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aa\Work Folders\EMEP\trends\"/>
    </mc:Choice>
  </mc:AlternateContent>
  <bookViews>
    <workbookView xWindow="12000" yWindow="-15" windowWidth="9225" windowHeight="9450" activeTab="11"/>
  </bookViews>
  <sheets>
    <sheet name="mm" sheetId="36" r:id="rId1"/>
    <sheet name="so2" sheetId="2" r:id="rId2"/>
    <sheet name="xSO4_precip" sheetId="1" r:id="rId3"/>
    <sheet name="so4" sheetId="12" r:id="rId4"/>
    <sheet name="no2" sheetId="21" r:id="rId5"/>
    <sheet name="no3_precip" sheetId="22" r:id="rId6"/>
    <sheet name="sno3" sheetId="14" r:id="rId7"/>
    <sheet name="nh4_precip" sheetId="28" r:id="rId8"/>
    <sheet name="sNH4" sheetId="29" r:id="rId9"/>
    <sheet name="PM10" sheetId="30" r:id="rId10"/>
    <sheet name="NH3-HNO3" sheetId="35" r:id="rId11"/>
    <sheet name="PM2.5" sheetId="31" r:id="rId12"/>
    <sheet name="SIA" sheetId="34" r:id="rId13"/>
    <sheet name="ECOC" sheetId="32" r:id="rId14"/>
  </sheets>
  <calcPr calcId="152511"/>
</workbook>
</file>

<file path=xl/calcChain.xml><?xml version="1.0" encoding="utf-8"?>
<calcChain xmlns="http://schemas.openxmlformats.org/spreadsheetml/2006/main">
  <c r="CD126" i="22" l="1"/>
  <c r="CG120" i="22"/>
  <c r="CF120" i="22"/>
  <c r="CE120" i="22"/>
  <c r="CD120" i="22"/>
  <c r="CC120" i="22"/>
  <c r="CG129" i="22"/>
  <c r="CF129" i="22"/>
  <c r="CE129" i="22"/>
  <c r="CD129" i="22"/>
  <c r="CC129" i="22"/>
  <c r="CG128" i="22"/>
  <c r="CF128" i="22"/>
  <c r="CE128" i="22"/>
  <c r="CD128" i="22"/>
  <c r="CC128" i="22"/>
  <c r="CG127" i="22"/>
  <c r="CF127" i="22"/>
  <c r="CE127" i="22"/>
  <c r="CD127" i="22"/>
  <c r="CC127" i="22"/>
  <c r="CG119" i="22"/>
  <c r="CF119" i="22"/>
  <c r="CE119" i="22"/>
  <c r="CD119" i="22"/>
  <c r="CC119" i="22"/>
  <c r="CG121" i="22"/>
  <c r="CF121" i="22"/>
  <c r="CE121" i="22"/>
  <c r="CD121" i="22"/>
  <c r="CC121" i="22"/>
  <c r="CG126" i="22"/>
  <c r="CF126" i="22"/>
  <c r="CE126" i="22"/>
  <c r="CC126" i="22"/>
  <c r="CG124" i="22"/>
  <c r="CF124" i="22"/>
  <c r="CE124" i="22"/>
  <c r="CD124" i="22"/>
  <c r="CC124" i="22"/>
  <c r="CG122" i="22"/>
  <c r="CF122" i="22"/>
  <c r="CE122" i="22"/>
  <c r="CD122" i="22"/>
  <c r="CC122" i="22"/>
  <c r="CG125" i="22"/>
  <c r="CF125" i="22"/>
  <c r="CE125" i="22"/>
  <c r="CD125" i="22"/>
  <c r="CC125" i="22"/>
  <c r="CG123" i="22"/>
  <c r="CF123" i="22"/>
  <c r="CE123" i="22"/>
  <c r="CD123" i="22"/>
  <c r="CC123" i="22"/>
  <c r="CG118" i="22"/>
  <c r="CF118" i="22"/>
  <c r="CE118" i="22"/>
  <c r="CD118" i="22"/>
  <c r="CC118" i="22"/>
  <c r="CG117" i="22"/>
  <c r="CF117" i="22"/>
  <c r="CE117" i="22"/>
  <c r="CD117" i="22"/>
  <c r="CC117" i="22"/>
  <c r="CG116" i="22"/>
  <c r="CF116" i="22"/>
  <c r="CE116" i="22"/>
  <c r="CD116" i="22"/>
  <c r="CC116" i="22"/>
  <c r="CG115" i="22"/>
  <c r="CF115" i="22"/>
  <c r="CE115" i="22"/>
  <c r="CD115" i="22"/>
  <c r="CC115" i="22"/>
  <c r="CG114" i="22"/>
  <c r="CF114" i="22"/>
  <c r="CE114" i="22"/>
  <c r="CD114" i="22"/>
  <c r="CC114" i="22"/>
  <c r="CG113" i="22"/>
  <c r="CF113" i="22"/>
  <c r="CE113" i="22"/>
  <c r="CD113" i="22"/>
  <c r="CC113" i="22"/>
  <c r="CG112" i="22"/>
  <c r="CF112" i="22"/>
  <c r="CE112" i="22"/>
  <c r="CD112" i="22"/>
  <c r="CC112" i="22"/>
  <c r="CG111" i="22"/>
  <c r="CF111" i="22"/>
  <c r="CE111" i="22"/>
  <c r="CD111" i="22"/>
  <c r="CC111" i="22"/>
  <c r="CG110" i="22"/>
  <c r="CF110" i="22"/>
  <c r="CE110" i="22"/>
  <c r="CD110" i="22"/>
  <c r="CC110" i="22"/>
  <c r="CG109" i="22"/>
  <c r="CF109" i="22"/>
  <c r="CE109" i="22"/>
  <c r="CD109" i="22"/>
  <c r="CC109" i="22"/>
  <c r="CG108" i="22"/>
  <c r="CF108" i="22"/>
  <c r="CE108" i="22"/>
  <c r="CD108" i="22"/>
  <c r="CC108" i="22"/>
  <c r="CG107" i="22"/>
  <c r="CF107" i="22"/>
  <c r="CE107" i="22"/>
  <c r="CD107" i="22"/>
  <c r="CC107" i="22"/>
  <c r="CG106" i="22"/>
  <c r="CF106" i="22"/>
  <c r="CE106" i="22"/>
  <c r="CD106" i="22"/>
  <c r="CC106" i="22"/>
  <c r="CG105" i="22"/>
  <c r="CF105" i="22"/>
  <c r="CE105" i="22"/>
  <c r="CD105" i="22"/>
  <c r="CC105" i="22"/>
  <c r="CG104" i="22"/>
  <c r="CF104" i="22"/>
  <c r="CE104" i="22"/>
  <c r="CD104" i="22"/>
  <c r="CC104" i="22"/>
  <c r="CG103" i="22"/>
  <c r="CF103" i="22"/>
  <c r="CE103" i="22"/>
  <c r="CD103" i="22"/>
  <c r="CC103" i="22"/>
  <c r="CG102" i="22"/>
  <c r="CF102" i="22"/>
  <c r="CE102" i="22"/>
  <c r="CD102" i="22"/>
  <c r="CC102" i="22"/>
  <c r="CG101" i="22"/>
  <c r="CF101" i="22"/>
  <c r="CE101" i="22"/>
  <c r="CD101" i="22"/>
  <c r="CC101" i="22"/>
  <c r="CG100" i="22"/>
  <c r="CF100" i="22"/>
  <c r="CE100" i="22"/>
  <c r="CD100" i="22"/>
  <c r="CC100" i="22"/>
  <c r="CG99" i="22"/>
  <c r="CF99" i="22"/>
  <c r="CE99" i="22"/>
  <c r="CD99" i="22"/>
  <c r="CC99" i="22"/>
  <c r="CG98" i="22"/>
  <c r="CF98" i="22"/>
  <c r="CE98" i="22"/>
  <c r="CD98" i="22"/>
  <c r="CC98" i="22"/>
  <c r="CG97" i="22"/>
  <c r="CF97" i="22"/>
  <c r="CE97" i="22"/>
  <c r="CD97" i="22"/>
  <c r="CC97" i="22"/>
  <c r="CG96" i="22"/>
  <c r="CF96" i="22"/>
  <c r="CE96" i="22"/>
  <c r="CD96" i="22"/>
  <c r="CC96" i="22"/>
  <c r="CG95" i="22"/>
  <c r="CF95" i="22"/>
  <c r="CE95" i="22"/>
  <c r="CD95" i="22"/>
  <c r="CC95" i="22"/>
  <c r="CG94" i="22"/>
  <c r="CF94" i="22"/>
  <c r="CE94" i="22"/>
  <c r="CD94" i="22"/>
  <c r="CC94" i="22"/>
  <c r="CG93" i="22"/>
  <c r="CF93" i="22"/>
  <c r="CE93" i="22"/>
  <c r="CD93" i="22"/>
  <c r="CC93" i="22"/>
  <c r="CG92" i="22"/>
  <c r="CF92" i="22"/>
  <c r="CE92" i="22"/>
  <c r="CD92" i="22"/>
  <c r="CC92" i="22"/>
  <c r="CG91" i="22"/>
  <c r="CF91" i="22"/>
  <c r="CE91" i="22"/>
  <c r="CD91" i="22"/>
  <c r="CC91" i="22"/>
  <c r="CG90" i="22"/>
  <c r="CF90" i="22"/>
  <c r="CE90" i="22"/>
  <c r="CD90" i="22"/>
  <c r="CC90" i="22"/>
  <c r="CG89" i="22"/>
  <c r="CF89" i="22"/>
  <c r="CE89" i="22"/>
  <c r="CD89" i="22"/>
  <c r="CC89" i="22"/>
  <c r="CG88" i="22"/>
  <c r="CF88" i="22"/>
  <c r="CE88" i="22"/>
  <c r="CD88" i="22"/>
  <c r="CC88" i="22"/>
  <c r="CG87" i="22"/>
  <c r="CF87" i="22"/>
  <c r="CE87" i="22"/>
  <c r="CD87" i="22"/>
  <c r="CC87" i="22"/>
  <c r="CG86" i="22"/>
  <c r="CF86" i="22"/>
  <c r="CE86" i="22"/>
  <c r="CD86" i="22"/>
  <c r="CC86" i="22"/>
  <c r="CG85" i="22"/>
  <c r="CF85" i="22"/>
  <c r="CE85" i="22"/>
  <c r="CD85" i="22"/>
  <c r="CC85" i="22"/>
  <c r="CG84" i="22"/>
  <c r="CF84" i="22"/>
  <c r="CE84" i="22"/>
  <c r="CD84" i="22"/>
  <c r="CC84" i="22"/>
  <c r="CG83" i="22"/>
  <c r="CF83" i="22"/>
  <c r="CE83" i="22"/>
  <c r="CD83" i="22"/>
  <c r="CC83" i="22"/>
  <c r="CG82" i="22"/>
  <c r="CF82" i="22"/>
  <c r="CE82" i="22"/>
  <c r="CD82" i="22"/>
  <c r="CC82" i="22"/>
  <c r="CG81" i="22"/>
  <c r="CF81" i="22"/>
  <c r="CE81" i="22"/>
  <c r="CD81" i="22"/>
  <c r="CC81" i="22"/>
  <c r="CG80" i="22"/>
  <c r="CF80" i="22"/>
  <c r="CE80" i="22"/>
  <c r="CD80" i="22"/>
  <c r="CC80" i="22"/>
  <c r="CG79" i="22"/>
  <c r="CF79" i="22"/>
  <c r="CE79" i="22"/>
  <c r="CD79" i="22"/>
  <c r="CC79" i="22"/>
  <c r="CG78" i="22"/>
  <c r="CF78" i="22"/>
  <c r="CE78" i="22"/>
  <c r="CD78" i="22"/>
  <c r="CC78" i="22"/>
  <c r="CG77" i="22"/>
  <c r="CF77" i="22"/>
  <c r="CE77" i="22"/>
  <c r="CD77" i="22"/>
  <c r="CC77" i="22"/>
  <c r="CG76" i="22"/>
  <c r="CF76" i="22"/>
  <c r="CE76" i="22"/>
  <c r="CD76" i="22"/>
  <c r="CC76" i="22"/>
  <c r="CG75" i="22"/>
  <c r="CF75" i="22"/>
  <c r="CE75" i="22"/>
  <c r="CD75" i="22"/>
  <c r="CC75" i="22"/>
  <c r="CG74" i="22"/>
  <c r="CF74" i="22"/>
  <c r="CE74" i="22"/>
  <c r="CD74" i="22"/>
  <c r="CC74" i="22"/>
  <c r="CG73" i="22"/>
  <c r="CF73" i="22"/>
  <c r="CE73" i="22"/>
  <c r="CD73" i="22"/>
  <c r="CC73" i="22"/>
  <c r="CG72" i="22"/>
  <c r="CF72" i="22"/>
  <c r="CE72" i="22"/>
  <c r="CD72" i="22"/>
  <c r="CC72" i="22"/>
  <c r="CG71" i="22"/>
  <c r="CF71" i="22"/>
  <c r="CE71" i="22"/>
  <c r="CD71" i="22"/>
  <c r="CC71" i="22"/>
  <c r="CG70" i="22"/>
  <c r="CF70" i="22"/>
  <c r="CE70" i="22"/>
  <c r="CD70" i="22"/>
  <c r="CC70" i="22"/>
  <c r="CG69" i="22"/>
  <c r="CF69" i="22"/>
  <c r="CE69" i="22"/>
  <c r="CD69" i="22"/>
  <c r="CC69" i="22"/>
  <c r="CG68" i="22"/>
  <c r="CF68" i="22"/>
  <c r="CE68" i="22"/>
  <c r="CD68" i="22"/>
  <c r="CC68" i="22"/>
  <c r="CG67" i="22"/>
  <c r="CF67" i="22"/>
  <c r="CE67" i="22"/>
  <c r="CD67" i="22"/>
  <c r="CC67" i="22"/>
  <c r="CG66" i="22"/>
  <c r="CF66" i="22"/>
  <c r="CE66" i="22"/>
  <c r="CD66" i="22"/>
  <c r="CC66" i="22"/>
  <c r="CG65" i="22"/>
  <c r="CF65" i="22"/>
  <c r="CE65" i="22"/>
  <c r="CD65" i="22"/>
  <c r="CC65" i="22"/>
  <c r="CG64" i="22"/>
  <c r="CF64" i="22"/>
  <c r="CE64" i="22"/>
  <c r="CD64" i="22"/>
  <c r="CC64" i="22"/>
  <c r="CG63" i="22"/>
  <c r="CF63" i="22"/>
  <c r="CE63" i="22"/>
  <c r="CD63" i="22"/>
  <c r="CC63" i="22"/>
  <c r="CG62" i="22"/>
  <c r="CF62" i="22"/>
  <c r="CE62" i="22"/>
  <c r="CD62" i="22"/>
  <c r="CC62" i="22"/>
  <c r="CG61" i="22"/>
  <c r="CF61" i="22"/>
  <c r="CE61" i="22"/>
  <c r="CD61" i="22"/>
  <c r="CC61" i="22"/>
  <c r="CG60" i="22"/>
  <c r="CF60" i="22"/>
  <c r="CE60" i="22"/>
  <c r="CD60" i="22"/>
  <c r="CC60" i="22"/>
  <c r="CG59" i="22"/>
  <c r="CF59" i="22"/>
  <c r="CE59" i="22"/>
  <c r="CD59" i="22"/>
  <c r="CC59" i="22"/>
  <c r="CG58" i="22"/>
  <c r="CF58" i="22"/>
  <c r="CE58" i="22"/>
  <c r="CD58" i="22"/>
  <c r="CC58" i="22"/>
  <c r="CG57" i="22"/>
  <c r="CF57" i="22"/>
  <c r="CE57" i="22"/>
  <c r="CD57" i="22"/>
  <c r="CC57" i="22"/>
  <c r="CG56" i="22"/>
  <c r="CF56" i="22"/>
  <c r="CE56" i="22"/>
  <c r="CD56" i="22"/>
  <c r="CC56" i="22"/>
  <c r="CG55" i="22"/>
  <c r="CF55" i="22"/>
  <c r="CE55" i="22"/>
  <c r="CD55" i="22"/>
  <c r="CC55" i="22"/>
  <c r="CG54" i="22"/>
  <c r="CF54" i="22"/>
  <c r="CE54" i="22"/>
  <c r="CD54" i="22"/>
  <c r="CC54" i="22"/>
  <c r="CG53" i="22"/>
  <c r="CF53" i="22"/>
  <c r="CE53" i="22"/>
  <c r="CD53" i="22"/>
  <c r="CC53" i="22"/>
  <c r="CG52" i="22"/>
  <c r="CF52" i="22"/>
  <c r="CE52" i="22"/>
  <c r="CD52" i="22"/>
  <c r="CC52" i="22"/>
  <c r="CG51" i="22"/>
  <c r="CF51" i="22"/>
  <c r="CE51" i="22"/>
  <c r="CD51" i="22"/>
  <c r="CC51" i="22"/>
  <c r="CG50" i="22"/>
  <c r="CF50" i="22"/>
  <c r="CE50" i="22"/>
  <c r="CD50" i="22"/>
  <c r="CC50" i="22"/>
  <c r="CG49" i="22"/>
  <c r="CF49" i="22"/>
  <c r="CE49" i="22"/>
  <c r="CD49" i="22"/>
  <c r="CC49" i="22"/>
  <c r="CG48" i="22"/>
  <c r="CF48" i="22"/>
  <c r="CE48" i="22"/>
  <c r="CD48" i="22"/>
  <c r="CC48" i="22"/>
  <c r="CG47" i="22"/>
  <c r="CF47" i="22"/>
  <c r="CE47" i="22"/>
  <c r="CD47" i="22"/>
  <c r="CC47" i="22"/>
  <c r="CG46" i="22"/>
  <c r="CF46" i="22"/>
  <c r="CE46" i="22"/>
  <c r="CD46" i="22"/>
  <c r="CC46" i="22"/>
  <c r="CG45" i="22"/>
  <c r="CF45" i="22"/>
  <c r="CE45" i="22"/>
  <c r="CD45" i="22"/>
  <c r="CC45" i="22"/>
  <c r="CG44" i="22"/>
  <c r="CF44" i="22"/>
  <c r="CE44" i="22"/>
  <c r="CD44" i="22"/>
  <c r="CC44" i="22"/>
  <c r="CG43" i="22"/>
  <c r="CF43" i="22"/>
  <c r="CE43" i="22"/>
  <c r="CD43" i="22"/>
  <c r="CC43" i="22"/>
  <c r="CG42" i="22"/>
  <c r="CF42" i="22"/>
  <c r="CE42" i="22"/>
  <c r="CD42" i="22"/>
  <c r="CC42" i="22"/>
  <c r="CG41" i="22"/>
  <c r="CF41" i="22"/>
  <c r="CE41" i="22"/>
  <c r="CD41" i="22"/>
  <c r="CC41" i="22"/>
  <c r="CG40" i="22"/>
  <c r="CF40" i="22"/>
  <c r="CE40" i="22"/>
  <c r="CD40" i="22"/>
  <c r="CC40" i="22"/>
  <c r="CG39" i="22"/>
  <c r="CF39" i="22"/>
  <c r="CE39" i="22"/>
  <c r="CD39" i="22"/>
  <c r="CC39" i="22"/>
  <c r="CG38" i="22"/>
  <c r="CF38" i="22"/>
  <c r="CE38" i="22"/>
  <c r="CD38" i="22"/>
  <c r="CC38" i="22"/>
  <c r="CG37" i="22"/>
  <c r="CF37" i="22"/>
  <c r="CE37" i="22"/>
  <c r="CD37" i="22"/>
  <c r="CC37" i="22"/>
  <c r="CG36" i="22"/>
  <c r="CF36" i="22"/>
  <c r="CE36" i="22"/>
  <c r="CD36" i="22"/>
  <c r="CC36" i="22"/>
  <c r="CG35" i="22"/>
  <c r="CF35" i="22"/>
  <c r="CE35" i="22"/>
  <c r="CD35" i="22"/>
  <c r="CC35" i="22"/>
  <c r="CG34" i="22"/>
  <c r="CF34" i="22"/>
  <c r="CE34" i="22"/>
  <c r="CD34" i="22"/>
  <c r="CC34" i="22"/>
  <c r="CG33" i="22"/>
  <c r="CF33" i="22"/>
  <c r="CE33" i="22"/>
  <c r="CD33" i="22"/>
  <c r="CC33" i="22"/>
  <c r="CG32" i="22"/>
  <c r="CF32" i="22"/>
  <c r="CE32" i="22"/>
  <c r="CD32" i="22"/>
  <c r="CC32" i="22"/>
  <c r="CG31" i="22"/>
  <c r="CF31" i="22"/>
  <c r="CE31" i="22"/>
  <c r="CD31" i="22"/>
  <c r="CC31" i="22"/>
  <c r="CG30" i="22"/>
  <c r="CF30" i="22"/>
  <c r="CE30" i="22"/>
  <c r="CD30" i="22"/>
  <c r="CC30" i="22"/>
  <c r="CG29" i="22"/>
  <c r="CF29" i="22"/>
  <c r="CE29" i="22"/>
  <c r="CD29" i="22"/>
  <c r="CC29" i="22"/>
  <c r="CC28" i="22"/>
  <c r="CG28" i="22"/>
  <c r="CD28" i="22"/>
  <c r="CF28" i="22"/>
  <c r="CE28" i="22"/>
  <c r="CG105" i="28"/>
  <c r="CF105" i="28"/>
  <c r="CE105" i="28"/>
  <c r="CD105" i="28"/>
  <c r="CG104" i="28"/>
  <c r="CF104" i="28"/>
  <c r="CE104" i="28"/>
  <c r="CD104" i="28"/>
  <c r="CG103" i="28"/>
  <c r="CF103" i="28"/>
  <c r="CE103" i="28"/>
  <c r="CD103" i="28"/>
  <c r="CG102" i="28"/>
  <c r="CF102" i="28"/>
  <c r="CE102" i="28"/>
  <c r="CD102" i="28"/>
  <c r="CG101" i="28"/>
  <c r="CF101" i="28"/>
  <c r="CE101" i="28"/>
  <c r="CD101" i="28"/>
  <c r="CG100" i="28"/>
  <c r="CF100" i="28"/>
  <c r="CE100" i="28"/>
  <c r="CD100" i="28"/>
  <c r="CG99" i="28"/>
  <c r="CF99" i="28"/>
  <c r="CE99" i="28"/>
  <c r="CD99" i="28"/>
  <c r="CG98" i="28"/>
  <c r="CF98" i="28"/>
  <c r="CE98" i="28"/>
  <c r="CD98" i="28"/>
  <c r="CG97" i="28"/>
  <c r="CF97" i="28"/>
  <c r="CE97" i="28"/>
  <c r="CD97" i="28"/>
  <c r="CG96" i="28"/>
  <c r="CF96" i="28"/>
  <c r="CE96" i="28"/>
  <c r="CD96" i="28"/>
  <c r="CG95" i="28"/>
  <c r="CF95" i="28"/>
  <c r="CE95" i="28"/>
  <c r="CD95" i="28"/>
  <c r="CG94" i="28"/>
  <c r="CF94" i="28"/>
  <c r="CE94" i="28"/>
  <c r="CD94" i="28"/>
  <c r="CG93" i="28"/>
  <c r="CF93" i="28"/>
  <c r="CE93" i="28"/>
  <c r="CD93" i="28"/>
  <c r="CG92" i="28"/>
  <c r="CF92" i="28"/>
  <c r="CE92" i="28"/>
  <c r="CD92" i="28"/>
  <c r="CG91" i="28"/>
  <c r="CF91" i="28"/>
  <c r="CE91" i="28"/>
  <c r="CD91" i="28"/>
  <c r="CG90" i="28"/>
  <c r="CF90" i="28"/>
  <c r="CE90" i="28"/>
  <c r="CD90" i="28"/>
  <c r="CG89" i="28"/>
  <c r="CF89" i="28"/>
  <c r="CE89" i="28"/>
  <c r="CD89" i="28"/>
  <c r="CG88" i="28"/>
  <c r="CF88" i="28"/>
  <c r="CE88" i="28"/>
  <c r="CD88" i="28"/>
  <c r="CG87" i="28"/>
  <c r="CF87" i="28"/>
  <c r="CE87" i="28"/>
  <c r="CD87" i="28"/>
  <c r="CG86" i="28"/>
  <c r="CF86" i="28"/>
  <c r="CE86" i="28"/>
  <c r="CD86" i="28"/>
  <c r="CG85" i="28"/>
  <c r="CF85" i="28"/>
  <c r="CE85" i="28"/>
  <c r="CD85" i="28"/>
  <c r="CG84" i="28"/>
  <c r="CF84" i="28"/>
  <c r="CE84" i="28"/>
  <c r="CD84" i="28"/>
  <c r="CG83" i="28"/>
  <c r="CF83" i="28"/>
  <c r="CE83" i="28"/>
  <c r="CD83" i="28"/>
  <c r="CG82" i="28"/>
  <c r="CF82" i="28"/>
  <c r="CE82" i="28"/>
  <c r="CD82" i="28"/>
  <c r="CG81" i="28"/>
  <c r="CF81" i="28"/>
  <c r="CE81" i="28"/>
  <c r="CD81" i="28"/>
  <c r="CG80" i="28"/>
  <c r="CF80" i="28"/>
  <c r="CE80" i="28"/>
  <c r="CD80" i="28"/>
  <c r="CG79" i="28"/>
  <c r="CF79" i="28"/>
  <c r="CE79" i="28"/>
  <c r="CD79" i="28"/>
  <c r="CG78" i="28"/>
  <c r="CF78" i="28"/>
  <c r="CE78" i="28"/>
  <c r="CD78" i="28"/>
  <c r="CG77" i="28"/>
  <c r="CF77" i="28"/>
  <c r="CE77" i="28"/>
  <c r="CD77" i="28"/>
  <c r="CG76" i="28"/>
  <c r="CF76" i="28"/>
  <c r="CE76" i="28"/>
  <c r="CD76" i="28"/>
  <c r="CG75" i="28"/>
  <c r="CF75" i="28"/>
  <c r="CE75" i="28"/>
  <c r="CD75" i="28"/>
  <c r="CG74" i="28"/>
  <c r="CF74" i="28"/>
  <c r="CE74" i="28"/>
  <c r="CD74" i="28"/>
  <c r="CG73" i="28"/>
  <c r="CF73" i="28"/>
  <c r="CE73" i="28"/>
  <c r="CD73" i="28"/>
  <c r="CG72" i="28"/>
  <c r="CF72" i="28"/>
  <c r="CE72" i="28"/>
  <c r="CD72" i="28"/>
  <c r="CG71" i="28"/>
  <c r="CF71" i="28"/>
  <c r="CE71" i="28"/>
  <c r="CD71" i="28"/>
  <c r="CG70" i="28"/>
  <c r="CF70" i="28"/>
  <c r="CE70" i="28"/>
  <c r="CD70" i="28"/>
  <c r="CG69" i="28"/>
  <c r="CF69" i="28"/>
  <c r="CE69" i="28"/>
  <c r="CD69" i="28"/>
  <c r="CG68" i="28"/>
  <c r="CF68" i="28"/>
  <c r="CE68" i="28"/>
  <c r="CD68" i="28"/>
  <c r="CG67" i="28"/>
  <c r="CF67" i="28"/>
  <c r="CE67" i="28"/>
  <c r="CD67" i="28"/>
  <c r="CG66" i="28"/>
  <c r="CF66" i="28"/>
  <c r="CE66" i="28"/>
  <c r="CD66" i="28"/>
  <c r="CG65" i="28"/>
  <c r="CF65" i="28"/>
  <c r="CE65" i="28"/>
  <c r="CD65" i="28"/>
  <c r="CG64" i="28"/>
  <c r="CF64" i="28"/>
  <c r="CE64" i="28"/>
  <c r="CD64" i="28"/>
  <c r="CG63" i="28"/>
  <c r="CF63" i="28"/>
  <c r="CE63" i="28"/>
  <c r="CD63" i="28"/>
  <c r="CG62" i="28"/>
  <c r="CF62" i="28"/>
  <c r="CE62" i="28"/>
  <c r="CD62" i="28"/>
  <c r="CG61" i="28"/>
  <c r="CF61" i="28"/>
  <c r="CE61" i="28"/>
  <c r="CD61" i="28"/>
  <c r="CG60" i="28"/>
  <c r="CF60" i="28"/>
  <c r="CE60" i="28"/>
  <c r="CD60" i="28"/>
  <c r="CG59" i="28"/>
  <c r="CF59" i="28"/>
  <c r="CE59" i="28"/>
  <c r="CD59" i="28"/>
  <c r="CG58" i="28"/>
  <c r="CF58" i="28"/>
  <c r="CE58" i="28"/>
  <c r="CD58" i="28"/>
  <c r="CG57" i="28"/>
  <c r="CF57" i="28"/>
  <c r="CE57" i="28"/>
  <c r="CD57" i="28"/>
  <c r="CG56" i="28"/>
  <c r="CF56" i="28"/>
  <c r="CE56" i="28"/>
  <c r="CD56" i="28"/>
  <c r="CG55" i="28"/>
  <c r="CF55" i="28"/>
  <c r="CE55" i="28"/>
  <c r="CD55" i="28"/>
  <c r="CG54" i="28"/>
  <c r="CF54" i="28"/>
  <c r="CE54" i="28"/>
  <c r="CD54" i="28"/>
  <c r="CG53" i="28"/>
  <c r="CF53" i="28"/>
  <c r="CE53" i="28"/>
  <c r="CD53" i="28"/>
  <c r="CG52" i="28"/>
  <c r="CF52" i="28"/>
  <c r="CE52" i="28"/>
  <c r="CD52" i="28"/>
  <c r="CG51" i="28"/>
  <c r="CF51" i="28"/>
  <c r="CE51" i="28"/>
  <c r="CD51" i="28"/>
  <c r="CG50" i="28"/>
  <c r="CF50" i="28"/>
  <c r="CE50" i="28"/>
  <c r="CD50" i="28"/>
  <c r="CG49" i="28"/>
  <c r="CF49" i="28"/>
  <c r="CE49" i="28"/>
  <c r="CD49" i="28"/>
  <c r="CG48" i="28"/>
  <c r="CF48" i="28"/>
  <c r="CE48" i="28"/>
  <c r="CD48" i="28"/>
  <c r="CG47" i="28"/>
  <c r="CF47" i="28"/>
  <c r="CE47" i="28"/>
  <c r="CD47" i="28"/>
  <c r="CG46" i="28"/>
  <c r="CF46" i="28"/>
  <c r="CE46" i="28"/>
  <c r="CD46" i="28"/>
  <c r="CG45" i="28"/>
  <c r="CF45" i="28"/>
  <c r="CE45" i="28"/>
  <c r="CD45" i="28"/>
  <c r="CG44" i="28"/>
  <c r="CF44" i="28"/>
  <c r="CE44" i="28"/>
  <c r="CD44" i="28"/>
  <c r="CG43" i="28"/>
  <c r="CF43" i="28"/>
  <c r="CE43" i="28"/>
  <c r="CD43" i="28"/>
  <c r="CG42" i="28"/>
  <c r="CF42" i="28"/>
  <c r="CE42" i="28"/>
  <c r="CD42" i="28"/>
  <c r="CG41" i="28"/>
  <c r="CF41" i="28"/>
  <c r="CE41" i="28"/>
  <c r="CD41" i="28"/>
  <c r="CG40" i="28"/>
  <c r="CF40" i="28"/>
  <c r="CE40" i="28"/>
  <c r="CD40" i="28"/>
  <c r="CG39" i="28"/>
  <c r="CF39" i="28"/>
  <c r="CE39" i="28"/>
  <c r="CD39" i="28"/>
  <c r="CG38" i="28"/>
  <c r="CF38" i="28"/>
  <c r="CE38" i="28"/>
  <c r="CD38" i="28"/>
  <c r="CG37" i="28"/>
  <c r="CF37" i="28"/>
  <c r="CE37" i="28"/>
  <c r="CD37" i="28"/>
  <c r="CG36" i="28"/>
  <c r="CF36" i="28"/>
  <c r="CE36" i="28"/>
  <c r="CD36" i="28"/>
  <c r="CG35" i="28"/>
  <c r="CF35" i="28"/>
  <c r="CE35" i="28"/>
  <c r="CD35" i="28"/>
  <c r="CG34" i="28"/>
  <c r="CF34" i="28"/>
  <c r="CE34" i="28"/>
  <c r="CD34" i="28"/>
  <c r="CG33" i="28"/>
  <c r="CF33" i="28"/>
  <c r="CE33" i="28"/>
  <c r="CD33" i="28"/>
  <c r="CG32" i="28"/>
  <c r="CF32" i="28"/>
  <c r="CE32" i="28"/>
  <c r="CD32" i="28"/>
  <c r="CG31" i="28"/>
  <c r="CF31" i="28"/>
  <c r="CE31" i="28"/>
  <c r="CD31" i="28"/>
  <c r="CG30" i="28"/>
  <c r="CF30" i="28"/>
  <c r="CE30" i="28"/>
  <c r="CD30" i="28"/>
  <c r="CG29" i="28"/>
  <c r="CF29" i="28"/>
  <c r="CE29" i="28"/>
  <c r="CD29" i="28"/>
  <c r="CG28" i="28"/>
  <c r="CF28" i="28"/>
  <c r="CE28" i="28"/>
  <c r="CD28" i="28"/>
  <c r="CF27" i="28"/>
  <c r="CE27" i="28"/>
  <c r="CD27" i="28"/>
  <c r="CG27" i="28"/>
  <c r="CD46" i="1"/>
  <c r="CE118" i="1"/>
  <c r="CD118" i="1"/>
  <c r="CC118" i="1"/>
  <c r="CB118" i="1"/>
  <c r="CE117" i="1"/>
  <c r="CD117" i="1"/>
  <c r="CC117" i="1"/>
  <c r="CB117" i="1"/>
  <c r="CE116" i="1"/>
  <c r="CD116" i="1"/>
  <c r="CC116" i="1"/>
  <c r="CB116" i="1"/>
  <c r="CE115" i="1"/>
  <c r="CD115" i="1"/>
  <c r="CC115" i="1"/>
  <c r="CB115" i="1"/>
  <c r="CE114" i="1"/>
  <c r="CD114" i="1"/>
  <c r="CC114" i="1"/>
  <c r="CB114" i="1"/>
  <c r="CE113" i="1"/>
  <c r="CD113" i="1"/>
  <c r="CC113" i="1"/>
  <c r="CB113" i="1"/>
  <c r="CE112" i="1"/>
  <c r="CD112" i="1"/>
  <c r="CC112" i="1"/>
  <c r="CB112" i="1"/>
  <c r="CE111" i="1"/>
  <c r="CD111" i="1"/>
  <c r="CC111" i="1"/>
  <c r="CB111" i="1"/>
  <c r="CE110" i="1"/>
  <c r="CD110" i="1"/>
  <c r="CC110" i="1"/>
  <c r="CB110" i="1"/>
  <c r="CE109" i="1"/>
  <c r="CD109" i="1"/>
  <c r="CC109" i="1"/>
  <c r="CB109" i="1"/>
  <c r="CE108" i="1"/>
  <c r="CD108" i="1"/>
  <c r="CC108" i="1"/>
  <c r="CB108" i="1"/>
  <c r="CE107" i="1"/>
  <c r="CD107" i="1"/>
  <c r="CC107" i="1"/>
  <c r="CB107" i="1"/>
  <c r="CE106" i="1"/>
  <c r="CD106" i="1"/>
  <c r="CC106" i="1"/>
  <c r="CB106" i="1"/>
  <c r="CE105" i="1"/>
  <c r="CD105" i="1"/>
  <c r="CC105" i="1"/>
  <c r="CB105" i="1"/>
  <c r="CE104" i="1"/>
  <c r="CD104" i="1"/>
  <c r="CC104" i="1"/>
  <c r="CB104" i="1"/>
  <c r="CE103" i="1"/>
  <c r="CD103" i="1"/>
  <c r="CC103" i="1"/>
  <c r="CB103" i="1"/>
  <c r="CE102" i="1"/>
  <c r="CD102" i="1"/>
  <c r="CC102" i="1"/>
  <c r="CB102" i="1"/>
  <c r="CE101" i="1"/>
  <c r="CD101" i="1"/>
  <c r="CC101" i="1"/>
  <c r="CB101" i="1"/>
  <c r="CE100" i="1"/>
  <c r="CD100" i="1"/>
  <c r="CC100" i="1"/>
  <c r="CB100" i="1"/>
  <c r="CE99" i="1"/>
  <c r="CD99" i="1"/>
  <c r="CC99" i="1"/>
  <c r="CB99" i="1"/>
  <c r="CE98" i="1"/>
  <c r="CD98" i="1"/>
  <c r="CC98" i="1"/>
  <c r="CB98" i="1"/>
  <c r="CE97" i="1"/>
  <c r="CD97" i="1"/>
  <c r="CC97" i="1"/>
  <c r="CB97" i="1"/>
  <c r="CE96" i="1"/>
  <c r="CD96" i="1"/>
  <c r="CC96" i="1"/>
  <c r="CB96" i="1"/>
  <c r="CE95" i="1"/>
  <c r="CD95" i="1"/>
  <c r="CC95" i="1"/>
  <c r="CB95" i="1"/>
  <c r="CE94" i="1"/>
  <c r="CD94" i="1"/>
  <c r="CC94" i="1"/>
  <c r="CB94" i="1"/>
  <c r="CE93" i="1"/>
  <c r="CD93" i="1"/>
  <c r="CC93" i="1"/>
  <c r="CB93" i="1"/>
  <c r="CE92" i="1"/>
  <c r="CD92" i="1"/>
  <c r="CC92" i="1"/>
  <c r="CB92" i="1"/>
  <c r="CE91" i="1"/>
  <c r="CD91" i="1"/>
  <c r="CC91" i="1"/>
  <c r="CB91" i="1"/>
  <c r="CE90" i="1"/>
  <c r="CD90" i="1"/>
  <c r="CC90" i="1"/>
  <c r="CB90" i="1"/>
  <c r="CE89" i="1"/>
  <c r="CD89" i="1"/>
  <c r="CC89" i="1"/>
  <c r="CB89" i="1"/>
  <c r="CE88" i="1"/>
  <c r="CD88" i="1"/>
  <c r="CC88" i="1"/>
  <c r="CB88" i="1"/>
  <c r="CE87" i="1"/>
  <c r="CD87" i="1"/>
  <c r="CC87" i="1"/>
  <c r="CB87" i="1"/>
  <c r="CE86" i="1"/>
  <c r="CD86" i="1"/>
  <c r="CC86" i="1"/>
  <c r="CB86" i="1"/>
  <c r="CE85" i="1"/>
  <c r="CD85" i="1"/>
  <c r="CC85" i="1"/>
  <c r="CB85" i="1"/>
  <c r="CE84" i="1"/>
  <c r="CD84" i="1"/>
  <c r="CC84" i="1"/>
  <c r="CB84" i="1"/>
  <c r="CE83" i="1"/>
  <c r="CD83" i="1"/>
  <c r="CC83" i="1"/>
  <c r="CB83" i="1"/>
  <c r="CE82" i="1"/>
  <c r="CD82" i="1"/>
  <c r="CC82" i="1"/>
  <c r="CB82" i="1"/>
  <c r="CE81" i="1"/>
  <c r="CD81" i="1"/>
  <c r="CC81" i="1"/>
  <c r="CB81" i="1"/>
  <c r="CE80" i="1"/>
  <c r="CD80" i="1"/>
  <c r="CC80" i="1"/>
  <c r="CB80" i="1"/>
  <c r="CE79" i="1"/>
  <c r="CD79" i="1"/>
  <c r="CC79" i="1"/>
  <c r="CB79" i="1"/>
  <c r="CE78" i="1"/>
  <c r="CD78" i="1"/>
  <c r="CC78" i="1"/>
  <c r="CB78" i="1"/>
  <c r="CE77" i="1"/>
  <c r="CD77" i="1"/>
  <c r="CC77" i="1"/>
  <c r="CB77" i="1"/>
  <c r="CE76" i="1"/>
  <c r="CD76" i="1"/>
  <c r="CC76" i="1"/>
  <c r="CB76" i="1"/>
  <c r="CE75" i="1"/>
  <c r="CD75" i="1"/>
  <c r="CC75" i="1"/>
  <c r="CB75" i="1"/>
  <c r="CE74" i="1"/>
  <c r="CD74" i="1"/>
  <c r="CC74" i="1"/>
  <c r="CB74" i="1"/>
  <c r="CE73" i="1"/>
  <c r="CD73" i="1"/>
  <c r="CC73" i="1"/>
  <c r="CB73" i="1"/>
  <c r="CE72" i="1"/>
  <c r="CD72" i="1"/>
  <c r="CC72" i="1"/>
  <c r="CB72" i="1"/>
  <c r="CE71" i="1"/>
  <c r="CD71" i="1"/>
  <c r="CC71" i="1"/>
  <c r="CB71" i="1"/>
  <c r="CE70" i="1"/>
  <c r="CD70" i="1"/>
  <c r="CC70" i="1"/>
  <c r="CB70" i="1"/>
  <c r="CE69" i="1"/>
  <c r="CD69" i="1"/>
  <c r="CC69" i="1"/>
  <c r="CB69" i="1"/>
  <c r="CE68" i="1"/>
  <c r="CD68" i="1"/>
  <c r="CC68" i="1"/>
  <c r="CB68" i="1"/>
  <c r="CE67" i="1"/>
  <c r="CD67" i="1"/>
  <c r="CC67" i="1"/>
  <c r="CB67" i="1"/>
  <c r="CE66" i="1"/>
  <c r="CD66" i="1"/>
  <c r="CC66" i="1"/>
  <c r="CB66" i="1"/>
  <c r="CE64" i="1"/>
  <c r="CD64" i="1"/>
  <c r="CC64" i="1"/>
  <c r="CB64" i="1"/>
  <c r="CE63" i="1"/>
  <c r="CD63" i="1"/>
  <c r="CC63" i="1"/>
  <c r="CB63" i="1"/>
  <c r="CE62" i="1"/>
  <c r="CD62" i="1"/>
  <c r="CC62" i="1"/>
  <c r="CB62" i="1"/>
  <c r="CE61" i="1"/>
  <c r="CD61" i="1"/>
  <c r="CC61" i="1"/>
  <c r="CB61" i="1"/>
  <c r="CE60" i="1"/>
  <c r="CD60" i="1"/>
  <c r="CC60" i="1"/>
  <c r="CB60" i="1"/>
  <c r="CE59" i="1"/>
  <c r="CD59" i="1"/>
  <c r="CC59" i="1"/>
  <c r="CB59" i="1"/>
  <c r="CE58" i="1"/>
  <c r="CD58" i="1"/>
  <c r="CC58" i="1"/>
  <c r="CB58" i="1"/>
  <c r="CE57" i="1"/>
  <c r="CD57" i="1"/>
  <c r="CC57" i="1"/>
  <c r="CB57" i="1"/>
  <c r="CE56" i="1"/>
  <c r="CD56" i="1"/>
  <c r="CC56" i="1"/>
  <c r="CB56" i="1"/>
  <c r="CE55" i="1"/>
  <c r="CD55" i="1"/>
  <c r="CC55" i="1"/>
  <c r="CB55" i="1"/>
  <c r="CE54" i="1"/>
  <c r="CD54" i="1"/>
  <c r="CC54" i="1"/>
  <c r="CB54" i="1"/>
  <c r="CE53" i="1"/>
  <c r="CD53" i="1"/>
  <c r="CC53" i="1"/>
  <c r="CB53" i="1"/>
  <c r="CE52" i="1"/>
  <c r="CD52" i="1"/>
  <c r="CC52" i="1"/>
  <c r="CB52" i="1"/>
  <c r="CE51" i="1"/>
  <c r="CD51" i="1"/>
  <c r="CC51" i="1"/>
  <c r="CB51" i="1"/>
  <c r="CE50" i="1"/>
  <c r="CD50" i="1"/>
  <c r="CC50" i="1"/>
  <c r="CB50" i="1"/>
  <c r="CE49" i="1"/>
  <c r="CD49" i="1"/>
  <c r="CC49" i="1"/>
  <c r="CB49" i="1"/>
  <c r="CE48" i="1"/>
  <c r="CD48" i="1"/>
  <c r="CC48" i="1"/>
  <c r="CB48" i="1"/>
  <c r="CE47" i="1"/>
  <c r="CD47" i="1"/>
  <c r="CC47" i="1"/>
  <c r="CB47" i="1"/>
  <c r="CE46" i="1"/>
  <c r="CC46" i="1"/>
  <c r="CB46" i="1"/>
  <c r="CE45" i="1"/>
  <c r="CD45" i="1"/>
  <c r="CC45" i="1"/>
  <c r="CB45" i="1"/>
  <c r="CE44" i="1"/>
  <c r="CD44" i="1"/>
  <c r="CC44" i="1"/>
  <c r="CB44" i="1"/>
  <c r="CE43" i="1"/>
  <c r="CD43" i="1"/>
  <c r="CC43" i="1"/>
  <c r="CB43" i="1"/>
  <c r="CE42" i="1"/>
  <c r="CD42" i="1"/>
  <c r="CC42" i="1"/>
  <c r="CB42" i="1"/>
  <c r="CE41" i="1"/>
  <c r="CD41" i="1"/>
  <c r="CC41" i="1"/>
  <c r="CB41" i="1"/>
  <c r="CE40" i="1"/>
  <c r="CD40" i="1"/>
  <c r="CC40" i="1"/>
  <c r="CB40" i="1"/>
  <c r="CE39" i="1"/>
  <c r="CD39" i="1"/>
  <c r="CC39" i="1"/>
  <c r="CB39" i="1"/>
  <c r="CE38" i="1"/>
  <c r="CD38" i="1"/>
  <c r="CC38" i="1"/>
  <c r="CB38" i="1"/>
  <c r="CE37" i="1"/>
  <c r="CD37" i="1"/>
  <c r="CC37" i="1"/>
  <c r="CB37" i="1"/>
  <c r="CE36" i="1"/>
  <c r="CD36" i="1"/>
  <c r="CC36" i="1"/>
  <c r="CB36" i="1"/>
  <c r="CE35" i="1"/>
  <c r="CD35" i="1"/>
  <c r="CC35" i="1"/>
  <c r="CB35" i="1"/>
  <c r="CE34" i="1"/>
  <c r="CD34" i="1"/>
  <c r="CC34" i="1"/>
  <c r="CB34" i="1"/>
  <c r="CE33" i="1"/>
  <c r="CD33" i="1"/>
  <c r="CC33" i="1"/>
  <c r="CB33" i="1"/>
  <c r="CE32" i="1"/>
  <c r="CD32" i="1"/>
  <c r="CC32" i="1"/>
  <c r="CB32" i="1"/>
  <c r="CE31" i="1"/>
  <c r="CD31" i="1"/>
  <c r="CC31" i="1"/>
  <c r="CB31" i="1"/>
  <c r="CE30" i="1"/>
  <c r="CD30" i="1"/>
  <c r="CC30" i="1"/>
  <c r="CB30" i="1"/>
  <c r="CE29" i="1"/>
  <c r="CD29" i="1"/>
  <c r="CC29" i="1"/>
  <c r="CB29" i="1"/>
  <c r="CE28" i="1"/>
  <c r="BZ28" i="1"/>
  <c r="CD28" i="1"/>
  <c r="BY28" i="1"/>
  <c r="CC28" i="1"/>
  <c r="BX28" i="1"/>
  <c r="CB28" i="1"/>
  <c r="BW28" i="1"/>
  <c r="Q63" i="35" l="1"/>
  <c r="Q62" i="35"/>
  <c r="Q61" i="35"/>
  <c r="P63" i="35"/>
  <c r="O63" i="35"/>
  <c r="N63" i="35"/>
  <c r="M63" i="35"/>
  <c r="L63" i="35"/>
  <c r="K63" i="35"/>
  <c r="J63" i="35"/>
  <c r="I63" i="35"/>
  <c r="H63" i="35"/>
  <c r="G63" i="35"/>
  <c r="F63" i="35"/>
  <c r="P62" i="35"/>
  <c r="O62" i="35"/>
  <c r="N62" i="35"/>
  <c r="M62" i="35"/>
  <c r="L62" i="35"/>
  <c r="K62" i="35"/>
  <c r="J62" i="35"/>
  <c r="I62" i="35"/>
  <c r="H62" i="35"/>
  <c r="G62" i="35"/>
  <c r="F62" i="35"/>
  <c r="P61" i="35"/>
  <c r="O61" i="35"/>
  <c r="N61" i="35"/>
  <c r="M61" i="35"/>
  <c r="L61" i="35"/>
  <c r="K61" i="35"/>
  <c r="J61" i="35"/>
  <c r="I61" i="35"/>
  <c r="H61" i="35"/>
  <c r="G61" i="35"/>
  <c r="F61" i="35"/>
  <c r="E63" i="35"/>
  <c r="E62" i="35"/>
  <c r="E61" i="35"/>
  <c r="AP46" i="35"/>
  <c r="AP45" i="35"/>
  <c r="AP44" i="35"/>
  <c r="AP43" i="35"/>
  <c r="AP42" i="35"/>
  <c r="AP41" i="35"/>
  <c r="AP40" i="35"/>
  <c r="AP39" i="35"/>
  <c r="AP38" i="35"/>
  <c r="AP37" i="35"/>
  <c r="AP36" i="35"/>
  <c r="AP35" i="35"/>
  <c r="AP34" i="35"/>
  <c r="AP33" i="35"/>
  <c r="AP32" i="35"/>
  <c r="AP31" i="35"/>
  <c r="AP30" i="35"/>
  <c r="AP26" i="35"/>
  <c r="AO14" i="35" l="1"/>
  <c r="AC13" i="14" l="1"/>
  <c r="AI13" i="14"/>
  <c r="AE24" i="29"/>
  <c r="AE23" i="29"/>
  <c r="AE22" i="29"/>
  <c r="AE21" i="29"/>
  <c r="AE20" i="29"/>
  <c r="AE19" i="29"/>
  <c r="AE18" i="29"/>
  <c r="AE17" i="29"/>
  <c r="AE16" i="29"/>
  <c r="AE15" i="29"/>
  <c r="AE14" i="29"/>
  <c r="AE13" i="29"/>
  <c r="AE12" i="29"/>
  <c r="AE11" i="29"/>
  <c r="AE10" i="29"/>
  <c r="AE9" i="29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6" i="14"/>
  <c r="AO46" i="35"/>
  <c r="AO45" i="35"/>
  <c r="AO44" i="35"/>
  <c r="AO43" i="35"/>
  <c r="AO42" i="35"/>
  <c r="AO41" i="35"/>
  <c r="AO40" i="35"/>
  <c r="AO39" i="35"/>
  <c r="AO38" i="35"/>
  <c r="AO37" i="35"/>
  <c r="AO36" i="35"/>
  <c r="AO26" i="35"/>
  <c r="AO22" i="35"/>
  <c r="AO21" i="35"/>
  <c r="AO20" i="35"/>
  <c r="AO18" i="35"/>
  <c r="AO17" i="35"/>
  <c r="AO16" i="35"/>
  <c r="AO15" i="35"/>
  <c r="AO13" i="35"/>
  <c r="AO12" i="35"/>
  <c r="AO2" i="35"/>
  <c r="AL46" i="35"/>
  <c r="AN46" i="35"/>
  <c r="AM46" i="35"/>
  <c r="AK46" i="35"/>
  <c r="AJ46" i="35"/>
  <c r="AL45" i="35"/>
  <c r="AN45" i="35"/>
  <c r="AM45" i="35"/>
  <c r="AK45" i="35"/>
  <c r="AJ45" i="35"/>
  <c r="AL44" i="35"/>
  <c r="AK44" i="35"/>
  <c r="AJ44" i="35"/>
  <c r="AL43" i="35"/>
  <c r="AK43" i="35"/>
  <c r="AJ43" i="35"/>
  <c r="AL42" i="35"/>
  <c r="AN42" i="35"/>
  <c r="AM42" i="35"/>
  <c r="AK42" i="35"/>
  <c r="AJ42" i="35"/>
  <c r="AL41" i="35"/>
  <c r="AN41" i="35"/>
  <c r="AM41" i="35"/>
  <c r="AK41" i="35"/>
  <c r="AJ41" i="35"/>
  <c r="AL40" i="35"/>
  <c r="AN40" i="35"/>
  <c r="AM40" i="35"/>
  <c r="AK40" i="35"/>
  <c r="AJ40" i="35"/>
  <c r="AL39" i="35"/>
  <c r="AN39" i="35"/>
  <c r="AM39" i="35"/>
  <c r="AK39" i="35"/>
  <c r="AJ39" i="35"/>
  <c r="AL38" i="35"/>
  <c r="AN38" i="35"/>
  <c r="AM38" i="35"/>
  <c r="AK38" i="35"/>
  <c r="AJ38" i="35"/>
  <c r="AL37" i="35"/>
  <c r="AN37" i="35"/>
  <c r="AM37" i="35"/>
  <c r="AK37" i="35"/>
  <c r="AJ37" i="35"/>
  <c r="AL36" i="35"/>
  <c r="AN36" i="35"/>
  <c r="AM36" i="35"/>
  <c r="AK36" i="35"/>
  <c r="AJ36" i="35"/>
  <c r="AL35" i="35"/>
  <c r="AM35" i="35"/>
  <c r="AK35" i="35"/>
  <c r="AJ35" i="35"/>
  <c r="AL34" i="35"/>
  <c r="AN34" i="35"/>
  <c r="AM34" i="35"/>
  <c r="AK34" i="35"/>
  <c r="AJ34" i="35"/>
  <c r="AL33" i="35"/>
  <c r="AN33" i="35"/>
  <c r="AM33" i="35"/>
  <c r="AK33" i="35"/>
  <c r="AJ33" i="35"/>
  <c r="AL32" i="35"/>
  <c r="AN32" i="35"/>
  <c r="AM32" i="35"/>
  <c r="AK32" i="35"/>
  <c r="AJ32" i="35"/>
  <c r="AL31" i="35"/>
  <c r="AN31" i="35"/>
  <c r="AM31" i="35"/>
  <c r="AK31" i="35"/>
  <c r="AJ31" i="35"/>
  <c r="AN30" i="35"/>
  <c r="AM30" i="35"/>
  <c r="AK30" i="35"/>
  <c r="AJ30" i="35"/>
  <c r="AN29" i="35"/>
  <c r="AM29" i="35"/>
  <c r="AK29" i="35"/>
  <c r="AJ29" i="35"/>
  <c r="AN28" i="35"/>
  <c r="AM28" i="35"/>
  <c r="AK28" i="35"/>
  <c r="AJ28" i="35"/>
  <c r="AN27" i="35"/>
  <c r="AM27" i="35"/>
  <c r="AK27" i="35"/>
  <c r="AJ27" i="35"/>
  <c r="AL26" i="35"/>
  <c r="AM26" i="35"/>
  <c r="AK26" i="35"/>
  <c r="AJ22" i="35"/>
  <c r="AJ21" i="35"/>
  <c r="AJ20" i="35"/>
  <c r="AJ19" i="35"/>
  <c r="AJ18" i="35"/>
  <c r="AJ17" i="35"/>
  <c r="AJ16" i="35"/>
  <c r="AJ15" i="35"/>
  <c r="AJ14" i="35"/>
  <c r="AJ13" i="35"/>
  <c r="AJ12" i="35"/>
  <c r="AJ11" i="35"/>
  <c r="AJ10" i="35"/>
  <c r="AJ9" i="35"/>
  <c r="AJ8" i="35"/>
  <c r="AJ7" i="35"/>
  <c r="AJ6" i="35"/>
  <c r="AJ5" i="35"/>
  <c r="AJ4" i="35"/>
  <c r="AJ3" i="35"/>
  <c r="AP22" i="35"/>
  <c r="AL22" i="35"/>
  <c r="AK22" i="35"/>
  <c r="AP21" i="35"/>
  <c r="AN21" i="35"/>
  <c r="AM21" i="35"/>
  <c r="AL21" i="35"/>
  <c r="AK21" i="35"/>
  <c r="AP20" i="35"/>
  <c r="AN20" i="35"/>
  <c r="AM20" i="35"/>
  <c r="AL20" i="35"/>
  <c r="AK20" i="35"/>
  <c r="AP19" i="35"/>
  <c r="AN19" i="35"/>
  <c r="AM19" i="35"/>
  <c r="AL19" i="35"/>
  <c r="AK19" i="35"/>
  <c r="AP18" i="35"/>
  <c r="AN18" i="35"/>
  <c r="AM18" i="35"/>
  <c r="AL18" i="35"/>
  <c r="AK18" i="35"/>
  <c r="AP17" i="35"/>
  <c r="AN17" i="35"/>
  <c r="AM17" i="35"/>
  <c r="AL17" i="35"/>
  <c r="AK17" i="35"/>
  <c r="AP16" i="35"/>
  <c r="AN16" i="35"/>
  <c r="AM16" i="35"/>
  <c r="AL16" i="35"/>
  <c r="AK16" i="35"/>
  <c r="AP15" i="35"/>
  <c r="AN15" i="35"/>
  <c r="AM15" i="35"/>
  <c r="AL15" i="35"/>
  <c r="AK15" i="35"/>
  <c r="AP14" i="35"/>
  <c r="AN14" i="35"/>
  <c r="AM14" i="35"/>
  <c r="AL14" i="35"/>
  <c r="AK14" i="35"/>
  <c r="AP13" i="35"/>
  <c r="AN13" i="35"/>
  <c r="AM13" i="35"/>
  <c r="AL13" i="35"/>
  <c r="AK13" i="35"/>
  <c r="AP12" i="35"/>
  <c r="AN12" i="35"/>
  <c r="AM12" i="35"/>
  <c r="AL12" i="35"/>
  <c r="AK12" i="35"/>
  <c r="AP11" i="35"/>
  <c r="AN11" i="35"/>
  <c r="AM11" i="35"/>
  <c r="AL11" i="35"/>
  <c r="AK11" i="35"/>
  <c r="AP10" i="35"/>
  <c r="AN10" i="35"/>
  <c r="AM10" i="35"/>
  <c r="AL10" i="35"/>
  <c r="AK10" i="35"/>
  <c r="AP9" i="35"/>
  <c r="AN9" i="35"/>
  <c r="AM9" i="35"/>
  <c r="AL9" i="35"/>
  <c r="AK9" i="35"/>
  <c r="AP8" i="35"/>
  <c r="AN8" i="35"/>
  <c r="AM8" i="35"/>
  <c r="AL8" i="35"/>
  <c r="AP7" i="35"/>
  <c r="AN7" i="35"/>
  <c r="AM7" i="35"/>
  <c r="AL7" i="35"/>
  <c r="AP6" i="35"/>
  <c r="AN6" i="35"/>
  <c r="AM6" i="35"/>
  <c r="AL6" i="35"/>
  <c r="AK6" i="35"/>
  <c r="AN5" i="35"/>
  <c r="AM5" i="35"/>
  <c r="AL5" i="35"/>
  <c r="AP4" i="35"/>
  <c r="AN4" i="35"/>
  <c r="AM4" i="35"/>
  <c r="AL4" i="35"/>
  <c r="AK4" i="35"/>
  <c r="AN3" i="35"/>
  <c r="AM3" i="35"/>
  <c r="AK3" i="35"/>
  <c r="AP2" i="35"/>
  <c r="AN2" i="35"/>
  <c r="AM2" i="35"/>
  <c r="AL2" i="35"/>
  <c r="AK2" i="35"/>
  <c r="P5" i="34" l="1"/>
  <c r="P4" i="34"/>
  <c r="P3" i="34"/>
  <c r="P2" i="34"/>
  <c r="Y12" i="34" l="1"/>
  <c r="X12" i="34"/>
  <c r="W12" i="34"/>
  <c r="V12" i="34"/>
  <c r="U12" i="34"/>
  <c r="T12" i="34"/>
  <c r="S12" i="34"/>
  <c r="S38" i="34" s="1"/>
  <c r="R12" i="34"/>
  <c r="R38" i="34" s="1"/>
  <c r="Q12" i="34"/>
  <c r="P12" i="34"/>
  <c r="Y11" i="34"/>
  <c r="Y37" i="34" s="1"/>
  <c r="X11" i="34"/>
  <c r="S11" i="34"/>
  <c r="R11" i="34"/>
  <c r="Q11" i="34"/>
  <c r="Q37" i="34" s="1"/>
  <c r="P11" i="34"/>
  <c r="O11" i="34"/>
  <c r="Y10" i="34"/>
  <c r="X10" i="34"/>
  <c r="X36" i="34" s="1"/>
  <c r="W10" i="34"/>
  <c r="V10" i="34"/>
  <c r="U10" i="34"/>
  <c r="U36" i="34" s="1"/>
  <c r="T10" i="34"/>
  <c r="T36" i="34" s="1"/>
  <c r="S10" i="34"/>
  <c r="R10" i="34"/>
  <c r="Q10" i="34"/>
  <c r="P10" i="34"/>
  <c r="P36" i="34" s="1"/>
  <c r="O10" i="34"/>
  <c r="Y9" i="34"/>
  <c r="X9" i="34"/>
  <c r="X35" i="34" s="1"/>
  <c r="W9" i="34"/>
  <c r="W35" i="34" s="1"/>
  <c r="V9" i="34"/>
  <c r="U9" i="34"/>
  <c r="T9" i="34"/>
  <c r="T35" i="34" s="1"/>
  <c r="S9" i="34"/>
  <c r="S35" i="34" s="1"/>
  <c r="R9" i="34"/>
  <c r="Q9" i="34"/>
  <c r="P9" i="34"/>
  <c r="P35" i="34" s="1"/>
  <c r="O9" i="34"/>
  <c r="O35" i="34" s="1"/>
  <c r="Y8" i="34"/>
  <c r="X8" i="34"/>
  <c r="W8" i="34"/>
  <c r="W34" i="34" s="1"/>
  <c r="V8" i="34"/>
  <c r="V34" i="34" s="1"/>
  <c r="U8" i="34"/>
  <c r="T8" i="34"/>
  <c r="S8" i="34"/>
  <c r="R8" i="34"/>
  <c r="Q8" i="34"/>
  <c r="P8" i="34"/>
  <c r="O8" i="34"/>
  <c r="O34" i="34" s="1"/>
  <c r="Y7" i="34"/>
  <c r="Y33" i="34" s="1"/>
  <c r="X7" i="34"/>
  <c r="W7" i="34"/>
  <c r="V7" i="34"/>
  <c r="V33" i="34" s="1"/>
  <c r="U7" i="34"/>
  <c r="U33" i="34" s="1"/>
  <c r="T7" i="34"/>
  <c r="S7" i="34"/>
  <c r="R7" i="34"/>
  <c r="R33" i="34" s="1"/>
  <c r="Q7" i="34"/>
  <c r="Q33" i="34" s="1"/>
  <c r="P7" i="34"/>
  <c r="O7" i="34"/>
  <c r="Y6" i="34"/>
  <c r="Y32" i="34" s="1"/>
  <c r="X6" i="34"/>
  <c r="X32" i="34" s="1"/>
  <c r="W6" i="34"/>
  <c r="V6" i="34"/>
  <c r="U6" i="34"/>
  <c r="T6" i="34"/>
  <c r="T32" i="34" s="1"/>
  <c r="S6" i="34"/>
  <c r="R6" i="34"/>
  <c r="Q6" i="34"/>
  <c r="Q32" i="34" s="1"/>
  <c r="P6" i="34"/>
  <c r="P32" i="34" s="1"/>
  <c r="O6" i="34"/>
  <c r="Y5" i="34"/>
  <c r="X5" i="34"/>
  <c r="W5" i="34"/>
  <c r="V5" i="34"/>
  <c r="U5" i="34"/>
  <c r="T5" i="34"/>
  <c r="S5" i="34"/>
  <c r="R5" i="34"/>
  <c r="Q5" i="34"/>
  <c r="O5" i="34"/>
  <c r="Y4" i="34"/>
  <c r="X4" i="34"/>
  <c r="W4" i="34"/>
  <c r="V4" i="34"/>
  <c r="U4" i="34"/>
  <c r="T4" i="34"/>
  <c r="S4" i="34"/>
  <c r="S30" i="34" s="1"/>
  <c r="R4" i="34"/>
  <c r="R30" i="34" s="1"/>
  <c r="Q4" i="34"/>
  <c r="O4" i="34"/>
  <c r="Y3" i="34"/>
  <c r="Y29" i="34" s="1"/>
  <c r="X3" i="34"/>
  <c r="W3" i="34"/>
  <c r="V3" i="34"/>
  <c r="U3" i="34"/>
  <c r="U29" i="34" s="1"/>
  <c r="T3" i="34"/>
  <c r="S3" i="34"/>
  <c r="R3" i="34"/>
  <c r="Q3" i="34"/>
  <c r="Q29" i="34" s="1"/>
  <c r="O3" i="34"/>
  <c r="Y38" i="34"/>
  <c r="V38" i="34"/>
  <c r="U38" i="34"/>
  <c r="Q38" i="34"/>
  <c r="Y36" i="34"/>
  <c r="V36" i="34"/>
  <c r="R36" i="34"/>
  <c r="Q36" i="34"/>
  <c r="Y34" i="34"/>
  <c r="U34" i="34"/>
  <c r="R34" i="34"/>
  <c r="Q34" i="34"/>
  <c r="V32" i="34"/>
  <c r="U32" i="34"/>
  <c r="R32" i="34"/>
  <c r="Y30" i="34"/>
  <c r="V30" i="34"/>
  <c r="U30" i="34"/>
  <c r="Q30" i="34"/>
  <c r="Y2" i="34"/>
  <c r="Y28" i="34" s="1"/>
  <c r="X2" i="34"/>
  <c r="Q2" i="34"/>
  <c r="X38" i="34"/>
  <c r="W38" i="34"/>
  <c r="T38" i="34"/>
  <c r="P38" i="34"/>
  <c r="N38" i="34"/>
  <c r="X37" i="34"/>
  <c r="S37" i="34"/>
  <c r="R37" i="34"/>
  <c r="P37" i="34"/>
  <c r="O37" i="34"/>
  <c r="N37" i="34"/>
  <c r="W36" i="34"/>
  <c r="S36" i="34"/>
  <c r="O36" i="34"/>
  <c r="N36" i="34"/>
  <c r="Y35" i="34"/>
  <c r="V35" i="34"/>
  <c r="U35" i="34"/>
  <c r="R35" i="34"/>
  <c r="Q35" i="34"/>
  <c r="N35" i="34"/>
  <c r="X34" i="34"/>
  <c r="T34" i="34"/>
  <c r="S34" i="34"/>
  <c r="P34" i="34"/>
  <c r="N34" i="34"/>
  <c r="X33" i="34"/>
  <c r="W33" i="34"/>
  <c r="T33" i="34"/>
  <c r="S33" i="34"/>
  <c r="P33" i="34"/>
  <c r="O33" i="34"/>
  <c r="N33" i="34"/>
  <c r="W32" i="34"/>
  <c r="S32" i="34"/>
  <c r="O32" i="34"/>
  <c r="N32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X30" i="34"/>
  <c r="W30" i="34"/>
  <c r="T30" i="34"/>
  <c r="P30" i="34"/>
  <c r="O30" i="34"/>
  <c r="N30" i="34"/>
  <c r="X29" i="34"/>
  <c r="W29" i="34"/>
  <c r="V29" i="34"/>
  <c r="T29" i="34"/>
  <c r="R29" i="34"/>
  <c r="P29" i="34"/>
  <c r="O29" i="34"/>
  <c r="N29" i="34"/>
  <c r="X28" i="34"/>
  <c r="P28" i="34"/>
  <c r="Y27" i="34"/>
  <c r="X27" i="34"/>
  <c r="W27" i="34"/>
  <c r="V27" i="34"/>
  <c r="U27" i="34"/>
  <c r="T27" i="34"/>
  <c r="S27" i="34"/>
  <c r="R27" i="34"/>
  <c r="Q27" i="34"/>
  <c r="P27" i="34"/>
  <c r="N28" i="34"/>
  <c r="O27" i="34"/>
  <c r="O1" i="34"/>
  <c r="P1" i="34"/>
  <c r="Q1" i="34"/>
  <c r="R1" i="34"/>
  <c r="S1" i="34"/>
  <c r="T1" i="34"/>
  <c r="U1" i="34"/>
  <c r="V1" i="34"/>
  <c r="W1" i="34"/>
  <c r="X1" i="34"/>
  <c r="Y1" i="34"/>
  <c r="N2" i="34"/>
  <c r="N3" i="34"/>
  <c r="N4" i="34"/>
  <c r="N5" i="34"/>
  <c r="N6" i="34"/>
  <c r="N7" i="34"/>
  <c r="N8" i="34"/>
  <c r="N9" i="34"/>
  <c r="N10" i="34"/>
  <c r="N11" i="34"/>
  <c r="N12" i="34"/>
  <c r="AQ18" i="31" l="1"/>
  <c r="AP18" i="31"/>
  <c r="AO18" i="31"/>
  <c r="AN18" i="31"/>
  <c r="AQ17" i="31"/>
  <c r="AP17" i="31"/>
  <c r="AO17" i="31"/>
  <c r="AN17" i="31"/>
  <c r="AN16" i="31"/>
  <c r="AQ16" i="31"/>
  <c r="AP16" i="31"/>
  <c r="AO16" i="31"/>
  <c r="AZ66" i="30"/>
  <c r="AY66" i="30"/>
  <c r="AX66" i="30"/>
  <c r="AW66" i="30"/>
  <c r="AZ65" i="30"/>
  <c r="AY65" i="30"/>
  <c r="AX65" i="30"/>
  <c r="AW65" i="30"/>
  <c r="AZ64" i="30"/>
  <c r="AY64" i="30"/>
  <c r="AX64" i="30"/>
  <c r="AW64" i="30"/>
  <c r="AZ63" i="30"/>
  <c r="AY63" i="30"/>
  <c r="AX63" i="30"/>
  <c r="AW63" i="30"/>
  <c r="AZ62" i="30"/>
  <c r="AY62" i="30"/>
  <c r="AX62" i="30"/>
  <c r="AW62" i="30"/>
  <c r="AZ61" i="30"/>
  <c r="AY61" i="30"/>
  <c r="AX61" i="30"/>
  <c r="AW61" i="30"/>
  <c r="AZ60" i="30"/>
  <c r="AY60" i="30"/>
  <c r="AX60" i="30"/>
  <c r="AW60" i="30"/>
  <c r="AZ59" i="30"/>
  <c r="AY59" i="30"/>
  <c r="AX59" i="30"/>
  <c r="AW59" i="30"/>
  <c r="AZ58" i="30"/>
  <c r="AY58" i="30"/>
  <c r="AX58" i="30"/>
  <c r="AW58" i="30"/>
  <c r="AZ57" i="30"/>
  <c r="AY57" i="30"/>
  <c r="AX57" i="30"/>
  <c r="AW57" i="30"/>
  <c r="AZ56" i="30"/>
  <c r="AY56" i="30"/>
  <c r="AX56" i="30"/>
  <c r="AW56" i="30"/>
  <c r="AZ55" i="30"/>
  <c r="AY55" i="30"/>
  <c r="AX55" i="30"/>
  <c r="AW55" i="30"/>
  <c r="AZ54" i="30"/>
  <c r="AY54" i="30"/>
  <c r="AX54" i="30"/>
  <c r="AW54" i="30"/>
  <c r="AZ53" i="30"/>
  <c r="AY53" i="30"/>
  <c r="AX53" i="30"/>
  <c r="AW53" i="30"/>
  <c r="AZ52" i="30"/>
  <c r="AY52" i="30"/>
  <c r="AX52" i="30"/>
  <c r="AW52" i="30"/>
  <c r="AZ51" i="30"/>
  <c r="AY51" i="30"/>
  <c r="AX51" i="30"/>
  <c r="AW51" i="30"/>
  <c r="AZ50" i="30"/>
  <c r="AY50" i="30"/>
  <c r="AX50" i="30"/>
  <c r="AW50" i="30"/>
  <c r="AW43" i="30"/>
  <c r="AW42" i="30"/>
  <c r="AZ41" i="30"/>
  <c r="AZ47" i="30"/>
  <c r="AY47" i="30"/>
  <c r="AX47" i="30"/>
  <c r="AW47" i="30"/>
  <c r="AZ46" i="30"/>
  <c r="AY46" i="30"/>
  <c r="AX46" i="30"/>
  <c r="AW46" i="30"/>
  <c r="AZ45" i="30"/>
  <c r="AY45" i="30"/>
  <c r="AX45" i="30"/>
  <c r="AW45" i="30"/>
  <c r="AZ44" i="30"/>
  <c r="AY44" i="30"/>
  <c r="AX44" i="30"/>
  <c r="AW44" i="30"/>
  <c r="AZ43" i="30"/>
  <c r="AY43" i="30"/>
  <c r="AX43" i="30"/>
  <c r="AY42" i="30"/>
  <c r="AX42" i="30"/>
  <c r="AX41" i="30"/>
  <c r="AW41" i="30"/>
  <c r="AZ40" i="30"/>
  <c r="AY40" i="30"/>
  <c r="AX40" i="30"/>
  <c r="AW40" i="30"/>
  <c r="AZ39" i="30"/>
  <c r="AY39" i="30"/>
  <c r="AX39" i="30"/>
  <c r="AW39" i="30"/>
  <c r="AZ38" i="30"/>
  <c r="AY38" i="30"/>
  <c r="AX38" i="30"/>
  <c r="AW38" i="30"/>
  <c r="AY36" i="30"/>
  <c r="AZ36" i="30"/>
  <c r="AX36" i="30"/>
  <c r="AW36" i="30"/>
  <c r="AY35" i="30"/>
  <c r="AX35" i="30"/>
  <c r="AW35" i="30"/>
  <c r="AZ34" i="30"/>
  <c r="AY34" i="30"/>
  <c r="AX34" i="30"/>
  <c r="AW34" i="30"/>
  <c r="AZ33" i="30"/>
  <c r="AY33" i="30"/>
  <c r="AX33" i="30"/>
  <c r="AW33" i="30"/>
  <c r="AZ32" i="30"/>
  <c r="AY32" i="30"/>
  <c r="AX32" i="30"/>
  <c r="AW32" i="30"/>
  <c r="AZ31" i="30"/>
  <c r="AY31" i="30"/>
  <c r="AX31" i="30"/>
  <c r="AW31" i="30"/>
  <c r="AZ30" i="30"/>
  <c r="AY30" i="30"/>
  <c r="AX30" i="30"/>
  <c r="AW30" i="30"/>
  <c r="AZ29" i="30"/>
  <c r="AY29" i="30"/>
  <c r="AX29" i="30"/>
  <c r="AW29" i="30"/>
  <c r="AZ28" i="30"/>
  <c r="AY28" i="30"/>
  <c r="AX28" i="30"/>
  <c r="AW28" i="30"/>
  <c r="AZ27" i="30"/>
  <c r="AY27" i="30"/>
  <c r="AX27" i="30"/>
  <c r="AW27" i="30"/>
  <c r="AZ26" i="30"/>
  <c r="AY26" i="30"/>
  <c r="AX26" i="30"/>
  <c r="AW26" i="30"/>
  <c r="AZ25" i="30"/>
  <c r="AY25" i="30"/>
  <c r="AX25" i="30"/>
  <c r="AW25" i="30"/>
  <c r="AZ24" i="30"/>
  <c r="AY24" i="30"/>
  <c r="AX24" i="30"/>
  <c r="AW24" i="30"/>
  <c r="AZ19" i="30"/>
  <c r="AY19" i="30"/>
  <c r="AX19" i="30"/>
  <c r="AW19" i="30"/>
  <c r="AZ18" i="30"/>
  <c r="AY18" i="30"/>
  <c r="AX18" i="30"/>
  <c r="AW18" i="30"/>
  <c r="AZ17" i="30"/>
  <c r="AY17" i="30"/>
  <c r="AX17" i="30"/>
  <c r="AW17" i="30"/>
  <c r="AW175" i="29"/>
  <c r="AY175" i="29"/>
  <c r="AV175" i="29"/>
  <c r="AU175" i="29"/>
  <c r="AY174" i="29"/>
  <c r="AX174" i="29"/>
  <c r="AW174" i="29"/>
  <c r="AV174" i="29"/>
  <c r="AU174" i="29"/>
  <c r="AY173" i="29"/>
  <c r="AX173" i="29"/>
  <c r="AW173" i="29"/>
  <c r="AV173" i="29"/>
  <c r="AU173" i="29"/>
  <c r="AY172" i="29"/>
  <c r="AX172" i="29"/>
  <c r="AW172" i="29"/>
  <c r="AV172" i="29"/>
  <c r="AU172" i="29"/>
  <c r="AX171" i="29"/>
  <c r="AY171" i="29"/>
  <c r="AW171" i="29"/>
  <c r="AV171" i="29"/>
  <c r="AU171" i="29"/>
  <c r="AY129" i="29"/>
  <c r="AV107" i="29"/>
  <c r="AU107" i="29"/>
  <c r="AW129" i="29"/>
  <c r="AX129" i="29"/>
  <c r="AV129" i="29"/>
  <c r="AU129" i="29"/>
  <c r="AY128" i="29"/>
  <c r="AX128" i="29"/>
  <c r="AW128" i="29"/>
  <c r="AV128" i="29"/>
  <c r="AU128" i="29"/>
  <c r="AY127" i="29"/>
  <c r="AX127" i="29"/>
  <c r="AW127" i="29"/>
  <c r="AV127" i="29"/>
  <c r="AU127" i="29"/>
  <c r="AY126" i="29"/>
  <c r="AX126" i="29"/>
  <c r="AW126" i="29"/>
  <c r="AV126" i="29"/>
  <c r="AU126" i="29"/>
  <c r="AY125" i="29"/>
  <c r="AX125" i="29"/>
  <c r="AW125" i="29"/>
  <c r="AV125" i="29"/>
  <c r="AU125" i="29"/>
  <c r="AY124" i="29"/>
  <c r="AX124" i="29"/>
  <c r="AW124" i="29"/>
  <c r="AV124" i="29"/>
  <c r="AU124" i="29"/>
  <c r="AY123" i="29"/>
  <c r="AX123" i="29"/>
  <c r="AW123" i="29"/>
  <c r="AV123" i="29"/>
  <c r="AU123" i="29"/>
  <c r="AY122" i="29"/>
  <c r="AX122" i="29"/>
  <c r="AW122" i="29"/>
  <c r="AV122" i="29"/>
  <c r="AU122" i="29"/>
  <c r="AY121" i="29"/>
  <c r="AX121" i="29"/>
  <c r="AW121" i="29"/>
  <c r="AV121" i="29"/>
  <c r="AU121" i="29"/>
  <c r="AY120" i="29"/>
  <c r="AX120" i="29"/>
  <c r="AW120" i="29"/>
  <c r="AV120" i="29"/>
  <c r="AU120" i="29"/>
  <c r="AY119" i="29"/>
  <c r="AX119" i="29"/>
  <c r="AW119" i="29"/>
  <c r="AV119" i="29"/>
  <c r="AU119" i="29"/>
  <c r="AY118" i="29"/>
  <c r="AX118" i="29"/>
  <c r="AW118" i="29"/>
  <c r="AV118" i="29"/>
  <c r="AU118" i="29"/>
  <c r="AY117" i="29"/>
  <c r="AX117" i="29"/>
  <c r="AW117" i="29"/>
  <c r="AV117" i="29"/>
  <c r="AU117" i="29"/>
  <c r="AY116" i="29"/>
  <c r="AX116" i="29"/>
  <c r="AW116" i="29"/>
  <c r="AV116" i="29"/>
  <c r="AU116" i="29"/>
  <c r="AY115" i="29"/>
  <c r="AX115" i="29"/>
  <c r="AW115" i="29"/>
  <c r="AV115" i="29"/>
  <c r="AU115" i="29"/>
  <c r="AY114" i="29"/>
  <c r="AX114" i="29"/>
  <c r="AW114" i="29"/>
  <c r="AV114" i="29"/>
  <c r="AU114" i="29"/>
  <c r="AY113" i="29"/>
  <c r="AX113" i="29"/>
  <c r="AW113" i="29"/>
  <c r="AV113" i="29"/>
  <c r="AU113" i="29"/>
  <c r="AY112" i="29"/>
  <c r="AX112" i="29"/>
  <c r="AW112" i="29"/>
  <c r="AV112" i="29"/>
  <c r="AU112" i="29"/>
  <c r="AY111" i="29"/>
  <c r="AX111" i="29"/>
  <c r="AW111" i="29"/>
  <c r="AV111" i="29"/>
  <c r="AU111" i="29"/>
  <c r="AY110" i="29"/>
  <c r="AX110" i="29"/>
  <c r="AW110" i="29"/>
  <c r="AV110" i="29"/>
  <c r="AU110" i="29"/>
  <c r="AY109" i="29"/>
  <c r="AX109" i="29"/>
  <c r="AW109" i="29"/>
  <c r="AV109" i="29"/>
  <c r="AU109" i="29"/>
  <c r="AY108" i="29"/>
  <c r="AX108" i="29"/>
  <c r="AW108" i="29"/>
  <c r="AV108" i="29"/>
  <c r="AU108" i="29"/>
  <c r="AY107" i="29"/>
  <c r="AW107" i="29"/>
  <c r="AX89" i="29"/>
  <c r="AX106" i="29"/>
  <c r="AW106" i="29"/>
  <c r="AV106" i="29"/>
  <c r="AU106" i="29"/>
  <c r="AY105" i="29"/>
  <c r="AX105" i="29"/>
  <c r="AW105" i="29"/>
  <c r="AV105" i="29"/>
  <c r="AU105" i="29"/>
  <c r="AY104" i="29"/>
  <c r="AX104" i="29"/>
  <c r="AW104" i="29"/>
  <c r="AV104" i="29"/>
  <c r="AU104" i="29"/>
  <c r="AY103" i="29"/>
  <c r="AX103" i="29"/>
  <c r="AW103" i="29"/>
  <c r="AV103" i="29"/>
  <c r="AU103" i="29"/>
  <c r="AY102" i="29"/>
  <c r="AX102" i="29"/>
  <c r="AW102" i="29"/>
  <c r="AV102" i="29"/>
  <c r="AU102" i="29"/>
  <c r="AY101" i="29"/>
  <c r="AX101" i="29"/>
  <c r="AW101" i="29"/>
  <c r="AV101" i="29"/>
  <c r="AU101" i="29"/>
  <c r="AY100" i="29"/>
  <c r="AX100" i="29"/>
  <c r="AW100" i="29"/>
  <c r="AV100" i="29"/>
  <c r="AU100" i="29"/>
  <c r="AY99" i="29"/>
  <c r="AX99" i="29"/>
  <c r="AW99" i="29"/>
  <c r="AV99" i="29"/>
  <c r="AU99" i="29"/>
  <c r="AY98" i="29"/>
  <c r="AX98" i="29"/>
  <c r="AW98" i="29"/>
  <c r="AV98" i="29"/>
  <c r="AU98" i="29"/>
  <c r="AY97" i="29"/>
  <c r="AX97" i="29"/>
  <c r="AW97" i="29"/>
  <c r="AV97" i="29"/>
  <c r="AU97" i="29"/>
  <c r="AY96" i="29"/>
  <c r="AX96" i="29"/>
  <c r="AW96" i="29"/>
  <c r="AV96" i="29"/>
  <c r="AU96" i="29"/>
  <c r="AU95" i="29"/>
  <c r="AY94" i="29"/>
  <c r="AX94" i="29"/>
  <c r="AW94" i="29"/>
  <c r="AV94" i="29"/>
  <c r="AU94" i="29"/>
  <c r="AY93" i="29"/>
  <c r="AX93" i="29"/>
  <c r="AW93" i="29"/>
  <c r="AV93" i="29"/>
  <c r="AU93" i="29"/>
  <c r="AY92" i="29"/>
  <c r="AX92" i="29"/>
  <c r="AW92" i="29"/>
  <c r="AV92" i="29"/>
  <c r="AU92" i="29"/>
  <c r="AY91" i="29"/>
  <c r="AX91" i="29"/>
  <c r="AW91" i="29"/>
  <c r="AV91" i="29"/>
  <c r="AU91" i="29"/>
  <c r="AX90" i="29"/>
  <c r="AW90" i="29"/>
  <c r="AV90" i="29"/>
  <c r="AU90" i="29"/>
  <c r="AU89" i="29"/>
  <c r="AY87" i="29"/>
  <c r="AX87" i="29"/>
  <c r="AW87" i="29"/>
  <c r="AV87" i="29"/>
  <c r="AU87" i="29"/>
  <c r="AU88" i="29"/>
  <c r="AX88" i="29"/>
  <c r="AW88" i="29"/>
  <c r="AV88" i="29"/>
  <c r="AY37" i="29"/>
  <c r="AX37" i="29"/>
  <c r="AW37" i="29"/>
  <c r="AV37" i="29"/>
  <c r="AU37" i="29"/>
  <c r="AY36" i="29"/>
  <c r="AX36" i="29"/>
  <c r="AW36" i="29"/>
  <c r="AV36" i="29"/>
  <c r="AU36" i="29"/>
  <c r="AY35" i="29"/>
  <c r="AX35" i="29"/>
  <c r="AW35" i="29"/>
  <c r="AV35" i="29"/>
  <c r="AU35" i="29"/>
  <c r="AY34" i="29"/>
  <c r="AX34" i="29"/>
  <c r="AW34" i="29"/>
  <c r="AV34" i="29"/>
  <c r="AU34" i="29"/>
  <c r="AY33" i="29"/>
  <c r="AX33" i="29"/>
  <c r="AW33" i="29"/>
  <c r="AV33" i="29"/>
  <c r="AU33" i="29"/>
  <c r="AY32" i="29"/>
  <c r="AX32" i="29"/>
  <c r="AW32" i="29"/>
  <c r="AV32" i="29"/>
  <c r="AU32" i="29"/>
  <c r="AY31" i="29"/>
  <c r="AX31" i="29"/>
  <c r="AW31" i="29"/>
  <c r="AV31" i="29"/>
  <c r="AU31" i="29"/>
  <c r="AU30" i="29"/>
  <c r="AY29" i="29"/>
  <c r="AX29" i="29"/>
  <c r="AW29" i="29"/>
  <c r="AV29" i="29"/>
  <c r="AU29" i="29"/>
  <c r="AY28" i="29"/>
  <c r="AX28" i="29"/>
  <c r="AW28" i="29"/>
  <c r="AV28" i="29"/>
  <c r="AU28" i="29"/>
  <c r="AU27" i="29"/>
  <c r="AX27" i="29"/>
  <c r="AV110" i="14"/>
  <c r="AS110" i="14"/>
  <c r="AU110" i="14"/>
  <c r="AT110" i="14"/>
  <c r="AR110" i="14"/>
  <c r="AV109" i="14"/>
  <c r="AS100" i="14"/>
  <c r="AR109" i="14"/>
  <c r="AR108" i="14"/>
  <c r="AR107" i="14"/>
  <c r="AR106" i="14"/>
  <c r="AR105" i="14"/>
  <c r="AR104" i="14"/>
  <c r="AR103" i="14"/>
  <c r="AR102" i="14"/>
  <c r="AR101" i="14"/>
  <c r="AR100" i="14"/>
  <c r="AU109" i="14"/>
  <c r="AT109" i="14"/>
  <c r="AS109" i="14"/>
  <c r="AV108" i="14"/>
  <c r="AU108" i="14"/>
  <c r="AT108" i="14"/>
  <c r="AS108" i="14"/>
  <c r="AV107" i="14"/>
  <c r="AS107" i="14"/>
  <c r="AV106" i="14"/>
  <c r="AU106" i="14"/>
  <c r="AT106" i="14"/>
  <c r="AS106" i="14"/>
  <c r="AV105" i="14"/>
  <c r="AU105" i="14"/>
  <c r="AT105" i="14"/>
  <c r="AS105" i="14"/>
  <c r="AV104" i="14"/>
  <c r="AU104" i="14"/>
  <c r="AT104" i="14"/>
  <c r="AS104" i="14"/>
  <c r="AV103" i="14"/>
  <c r="AU103" i="14"/>
  <c r="AT103" i="14"/>
  <c r="AS103" i="14"/>
  <c r="AV102" i="14"/>
  <c r="AU102" i="14"/>
  <c r="AT102" i="14"/>
  <c r="AS102" i="14"/>
  <c r="AV101" i="14"/>
  <c r="AU101" i="14"/>
  <c r="AT101" i="14"/>
  <c r="AS101" i="14"/>
  <c r="AU142" i="14"/>
  <c r="AS148" i="14"/>
  <c r="AS147" i="14"/>
  <c r="AT147" i="14"/>
  <c r="AV164" i="14"/>
  <c r="AU164" i="14"/>
  <c r="AT164" i="14"/>
  <c r="AS164" i="14"/>
  <c r="AR164" i="14"/>
  <c r="AV163" i="14"/>
  <c r="AU163" i="14"/>
  <c r="AT163" i="14"/>
  <c r="AS163" i="14"/>
  <c r="AR163" i="14"/>
  <c r="AV162" i="14"/>
  <c r="AU162" i="14"/>
  <c r="AT162" i="14"/>
  <c r="AS162" i="14"/>
  <c r="AR162" i="14"/>
  <c r="AV161" i="14"/>
  <c r="AU161" i="14"/>
  <c r="AT161" i="14"/>
  <c r="AS161" i="14"/>
  <c r="AR161" i="14"/>
  <c r="AV160" i="14"/>
  <c r="AU160" i="14"/>
  <c r="AT160" i="14"/>
  <c r="AS160" i="14"/>
  <c r="AR160" i="14"/>
  <c r="AV159" i="14"/>
  <c r="AU159" i="14"/>
  <c r="AT159" i="14"/>
  <c r="AS159" i="14"/>
  <c r="AR159" i="14"/>
  <c r="AV158" i="14"/>
  <c r="AU158" i="14"/>
  <c r="AT158" i="14"/>
  <c r="AS158" i="14"/>
  <c r="AR158" i="14"/>
  <c r="AV157" i="14"/>
  <c r="AU157" i="14"/>
  <c r="AT157" i="14"/>
  <c r="AS157" i="14"/>
  <c r="AR157" i="14"/>
  <c r="AV156" i="14"/>
  <c r="AU156" i="14"/>
  <c r="AT156" i="14"/>
  <c r="AS156" i="14"/>
  <c r="AR156" i="14"/>
  <c r="AV155" i="14"/>
  <c r="AU155" i="14"/>
  <c r="AT155" i="14"/>
  <c r="AS155" i="14"/>
  <c r="AR155" i="14"/>
  <c r="AV154" i="14"/>
  <c r="AU154" i="14"/>
  <c r="AS154" i="14"/>
  <c r="AR154" i="14"/>
  <c r="AV153" i="14"/>
  <c r="AU153" i="14"/>
  <c r="AT153" i="14"/>
  <c r="AS153" i="14"/>
  <c r="AR153" i="14"/>
  <c r="AV152" i="14"/>
  <c r="AU152" i="14"/>
  <c r="AT152" i="14"/>
  <c r="AS152" i="14"/>
  <c r="AR152" i="14"/>
  <c r="AV151" i="14"/>
  <c r="AU151" i="14"/>
  <c r="AT151" i="14"/>
  <c r="AS151" i="14"/>
  <c r="AR151" i="14"/>
  <c r="AT142" i="14"/>
  <c r="AV148" i="14"/>
  <c r="AU148" i="14"/>
  <c r="AT148" i="14"/>
  <c r="AR148" i="14"/>
  <c r="AR147" i="14"/>
  <c r="AV146" i="14"/>
  <c r="AU146" i="14"/>
  <c r="AT146" i="14"/>
  <c r="AS146" i="14"/>
  <c r="AR146" i="14"/>
  <c r="AV145" i="14"/>
  <c r="AU145" i="14"/>
  <c r="AT145" i="14"/>
  <c r="AS145" i="14"/>
  <c r="AR145" i="14"/>
  <c r="AV144" i="14"/>
  <c r="AU144" i="14"/>
  <c r="AT144" i="14"/>
  <c r="AS144" i="14"/>
  <c r="AR144" i="14"/>
  <c r="AV143" i="14"/>
  <c r="AU143" i="14"/>
  <c r="AT143" i="14"/>
  <c r="AS143" i="14"/>
  <c r="AR143" i="14"/>
  <c r="AV142" i="14"/>
  <c r="AS142" i="14"/>
  <c r="AR142" i="14"/>
  <c r="AV135" i="14"/>
  <c r="AU135" i="14"/>
  <c r="AT135" i="14"/>
  <c r="AS135" i="14"/>
  <c r="AR135" i="14"/>
  <c r="AV134" i="14"/>
  <c r="AU134" i="14"/>
  <c r="AT134" i="14"/>
  <c r="AS134" i="14"/>
  <c r="AR134" i="14"/>
  <c r="AV133" i="14"/>
  <c r="AU133" i="14"/>
  <c r="AT133" i="14"/>
  <c r="AS133" i="14"/>
  <c r="AR133" i="14"/>
  <c r="AV132" i="14"/>
  <c r="AU132" i="14"/>
  <c r="AT132" i="14"/>
  <c r="AS132" i="14"/>
  <c r="AR132" i="14"/>
  <c r="AV131" i="14"/>
  <c r="AU131" i="14"/>
  <c r="AT131" i="14"/>
  <c r="AS131" i="14"/>
  <c r="AR131" i="14"/>
  <c r="AV130" i="14"/>
  <c r="AU130" i="14"/>
  <c r="AT130" i="14"/>
  <c r="AS130" i="14"/>
  <c r="AR130" i="14"/>
  <c r="AV129" i="14"/>
  <c r="AU129" i="14"/>
  <c r="AT129" i="14"/>
  <c r="AS129" i="14"/>
  <c r="AR129" i="14"/>
  <c r="AV128" i="14"/>
  <c r="AU128" i="14"/>
  <c r="AT128" i="14"/>
  <c r="AS128" i="14"/>
  <c r="AR128" i="14"/>
  <c r="AV127" i="14"/>
  <c r="AU127" i="14"/>
  <c r="AT127" i="14"/>
  <c r="AS127" i="14"/>
  <c r="AR127" i="14"/>
  <c r="AV126" i="14"/>
  <c r="AU126" i="14"/>
  <c r="AT126" i="14"/>
  <c r="AS126" i="14"/>
  <c r="AR126" i="14"/>
  <c r="AV125" i="14"/>
  <c r="AU125" i="14"/>
  <c r="AT125" i="14"/>
  <c r="AS125" i="14"/>
  <c r="AR125" i="14"/>
  <c r="AV124" i="14"/>
  <c r="AU124" i="14"/>
  <c r="AT124" i="14"/>
  <c r="AS124" i="14"/>
  <c r="AR124" i="14"/>
  <c r="AV123" i="14"/>
  <c r="AU123" i="14"/>
  <c r="AT123" i="14"/>
  <c r="AS123" i="14"/>
  <c r="AR123" i="14"/>
  <c r="AR122" i="14"/>
  <c r="AS122" i="14"/>
  <c r="AT122" i="14"/>
  <c r="AU122" i="14"/>
  <c r="AV122" i="14"/>
  <c r="AU189" i="14"/>
  <c r="AT189" i="14"/>
  <c r="AT188" i="14"/>
  <c r="AV208" i="14"/>
  <c r="AU208" i="14"/>
  <c r="AT208" i="14"/>
  <c r="AS208" i="14"/>
  <c r="AR208" i="14"/>
  <c r="AV207" i="14"/>
  <c r="AU207" i="14"/>
  <c r="AT207" i="14"/>
  <c r="AS207" i="14"/>
  <c r="AR207" i="14"/>
  <c r="AV206" i="14"/>
  <c r="AU206" i="14"/>
  <c r="AT206" i="14"/>
  <c r="AS206" i="14"/>
  <c r="AR206" i="14"/>
  <c r="AV205" i="14"/>
  <c r="AU205" i="14"/>
  <c r="AT205" i="14"/>
  <c r="AS205" i="14"/>
  <c r="AR205" i="14"/>
  <c r="AV204" i="14"/>
  <c r="AU204" i="14"/>
  <c r="AT204" i="14"/>
  <c r="AS204" i="14"/>
  <c r="AR204" i="14"/>
  <c r="AV203" i="14"/>
  <c r="AU203" i="14"/>
  <c r="AT203" i="14"/>
  <c r="AS203" i="14"/>
  <c r="AR203" i="14"/>
  <c r="AV202" i="14"/>
  <c r="AU202" i="14"/>
  <c r="AT202" i="14"/>
  <c r="AS202" i="14"/>
  <c r="AR202" i="14"/>
  <c r="AV201" i="14"/>
  <c r="AU201" i="14"/>
  <c r="AT201" i="14"/>
  <c r="AS201" i="14"/>
  <c r="AR201" i="14"/>
  <c r="AV200" i="14"/>
  <c r="AU200" i="14"/>
  <c r="AT200" i="14"/>
  <c r="AS200" i="14"/>
  <c r="AR200" i="14"/>
  <c r="AV199" i="14"/>
  <c r="AU199" i="14"/>
  <c r="AT199" i="14"/>
  <c r="AS199" i="14"/>
  <c r="AR199" i="14"/>
  <c r="AV198" i="14"/>
  <c r="AU198" i="14"/>
  <c r="AT198" i="14"/>
  <c r="AS198" i="14"/>
  <c r="AR198" i="14"/>
  <c r="AV197" i="14"/>
  <c r="AU197" i="14"/>
  <c r="AT197" i="14"/>
  <c r="AS197" i="14"/>
  <c r="AR197" i="14"/>
  <c r="AV196" i="14"/>
  <c r="AU196" i="14"/>
  <c r="AT196" i="14"/>
  <c r="AS196" i="14"/>
  <c r="AR196" i="14"/>
  <c r="AV195" i="14"/>
  <c r="AU195" i="14"/>
  <c r="AT195" i="14"/>
  <c r="AS195" i="14"/>
  <c r="AR195" i="14"/>
  <c r="AV191" i="14"/>
  <c r="AU191" i="14"/>
  <c r="AT191" i="14"/>
  <c r="AS191" i="14"/>
  <c r="AR191" i="14"/>
  <c r="AU190" i="14"/>
  <c r="AT190" i="14"/>
  <c r="AS190" i="14"/>
  <c r="AR190" i="14"/>
  <c r="AR189" i="14"/>
  <c r="AR188" i="14"/>
  <c r="AV100" i="14"/>
  <c r="AU100" i="14"/>
  <c r="AT100" i="14"/>
  <c r="AS63" i="14"/>
  <c r="AS35" i="14"/>
  <c r="AV71" i="14"/>
  <c r="AU71" i="14"/>
  <c r="AT71" i="14"/>
  <c r="AS71" i="14"/>
  <c r="AV70" i="14"/>
  <c r="AU70" i="14"/>
  <c r="AT70" i="14"/>
  <c r="AS70" i="14"/>
  <c r="AV69" i="14"/>
  <c r="AU69" i="14"/>
  <c r="AT69" i="14"/>
  <c r="AS69" i="14"/>
  <c r="AV68" i="14"/>
  <c r="AU68" i="14"/>
  <c r="AT68" i="14"/>
  <c r="AS68" i="14"/>
  <c r="AV67" i="14"/>
  <c r="AU67" i="14"/>
  <c r="AT67" i="14"/>
  <c r="AS67" i="14"/>
  <c r="AV65" i="14"/>
  <c r="AU65" i="14"/>
  <c r="AT65" i="14"/>
  <c r="AS65" i="14"/>
  <c r="AV64" i="14"/>
  <c r="AU64" i="14"/>
  <c r="AT64" i="14"/>
  <c r="AS64" i="14"/>
  <c r="AV63" i="14"/>
  <c r="AU63" i="14"/>
  <c r="AT63" i="14"/>
  <c r="AV35" i="14"/>
  <c r="AU35" i="14"/>
  <c r="AT35" i="14"/>
  <c r="AV34" i="14"/>
  <c r="AU34" i="14"/>
  <c r="AT34" i="14"/>
  <c r="AS34" i="14"/>
  <c r="AV33" i="14"/>
  <c r="AU33" i="14"/>
  <c r="AT33" i="14"/>
  <c r="AS33" i="14"/>
  <c r="AV32" i="14"/>
  <c r="AU32" i="14"/>
  <c r="AT32" i="14"/>
  <c r="AS32" i="14"/>
  <c r="AV31" i="14"/>
  <c r="AU31" i="14"/>
  <c r="AT31" i="14"/>
  <c r="AS31" i="14"/>
  <c r="AV30" i="14"/>
  <c r="AU30" i="14"/>
  <c r="AT30" i="14"/>
  <c r="AS30" i="14"/>
  <c r="AV29" i="14"/>
  <c r="AU29" i="14"/>
  <c r="AT29" i="14"/>
  <c r="AS29" i="14"/>
  <c r="AV28" i="14"/>
  <c r="AU28" i="14"/>
  <c r="AT28" i="14"/>
  <c r="AS28" i="14"/>
  <c r="AV27" i="14"/>
  <c r="AU27" i="14"/>
  <c r="AS27" i="14"/>
  <c r="AT27" i="14"/>
  <c r="BX108" i="1"/>
  <c r="BY108" i="1"/>
  <c r="BX109" i="1"/>
  <c r="BW110" i="1"/>
  <c r="BX115" i="1"/>
  <c r="BY96" i="1"/>
  <c r="BZ113" i="1"/>
  <c r="BY113" i="1"/>
  <c r="BX113" i="1"/>
  <c r="BW113" i="1"/>
  <c r="BZ105" i="1"/>
  <c r="BY105" i="1"/>
  <c r="BX105" i="1"/>
  <c r="BW105" i="1"/>
  <c r="BZ108" i="1"/>
  <c r="BW108" i="1"/>
  <c r="BZ118" i="1"/>
  <c r="BY118" i="1"/>
  <c r="BX118" i="1"/>
  <c r="BW118" i="1"/>
  <c r="BZ99" i="1"/>
  <c r="BY99" i="1"/>
  <c r="BX99" i="1"/>
  <c r="BW99" i="1"/>
  <c r="BZ114" i="1"/>
  <c r="BY114" i="1"/>
  <c r="BX114" i="1"/>
  <c r="BW114" i="1"/>
  <c r="BZ101" i="1"/>
  <c r="BY101" i="1"/>
  <c r="BX101" i="1"/>
  <c r="BW101" i="1"/>
  <c r="BZ100" i="1"/>
  <c r="BY100" i="1"/>
  <c r="BX100" i="1"/>
  <c r="BW100" i="1"/>
  <c r="BZ111" i="1"/>
  <c r="BY111" i="1"/>
  <c r="BX111" i="1"/>
  <c r="BW111" i="1"/>
  <c r="BZ104" i="1"/>
  <c r="BY104" i="1"/>
  <c r="BX104" i="1"/>
  <c r="BW104" i="1"/>
  <c r="BZ96" i="1"/>
  <c r="BX96" i="1"/>
  <c r="BW96" i="1"/>
  <c r="BZ98" i="1"/>
  <c r="BY98" i="1"/>
  <c r="BX98" i="1"/>
  <c r="BW98" i="1"/>
  <c r="BZ117" i="1"/>
  <c r="BY117" i="1"/>
  <c r="BX117" i="1"/>
  <c r="BW117" i="1"/>
  <c r="BZ106" i="1"/>
  <c r="BY106" i="1"/>
  <c r="BX106" i="1"/>
  <c r="BW106" i="1"/>
  <c r="BY109" i="1"/>
  <c r="BW109" i="1"/>
  <c r="BZ115" i="1"/>
  <c r="BY115" i="1"/>
  <c r="BW115" i="1"/>
  <c r="BZ97" i="1"/>
  <c r="BY97" i="1"/>
  <c r="BZ110" i="1"/>
  <c r="BY110" i="1"/>
  <c r="BX110" i="1"/>
  <c r="BZ107" i="1"/>
  <c r="BY107" i="1"/>
  <c r="BX107" i="1"/>
  <c r="BW107" i="1"/>
  <c r="BZ103" i="1"/>
  <c r="BY103" i="1"/>
  <c r="BX103" i="1"/>
  <c r="BW103" i="1"/>
  <c r="BY116" i="1"/>
  <c r="BX116" i="1"/>
  <c r="BW116" i="1"/>
  <c r="BZ102" i="1"/>
  <c r="BY102" i="1"/>
  <c r="BX102" i="1"/>
  <c r="BW102" i="1"/>
  <c r="BZ112" i="1"/>
  <c r="BY112" i="1"/>
  <c r="BX112" i="1"/>
  <c r="BW112" i="1"/>
  <c r="BZ95" i="1"/>
  <c r="BY95" i="1"/>
  <c r="BX95" i="1"/>
  <c r="BW95" i="1"/>
  <c r="BZ94" i="1"/>
  <c r="BY94" i="1"/>
  <c r="BX94" i="1"/>
  <c r="BW94" i="1"/>
  <c r="BZ93" i="1"/>
  <c r="BY93" i="1"/>
  <c r="BX93" i="1"/>
  <c r="BW93" i="1"/>
  <c r="BZ92" i="1"/>
  <c r="BY92" i="1"/>
  <c r="BX92" i="1"/>
  <c r="BW92" i="1"/>
  <c r="BZ91" i="1"/>
  <c r="BY91" i="1"/>
  <c r="BX91" i="1"/>
  <c r="BW91" i="1"/>
  <c r="BZ90" i="1"/>
  <c r="BY90" i="1"/>
  <c r="BX90" i="1"/>
  <c r="BW90" i="1"/>
  <c r="BZ89" i="1"/>
  <c r="BY89" i="1"/>
  <c r="BX89" i="1"/>
  <c r="BW89" i="1"/>
  <c r="BZ88" i="1"/>
  <c r="BY88" i="1"/>
  <c r="BX88" i="1"/>
  <c r="BW88" i="1"/>
  <c r="BZ87" i="1"/>
  <c r="BY87" i="1"/>
  <c r="BX87" i="1"/>
  <c r="BW87" i="1"/>
  <c r="BZ86" i="1"/>
  <c r="BY86" i="1"/>
  <c r="BX86" i="1"/>
  <c r="BW86" i="1"/>
  <c r="BZ85" i="1"/>
  <c r="BY85" i="1"/>
  <c r="BX85" i="1"/>
  <c r="BW85" i="1"/>
  <c r="BZ84" i="1"/>
  <c r="BY84" i="1"/>
  <c r="BX84" i="1"/>
  <c r="BW84" i="1"/>
  <c r="BZ83" i="1"/>
  <c r="BY83" i="1"/>
  <c r="BX83" i="1"/>
  <c r="BW83" i="1"/>
  <c r="BZ82" i="1"/>
  <c r="BY82" i="1"/>
  <c r="BX82" i="1"/>
  <c r="BW82" i="1"/>
  <c r="BZ81" i="1"/>
  <c r="BY81" i="1"/>
  <c r="BX81" i="1"/>
  <c r="BW81" i="1"/>
  <c r="BZ80" i="1"/>
  <c r="BY80" i="1"/>
  <c r="BX80" i="1"/>
  <c r="BW80" i="1"/>
  <c r="BZ79" i="1"/>
  <c r="BY79" i="1"/>
  <c r="BX79" i="1"/>
  <c r="BW79" i="1"/>
  <c r="BZ78" i="1"/>
  <c r="BY78" i="1"/>
  <c r="BX78" i="1"/>
  <c r="BW78" i="1"/>
  <c r="BZ77" i="1"/>
  <c r="BY77" i="1"/>
  <c r="BX77" i="1"/>
  <c r="BW77" i="1"/>
  <c r="BZ76" i="1"/>
  <c r="BY76" i="1"/>
  <c r="BX76" i="1"/>
  <c r="BW76" i="1"/>
  <c r="BZ75" i="1"/>
  <c r="BY75" i="1"/>
  <c r="BX75" i="1"/>
  <c r="BW75" i="1"/>
  <c r="BZ74" i="1"/>
  <c r="BY74" i="1"/>
  <c r="BX74" i="1"/>
  <c r="BW74" i="1"/>
  <c r="BZ73" i="1"/>
  <c r="BY73" i="1"/>
  <c r="BX73" i="1"/>
  <c r="BW73" i="1"/>
  <c r="BZ72" i="1"/>
  <c r="BY72" i="1"/>
  <c r="BX72" i="1"/>
  <c r="BW72" i="1"/>
  <c r="BZ71" i="1"/>
  <c r="BY71" i="1"/>
  <c r="BX71" i="1"/>
  <c r="BW71" i="1"/>
  <c r="BZ70" i="1"/>
  <c r="BY70" i="1"/>
  <c r="BX70" i="1"/>
  <c r="BW70" i="1"/>
  <c r="BZ69" i="1"/>
  <c r="BY69" i="1"/>
  <c r="BX69" i="1"/>
  <c r="BW69" i="1"/>
  <c r="BZ68" i="1"/>
  <c r="BY68" i="1"/>
  <c r="BX68" i="1"/>
  <c r="BW68" i="1"/>
  <c r="BZ67" i="1"/>
  <c r="BY67" i="1"/>
  <c r="BX67" i="1"/>
  <c r="BW67" i="1"/>
  <c r="BZ66" i="1"/>
  <c r="BY66" i="1"/>
  <c r="BX66" i="1"/>
  <c r="BW66" i="1"/>
  <c r="BZ64" i="1"/>
  <c r="BY64" i="1"/>
  <c r="BX64" i="1"/>
  <c r="BW64" i="1"/>
  <c r="BZ63" i="1"/>
  <c r="BY63" i="1"/>
  <c r="BX63" i="1"/>
  <c r="BW63" i="1"/>
  <c r="BZ62" i="1"/>
  <c r="BY62" i="1"/>
  <c r="BX62" i="1"/>
  <c r="BW62" i="1"/>
  <c r="BZ61" i="1"/>
  <c r="BY61" i="1"/>
  <c r="BX61" i="1"/>
  <c r="BW61" i="1"/>
  <c r="BZ60" i="1"/>
  <c r="BY60" i="1"/>
  <c r="BX60" i="1"/>
  <c r="BW60" i="1"/>
  <c r="BZ59" i="1"/>
  <c r="BY59" i="1"/>
  <c r="BX59" i="1"/>
  <c r="BW59" i="1"/>
  <c r="BZ58" i="1"/>
  <c r="BY58" i="1"/>
  <c r="BX58" i="1"/>
  <c r="BW58" i="1"/>
  <c r="BZ57" i="1"/>
  <c r="BY57" i="1"/>
  <c r="BX57" i="1"/>
  <c r="BW57" i="1"/>
  <c r="BZ56" i="1"/>
  <c r="BY56" i="1"/>
  <c r="BX56" i="1"/>
  <c r="BW56" i="1"/>
  <c r="BZ55" i="1"/>
  <c r="BY55" i="1"/>
  <c r="BX55" i="1"/>
  <c r="BW55" i="1"/>
  <c r="BZ54" i="1"/>
  <c r="BY54" i="1"/>
  <c r="BX54" i="1"/>
  <c r="BW54" i="1"/>
  <c r="BZ53" i="1"/>
  <c r="BY53" i="1"/>
  <c r="BX53" i="1"/>
  <c r="BW53" i="1"/>
  <c r="BZ52" i="1"/>
  <c r="BY52" i="1"/>
  <c r="BX52" i="1"/>
  <c r="BW52" i="1"/>
  <c r="BZ51" i="1"/>
  <c r="BY51" i="1"/>
  <c r="BX51" i="1"/>
  <c r="BW51" i="1"/>
  <c r="BZ50" i="1"/>
  <c r="BY50" i="1"/>
  <c r="BX50" i="1"/>
  <c r="BW50" i="1"/>
  <c r="BZ49" i="1"/>
  <c r="BY49" i="1"/>
  <c r="BX49" i="1"/>
  <c r="BW49" i="1"/>
  <c r="BZ48" i="1"/>
  <c r="BY48" i="1"/>
  <c r="BX48" i="1"/>
  <c r="BW48" i="1"/>
  <c r="BZ47" i="1"/>
  <c r="BY47" i="1"/>
  <c r="BX47" i="1"/>
  <c r="BW47" i="1"/>
  <c r="BZ46" i="1"/>
  <c r="BX46" i="1"/>
  <c r="BW46" i="1"/>
  <c r="BZ45" i="1"/>
  <c r="BY45" i="1"/>
  <c r="BX45" i="1"/>
  <c r="BW45" i="1"/>
  <c r="BZ44" i="1"/>
  <c r="BY44" i="1"/>
  <c r="BX44" i="1"/>
  <c r="BW44" i="1"/>
  <c r="BZ43" i="1"/>
  <c r="BY43" i="1"/>
  <c r="BX43" i="1"/>
  <c r="BW43" i="1"/>
  <c r="BZ42" i="1"/>
  <c r="BY42" i="1"/>
  <c r="BW42" i="1"/>
  <c r="BZ41" i="1"/>
  <c r="BY41" i="1"/>
  <c r="BX41" i="1"/>
  <c r="BW41" i="1"/>
  <c r="BZ40" i="1"/>
  <c r="BY40" i="1"/>
  <c r="BX40" i="1"/>
  <c r="BW40" i="1"/>
  <c r="BZ39" i="1"/>
  <c r="BY39" i="1"/>
  <c r="BX39" i="1"/>
  <c r="BW39" i="1"/>
  <c r="BZ38" i="1"/>
  <c r="BY38" i="1"/>
  <c r="BX38" i="1"/>
  <c r="BW38" i="1"/>
  <c r="BZ37" i="1"/>
  <c r="BY37" i="1"/>
  <c r="BX37" i="1"/>
  <c r="BW37" i="1"/>
  <c r="BZ36" i="1"/>
  <c r="BY36" i="1"/>
  <c r="BX36" i="1"/>
  <c r="BW36" i="1"/>
  <c r="BZ35" i="1"/>
  <c r="BX35" i="1"/>
  <c r="BW35" i="1"/>
  <c r="BZ34" i="1"/>
  <c r="BY34" i="1"/>
  <c r="BX34" i="1"/>
  <c r="BW34" i="1"/>
  <c r="BZ33" i="1"/>
  <c r="BY33" i="1"/>
  <c r="BX33" i="1"/>
  <c r="BW33" i="1"/>
  <c r="BZ32" i="1"/>
  <c r="BY32" i="1"/>
  <c r="BX32" i="1"/>
  <c r="BW32" i="1"/>
  <c r="BZ31" i="1"/>
  <c r="BX31" i="1"/>
  <c r="BW31" i="1"/>
  <c r="BZ30" i="1"/>
  <c r="BY30" i="1"/>
  <c r="BX30" i="1"/>
  <c r="BW30" i="1"/>
  <c r="BZ29" i="1"/>
  <c r="BY29" i="1"/>
  <c r="BX29" i="1"/>
  <c r="BW29" i="1"/>
  <c r="BY57" i="28" l="1"/>
  <c r="CB105" i="28"/>
  <c r="CA105" i="28"/>
  <c r="BZ105" i="28"/>
  <c r="BY105" i="28"/>
  <c r="CB104" i="28"/>
  <c r="CA104" i="28"/>
  <c r="BZ104" i="28"/>
  <c r="BY104" i="28"/>
  <c r="CB103" i="28"/>
  <c r="CA103" i="28"/>
  <c r="BZ103" i="28"/>
  <c r="BY103" i="28"/>
  <c r="CB102" i="28"/>
  <c r="CA102" i="28"/>
  <c r="BZ102" i="28"/>
  <c r="BY102" i="28"/>
  <c r="CB101" i="28"/>
  <c r="CA101" i="28"/>
  <c r="BZ101" i="28"/>
  <c r="BY101" i="28"/>
  <c r="CB100" i="28"/>
  <c r="CA100" i="28"/>
  <c r="BZ100" i="28"/>
  <c r="BY100" i="28"/>
  <c r="CB99" i="28"/>
  <c r="CA99" i="28"/>
  <c r="BZ99" i="28"/>
  <c r="BY99" i="28"/>
  <c r="CB98" i="28"/>
  <c r="CA98" i="28"/>
  <c r="BZ98" i="28"/>
  <c r="BY98" i="28"/>
  <c r="CB97" i="28"/>
  <c r="CA97" i="28"/>
  <c r="BZ97" i="28"/>
  <c r="BY97" i="28"/>
  <c r="CB96" i="28"/>
  <c r="CA96" i="28"/>
  <c r="BZ96" i="28"/>
  <c r="BY96" i="28"/>
  <c r="CB95" i="28"/>
  <c r="CA95" i="28"/>
  <c r="BZ95" i="28"/>
  <c r="BY95" i="28"/>
  <c r="CB94" i="28"/>
  <c r="CA94" i="28"/>
  <c r="BZ94" i="28"/>
  <c r="BY94" i="28"/>
  <c r="CB93" i="28"/>
  <c r="CA93" i="28"/>
  <c r="BZ93" i="28"/>
  <c r="BY93" i="28"/>
  <c r="CB92" i="28"/>
  <c r="CA92" i="28"/>
  <c r="BZ92" i="28"/>
  <c r="BY92" i="28"/>
  <c r="CB91" i="28"/>
  <c r="CA91" i="28"/>
  <c r="BZ91" i="28"/>
  <c r="BY91" i="28"/>
  <c r="CB90" i="28"/>
  <c r="CA90" i="28"/>
  <c r="BZ90" i="28"/>
  <c r="BY90" i="28"/>
  <c r="CB89" i="28"/>
  <c r="CA89" i="28"/>
  <c r="BZ89" i="28"/>
  <c r="BY89" i="28"/>
  <c r="CB88" i="28"/>
  <c r="CA88" i="28"/>
  <c r="BZ88" i="28"/>
  <c r="BY88" i="28"/>
  <c r="CB87" i="28"/>
  <c r="CA87" i="28"/>
  <c r="BZ87" i="28"/>
  <c r="BY87" i="28"/>
  <c r="CB86" i="28"/>
  <c r="CA86" i="28"/>
  <c r="BZ86" i="28"/>
  <c r="BY86" i="28"/>
  <c r="CB85" i="28"/>
  <c r="CA85" i="28"/>
  <c r="BZ85" i="28"/>
  <c r="BY85" i="28"/>
  <c r="CB84" i="28"/>
  <c r="CA84" i="28"/>
  <c r="BZ84" i="28"/>
  <c r="BY84" i="28"/>
  <c r="CB83" i="28"/>
  <c r="CA83" i="28"/>
  <c r="BZ83" i="28"/>
  <c r="BY83" i="28"/>
  <c r="CB82" i="28"/>
  <c r="CA82" i="28"/>
  <c r="BZ82" i="28"/>
  <c r="BY82" i="28"/>
  <c r="CB81" i="28"/>
  <c r="CA81" i="28"/>
  <c r="BZ81" i="28"/>
  <c r="BY81" i="28"/>
  <c r="CB80" i="28"/>
  <c r="CA80" i="28"/>
  <c r="BZ80" i="28"/>
  <c r="BY80" i="28"/>
  <c r="CB79" i="28"/>
  <c r="CA79" i="28"/>
  <c r="BZ79" i="28"/>
  <c r="BY79" i="28"/>
  <c r="CB78" i="28"/>
  <c r="CA78" i="28"/>
  <c r="BZ78" i="28"/>
  <c r="BY78" i="28"/>
  <c r="CB77" i="28"/>
  <c r="CA77" i="28"/>
  <c r="BZ77" i="28"/>
  <c r="BY77" i="28"/>
  <c r="CB76" i="28"/>
  <c r="CA76" i="28"/>
  <c r="BZ76" i="28"/>
  <c r="BY76" i="28"/>
  <c r="CB75" i="28"/>
  <c r="CA75" i="28"/>
  <c r="BZ75" i="28"/>
  <c r="BY75" i="28"/>
  <c r="CB74" i="28"/>
  <c r="CA74" i="28"/>
  <c r="BZ74" i="28"/>
  <c r="BY74" i="28"/>
  <c r="CB73" i="28"/>
  <c r="CA73" i="28"/>
  <c r="BZ73" i="28"/>
  <c r="BY73" i="28"/>
  <c r="CB72" i="28"/>
  <c r="CA72" i="28"/>
  <c r="BZ72" i="28"/>
  <c r="BY72" i="28"/>
  <c r="CB71" i="28"/>
  <c r="CA71" i="28"/>
  <c r="BZ71" i="28"/>
  <c r="BY71" i="28"/>
  <c r="CB70" i="28"/>
  <c r="CA70" i="28"/>
  <c r="BZ70" i="28"/>
  <c r="BY70" i="28"/>
  <c r="CB69" i="28"/>
  <c r="CA69" i="28"/>
  <c r="BZ69" i="28"/>
  <c r="BY69" i="28"/>
  <c r="CB68" i="28"/>
  <c r="CA68" i="28"/>
  <c r="BZ68" i="28"/>
  <c r="BY68" i="28"/>
  <c r="CB67" i="28"/>
  <c r="CA67" i="28"/>
  <c r="BZ67" i="28"/>
  <c r="BY67" i="28"/>
  <c r="CB66" i="28"/>
  <c r="CA66" i="28"/>
  <c r="BZ66" i="28"/>
  <c r="BY66" i="28"/>
  <c r="CB65" i="28"/>
  <c r="CA65" i="28"/>
  <c r="BZ65" i="28"/>
  <c r="BY65" i="28"/>
  <c r="CB64" i="28"/>
  <c r="CA64" i="28"/>
  <c r="BZ64" i="28"/>
  <c r="BY64" i="28"/>
  <c r="CB63" i="28"/>
  <c r="CA63" i="28"/>
  <c r="BZ63" i="28"/>
  <c r="BY63" i="28"/>
  <c r="CB62" i="28"/>
  <c r="CA62" i="28"/>
  <c r="BZ62" i="28"/>
  <c r="BY62" i="28"/>
  <c r="CB61" i="28"/>
  <c r="CA61" i="28"/>
  <c r="BZ61" i="28"/>
  <c r="BY61" i="28"/>
  <c r="CB60" i="28"/>
  <c r="CA60" i="28"/>
  <c r="BZ60" i="28"/>
  <c r="BY60" i="28"/>
  <c r="CB59" i="28"/>
  <c r="CA59" i="28"/>
  <c r="BZ59" i="28"/>
  <c r="BY59" i="28"/>
  <c r="CB58" i="28"/>
  <c r="CA58" i="28"/>
  <c r="BZ58" i="28"/>
  <c r="BY58" i="28"/>
  <c r="CB57" i="28"/>
  <c r="CA57" i="28"/>
  <c r="BZ57" i="28"/>
  <c r="CB56" i="28"/>
  <c r="CA56" i="28"/>
  <c r="BZ56" i="28"/>
  <c r="BY56" i="28"/>
  <c r="CB55" i="28"/>
  <c r="CA55" i="28"/>
  <c r="BZ55" i="28"/>
  <c r="BY55" i="28"/>
  <c r="CB54" i="28"/>
  <c r="CA54" i="28"/>
  <c r="BZ54" i="28"/>
  <c r="BY54" i="28"/>
  <c r="CB53" i="28"/>
  <c r="CA53" i="28"/>
  <c r="BZ53" i="28"/>
  <c r="BY53" i="28"/>
  <c r="CB52" i="28"/>
  <c r="CA52" i="28"/>
  <c r="BZ52" i="28"/>
  <c r="BY52" i="28"/>
  <c r="CB51" i="28"/>
  <c r="CA51" i="28"/>
  <c r="BZ51" i="28"/>
  <c r="BY51" i="28"/>
  <c r="CB50" i="28"/>
  <c r="CA50" i="28"/>
  <c r="BZ50" i="28"/>
  <c r="BY50" i="28"/>
  <c r="CB49" i="28"/>
  <c r="CA49" i="28"/>
  <c r="BZ49" i="28"/>
  <c r="BY49" i="28"/>
  <c r="CB48" i="28"/>
  <c r="CA48" i="28"/>
  <c r="BZ48" i="28"/>
  <c r="BY48" i="28"/>
  <c r="CB47" i="28"/>
  <c r="CA47" i="28"/>
  <c r="BZ47" i="28"/>
  <c r="BY47" i="28"/>
  <c r="CB46" i="28"/>
  <c r="CA46" i="28"/>
  <c r="BZ46" i="28"/>
  <c r="BY46" i="28"/>
  <c r="CB45" i="28"/>
  <c r="CA45" i="28"/>
  <c r="BZ45" i="28"/>
  <c r="BY45" i="28"/>
  <c r="CB44" i="28"/>
  <c r="CA44" i="28"/>
  <c r="BZ44" i="28"/>
  <c r="BY44" i="28"/>
  <c r="CB43" i="28"/>
  <c r="CA43" i="28"/>
  <c r="BZ43" i="28"/>
  <c r="BY43" i="28"/>
  <c r="CB42" i="28"/>
  <c r="CA42" i="28"/>
  <c r="BZ42" i="28"/>
  <c r="BY42" i="28"/>
  <c r="CB41" i="28"/>
  <c r="CA41" i="28"/>
  <c r="CB40" i="28"/>
  <c r="CA40" i="28"/>
  <c r="BZ40" i="28"/>
  <c r="BY40" i="28"/>
  <c r="CB39" i="28"/>
  <c r="CA39" i="28"/>
  <c r="BZ39" i="28"/>
  <c r="BY39" i="28"/>
  <c r="CB38" i="28"/>
  <c r="CA38" i="28"/>
  <c r="BZ38" i="28"/>
  <c r="BY38" i="28"/>
  <c r="CB37" i="28"/>
  <c r="CA37" i="28"/>
  <c r="BZ37" i="28"/>
  <c r="BY37" i="28"/>
  <c r="CB36" i="28"/>
  <c r="CA36" i="28"/>
  <c r="BZ36" i="28"/>
  <c r="BY36" i="28"/>
  <c r="CB35" i="28"/>
  <c r="CA35" i="28"/>
  <c r="BZ35" i="28"/>
  <c r="BY35" i="28"/>
  <c r="CB34" i="28"/>
  <c r="CA34" i="28"/>
  <c r="BZ34" i="28"/>
  <c r="BY34" i="28"/>
  <c r="CB33" i="28"/>
  <c r="CA33" i="28"/>
  <c r="BZ33" i="28"/>
  <c r="BY33" i="28"/>
  <c r="CB32" i="28"/>
  <c r="CA32" i="28"/>
  <c r="BZ32" i="28"/>
  <c r="BY32" i="28"/>
  <c r="CB31" i="28"/>
  <c r="CA31" i="28"/>
  <c r="BZ31" i="28"/>
  <c r="BY31" i="28"/>
  <c r="CB30" i="28"/>
  <c r="CA30" i="28"/>
  <c r="BZ30" i="28"/>
  <c r="BY30" i="28"/>
  <c r="CB29" i="28"/>
  <c r="CA29" i="28"/>
  <c r="BZ29" i="28"/>
  <c r="BY29" i="28"/>
  <c r="CB28" i="28"/>
  <c r="CA28" i="28"/>
  <c r="BZ28" i="28"/>
  <c r="BY28" i="28"/>
  <c r="BZ27" i="28"/>
  <c r="CA27" i="28"/>
  <c r="CB27" i="28"/>
  <c r="BY27" i="28"/>
  <c r="CB120" i="22"/>
  <c r="CA120" i="22"/>
  <c r="BZ120" i="22"/>
  <c r="BY120" i="22"/>
  <c r="CB129" i="22"/>
  <c r="CA129" i="22"/>
  <c r="BZ129" i="22"/>
  <c r="BY129" i="22"/>
  <c r="CB128" i="22"/>
  <c r="CA128" i="22"/>
  <c r="BZ128" i="22"/>
  <c r="BY128" i="22"/>
  <c r="CB127" i="22"/>
  <c r="CA127" i="22"/>
  <c r="BZ127" i="22"/>
  <c r="BY127" i="22"/>
  <c r="CB119" i="22"/>
  <c r="CA119" i="22"/>
  <c r="BZ119" i="22"/>
  <c r="BY119" i="22"/>
  <c r="CB121" i="22"/>
  <c r="CA121" i="22"/>
  <c r="BZ121" i="22"/>
  <c r="BY121" i="22"/>
  <c r="CB126" i="22"/>
  <c r="CA126" i="22"/>
  <c r="BZ126" i="22"/>
  <c r="BY126" i="22"/>
  <c r="CB124" i="22"/>
  <c r="CA124" i="22"/>
  <c r="BZ124" i="22"/>
  <c r="BY124" i="22"/>
  <c r="CB122" i="22"/>
  <c r="CA122" i="22"/>
  <c r="BZ122" i="22"/>
  <c r="BY122" i="22"/>
  <c r="CB125" i="22"/>
  <c r="CA125" i="22"/>
  <c r="BZ125" i="22"/>
  <c r="BY125" i="22"/>
  <c r="CB123" i="22"/>
  <c r="CA123" i="22"/>
  <c r="BZ123" i="22"/>
  <c r="BY123" i="22"/>
  <c r="CB118" i="22" l="1"/>
  <c r="CA118" i="22"/>
  <c r="BZ118" i="22"/>
  <c r="BY118" i="22"/>
  <c r="CB117" i="22"/>
  <c r="CA117" i="22"/>
  <c r="BZ117" i="22"/>
  <c r="BY117" i="22"/>
  <c r="CB116" i="22"/>
  <c r="CA116" i="22"/>
  <c r="BZ116" i="22"/>
  <c r="BY116" i="22"/>
  <c r="CB115" i="22"/>
  <c r="CA115" i="22"/>
  <c r="BZ115" i="22"/>
  <c r="BY115" i="22"/>
  <c r="CB114" i="22"/>
  <c r="CA114" i="22"/>
  <c r="BZ114" i="22"/>
  <c r="BY114" i="22"/>
  <c r="CB113" i="22"/>
  <c r="CA113" i="22"/>
  <c r="BZ113" i="22"/>
  <c r="BY113" i="22"/>
  <c r="CB112" i="22"/>
  <c r="CA112" i="22"/>
  <c r="BZ112" i="22"/>
  <c r="BY112" i="22"/>
  <c r="CB111" i="22"/>
  <c r="CA111" i="22"/>
  <c r="BZ111" i="22"/>
  <c r="BY111" i="22"/>
  <c r="CB110" i="22"/>
  <c r="CA110" i="22"/>
  <c r="BZ110" i="22"/>
  <c r="BY110" i="22"/>
  <c r="CB109" i="22"/>
  <c r="CA109" i="22"/>
  <c r="BZ109" i="22"/>
  <c r="BY109" i="22"/>
  <c r="CB108" i="22"/>
  <c r="CA108" i="22"/>
  <c r="BZ108" i="22"/>
  <c r="BY108" i="22"/>
  <c r="CB107" i="22"/>
  <c r="CA107" i="22"/>
  <c r="BZ107" i="22"/>
  <c r="BY107" i="22"/>
  <c r="CB106" i="22"/>
  <c r="CA106" i="22"/>
  <c r="BZ106" i="22"/>
  <c r="BY106" i="22"/>
  <c r="CB105" i="22"/>
  <c r="CA105" i="22"/>
  <c r="BZ105" i="22"/>
  <c r="BY105" i="22"/>
  <c r="CB104" i="22"/>
  <c r="CA104" i="22"/>
  <c r="BZ104" i="22"/>
  <c r="BY104" i="22"/>
  <c r="CB103" i="22"/>
  <c r="CA103" i="22"/>
  <c r="BZ103" i="22"/>
  <c r="BY103" i="22"/>
  <c r="CB102" i="22"/>
  <c r="CA102" i="22"/>
  <c r="BZ102" i="22"/>
  <c r="BY102" i="22"/>
  <c r="CB101" i="22"/>
  <c r="CA101" i="22"/>
  <c r="BZ101" i="22"/>
  <c r="BY101" i="22"/>
  <c r="CB100" i="22"/>
  <c r="CA100" i="22"/>
  <c r="BZ100" i="22"/>
  <c r="BY100" i="22"/>
  <c r="CB99" i="22"/>
  <c r="CA99" i="22"/>
  <c r="BZ99" i="22"/>
  <c r="BY99" i="22"/>
  <c r="CB98" i="22"/>
  <c r="CA98" i="22"/>
  <c r="BZ98" i="22"/>
  <c r="BY98" i="22"/>
  <c r="CB97" i="22"/>
  <c r="CA97" i="22"/>
  <c r="BZ97" i="22"/>
  <c r="BY97" i="22"/>
  <c r="CB96" i="22"/>
  <c r="CA96" i="22"/>
  <c r="BZ96" i="22"/>
  <c r="BY96" i="22"/>
  <c r="CB95" i="22"/>
  <c r="CA95" i="22"/>
  <c r="BZ95" i="22"/>
  <c r="BY95" i="22"/>
  <c r="CB94" i="22"/>
  <c r="CA94" i="22"/>
  <c r="BZ94" i="22"/>
  <c r="BY94" i="22"/>
  <c r="CB93" i="22"/>
  <c r="CA93" i="22"/>
  <c r="BZ93" i="22"/>
  <c r="BY93" i="22"/>
  <c r="CB92" i="22"/>
  <c r="CA92" i="22"/>
  <c r="BZ92" i="22"/>
  <c r="BY92" i="22"/>
  <c r="CB91" i="22"/>
  <c r="CA91" i="22"/>
  <c r="BZ91" i="22"/>
  <c r="BY91" i="22"/>
  <c r="CB90" i="22"/>
  <c r="CA90" i="22"/>
  <c r="BZ90" i="22"/>
  <c r="BY90" i="22"/>
  <c r="CB89" i="22"/>
  <c r="CA89" i="22"/>
  <c r="BZ89" i="22"/>
  <c r="BY89" i="22"/>
  <c r="CB88" i="22"/>
  <c r="CA88" i="22"/>
  <c r="BZ88" i="22"/>
  <c r="BY88" i="22"/>
  <c r="CB87" i="22"/>
  <c r="CA87" i="22"/>
  <c r="BZ87" i="22"/>
  <c r="BY87" i="22"/>
  <c r="CB86" i="22"/>
  <c r="CA86" i="22"/>
  <c r="BZ86" i="22"/>
  <c r="BY86" i="22"/>
  <c r="CB85" i="22"/>
  <c r="CA85" i="22"/>
  <c r="BZ85" i="22"/>
  <c r="BY85" i="22"/>
  <c r="CB84" i="22"/>
  <c r="CA84" i="22"/>
  <c r="BZ84" i="22"/>
  <c r="BY84" i="22"/>
  <c r="CB83" i="22"/>
  <c r="CA83" i="22"/>
  <c r="BZ83" i="22"/>
  <c r="BY83" i="22"/>
  <c r="CB82" i="22"/>
  <c r="CA82" i="22"/>
  <c r="BZ82" i="22"/>
  <c r="BY82" i="22"/>
  <c r="CB81" i="22"/>
  <c r="CA81" i="22"/>
  <c r="BZ81" i="22"/>
  <c r="BY81" i="22"/>
  <c r="CB80" i="22"/>
  <c r="CA80" i="22"/>
  <c r="BZ80" i="22"/>
  <c r="BY80" i="22"/>
  <c r="CB79" i="22"/>
  <c r="CA79" i="22"/>
  <c r="BZ79" i="22"/>
  <c r="BY79" i="22"/>
  <c r="CB78" i="22"/>
  <c r="CA78" i="22"/>
  <c r="BZ78" i="22"/>
  <c r="BY78" i="22"/>
  <c r="CB77" i="22"/>
  <c r="CA77" i="22"/>
  <c r="BZ77" i="22"/>
  <c r="BY77" i="22"/>
  <c r="CB76" i="22"/>
  <c r="CA76" i="22"/>
  <c r="BZ76" i="22"/>
  <c r="BY76" i="22"/>
  <c r="CB75" i="22"/>
  <c r="CA75" i="22"/>
  <c r="BZ75" i="22"/>
  <c r="BY75" i="22"/>
  <c r="CB74" i="22"/>
  <c r="CA74" i="22"/>
  <c r="BZ74" i="22"/>
  <c r="BY74" i="22"/>
  <c r="CB73" i="22"/>
  <c r="CA73" i="22"/>
  <c r="BZ73" i="22"/>
  <c r="BY73" i="22"/>
  <c r="CB72" i="22"/>
  <c r="CA72" i="22"/>
  <c r="BZ72" i="22"/>
  <c r="BY72" i="22"/>
  <c r="CA71" i="22"/>
  <c r="BZ71" i="22"/>
  <c r="BY71" i="22"/>
  <c r="CB70" i="22"/>
  <c r="CA70" i="22"/>
  <c r="BZ70" i="22"/>
  <c r="BY70" i="22"/>
  <c r="CB69" i="22"/>
  <c r="CA69" i="22"/>
  <c r="BZ69" i="22"/>
  <c r="BY69" i="22"/>
  <c r="CB68" i="22"/>
  <c r="CA68" i="22"/>
  <c r="BZ68" i="22"/>
  <c r="BY68" i="22"/>
  <c r="CB67" i="22"/>
  <c r="CA67" i="22"/>
  <c r="BZ67" i="22"/>
  <c r="BY67" i="22"/>
  <c r="CB66" i="22"/>
  <c r="CA66" i="22"/>
  <c r="BZ66" i="22"/>
  <c r="BY66" i="22"/>
  <c r="CB65" i="22"/>
  <c r="CA65" i="22"/>
  <c r="BZ65" i="22"/>
  <c r="BY65" i="22"/>
  <c r="CA64" i="22"/>
  <c r="BZ64" i="22"/>
  <c r="BY64" i="22"/>
  <c r="CB63" i="22"/>
  <c r="CA63" i="22"/>
  <c r="BZ63" i="22"/>
  <c r="BY63" i="22"/>
  <c r="CB62" i="22"/>
  <c r="CA62" i="22"/>
  <c r="BZ62" i="22"/>
  <c r="BY62" i="22"/>
  <c r="CB61" i="22"/>
  <c r="CA61" i="22"/>
  <c r="BZ61" i="22"/>
  <c r="BY61" i="22"/>
  <c r="CB60" i="22"/>
  <c r="CA60" i="22"/>
  <c r="BZ60" i="22"/>
  <c r="BY60" i="22"/>
  <c r="CB59" i="22"/>
  <c r="CA59" i="22"/>
  <c r="BZ59" i="22"/>
  <c r="BY59" i="22"/>
  <c r="CB58" i="22"/>
  <c r="CA58" i="22"/>
  <c r="BZ58" i="22"/>
  <c r="BY58" i="22"/>
  <c r="CB57" i="22"/>
  <c r="CA57" i="22"/>
  <c r="BZ57" i="22"/>
  <c r="BY57" i="22"/>
  <c r="CB56" i="22"/>
  <c r="CA56" i="22"/>
  <c r="BZ56" i="22"/>
  <c r="BY56" i="22"/>
  <c r="CB55" i="22"/>
  <c r="CA55" i="22"/>
  <c r="BZ55" i="22"/>
  <c r="BY55" i="22"/>
  <c r="CB54" i="22"/>
  <c r="CA54" i="22"/>
  <c r="BZ54" i="22"/>
  <c r="BY54" i="22"/>
  <c r="CB53" i="22"/>
  <c r="CA53" i="22"/>
  <c r="BZ53" i="22"/>
  <c r="BY53" i="22"/>
  <c r="CB52" i="22"/>
  <c r="CA52" i="22"/>
  <c r="BZ52" i="22"/>
  <c r="BY52" i="22"/>
  <c r="CB51" i="22"/>
  <c r="CA51" i="22"/>
  <c r="BZ51" i="22"/>
  <c r="BY51" i="22"/>
  <c r="CB50" i="22"/>
  <c r="CA50" i="22"/>
  <c r="BZ50" i="22"/>
  <c r="BY50" i="22"/>
  <c r="CB49" i="22"/>
  <c r="CA49" i="22"/>
  <c r="BZ49" i="22"/>
  <c r="BY49" i="22"/>
  <c r="CB48" i="22"/>
  <c r="CA48" i="22"/>
  <c r="BZ48" i="22"/>
  <c r="BY48" i="22"/>
  <c r="CB47" i="22"/>
  <c r="CA47" i="22"/>
  <c r="BZ47" i="22"/>
  <c r="BY47" i="22"/>
  <c r="CB46" i="22"/>
  <c r="CA46" i="22"/>
  <c r="BZ46" i="22"/>
  <c r="BY46" i="22"/>
  <c r="CB45" i="22"/>
  <c r="CA45" i="22"/>
  <c r="BZ45" i="22"/>
  <c r="BY45" i="22"/>
  <c r="CB44" i="22"/>
  <c r="CA44" i="22"/>
  <c r="BZ44" i="22"/>
  <c r="BY44" i="22"/>
  <c r="CB43" i="22"/>
  <c r="CA43" i="22"/>
  <c r="BZ43" i="22"/>
  <c r="BY43" i="22"/>
  <c r="CB42" i="22"/>
  <c r="CA42" i="22"/>
  <c r="CB41" i="22"/>
  <c r="CA41" i="22"/>
  <c r="BZ41" i="22"/>
  <c r="BY41" i="22"/>
  <c r="CB40" i="22"/>
  <c r="CA40" i="22"/>
  <c r="BZ40" i="22"/>
  <c r="BY40" i="22"/>
  <c r="CB39" i="22"/>
  <c r="CA39" i="22"/>
  <c r="BZ39" i="22"/>
  <c r="BY39" i="22"/>
  <c r="CB38" i="22"/>
  <c r="CA38" i="22"/>
  <c r="BZ38" i="22"/>
  <c r="BY38" i="22"/>
  <c r="CB37" i="22"/>
  <c r="CA37" i="22"/>
  <c r="BZ37" i="22"/>
  <c r="BY37" i="22"/>
  <c r="CB36" i="22"/>
  <c r="CA36" i="22"/>
  <c r="BZ36" i="22"/>
  <c r="BY36" i="22"/>
  <c r="CB35" i="22"/>
  <c r="CA35" i="22"/>
  <c r="BZ35" i="22"/>
  <c r="BY35" i="22"/>
  <c r="CB34" i="22"/>
  <c r="CA34" i="22"/>
  <c r="BZ34" i="22"/>
  <c r="BY34" i="22"/>
  <c r="CB33" i="22"/>
  <c r="CA33" i="22"/>
  <c r="BZ33" i="22"/>
  <c r="BY33" i="22"/>
  <c r="CB32" i="22"/>
  <c r="CA32" i="22"/>
  <c r="BZ32" i="22"/>
  <c r="BY32" i="22"/>
  <c r="CB31" i="22"/>
  <c r="CA31" i="22"/>
  <c r="BZ31" i="22"/>
  <c r="BY31" i="22"/>
  <c r="CB30" i="22"/>
  <c r="CA30" i="22"/>
  <c r="BZ30" i="22"/>
  <c r="BY30" i="22"/>
  <c r="CB29" i="22"/>
  <c r="CA29" i="22"/>
  <c r="BZ29" i="22"/>
  <c r="BY29" i="22"/>
  <c r="CB28" i="22"/>
  <c r="CA28" i="22"/>
  <c r="BZ28" i="22"/>
  <c r="BY28" i="22"/>
</calcChain>
</file>

<file path=xl/comments1.xml><?xml version="1.0" encoding="utf-8"?>
<comments xmlns="http://schemas.openxmlformats.org/spreadsheetml/2006/main">
  <authors>
    <author xml:space="preserve"> Wenche Aas</author>
  </authors>
  <commentList>
    <comment ref="B14" authorId="0" shapeId="0">
      <text>
        <r>
          <rPr>
            <b/>
            <sz val="9"/>
            <color indexed="81"/>
            <rFont val="Tahoma"/>
            <family val="2"/>
          </rPr>
          <t xml:space="preserve"> Wenche Aas:changed to monitor data</t>
        </r>
      </text>
    </comment>
  </commentList>
</comments>
</file>

<file path=xl/comments2.xml><?xml version="1.0" encoding="utf-8"?>
<comments xmlns="http://schemas.openxmlformats.org/spreadsheetml/2006/main">
  <authors>
    <author xml:space="preserve"> Wenche Aas</author>
  </authors>
  <commentList>
    <comment ref="BD2" authorId="0" shapeId="0">
      <text>
        <r>
          <rPr>
            <b/>
            <sz val="9"/>
            <color indexed="81"/>
            <rFont val="Tahoma"/>
            <family val="2"/>
          </rPr>
          <t xml:space="preserve"> Wenche Aas:</t>
        </r>
        <r>
          <rPr>
            <sz val="9"/>
            <color indexed="81"/>
            <rFont val="Tahoma"/>
            <family val="2"/>
          </rPr>
          <t xml:space="preserve">
50-50% datacoverage, every second day. (1990-1996)Erong reporting? Anyway good coverage througout the year)</t>
        </r>
      </text>
    </comment>
  </commentList>
</comments>
</file>

<file path=xl/comments3.xml><?xml version="1.0" encoding="utf-8"?>
<comments xmlns="http://schemas.openxmlformats.org/spreadsheetml/2006/main">
  <authors>
    <author xml:space="preserve"> Wenche Aas</author>
  </authors>
  <commentList>
    <comment ref="K2" authorId="0" shapeId="0">
      <text>
        <r>
          <rPr>
            <b/>
            <sz val="9"/>
            <color indexed="81"/>
            <rFont val="Tahoma"/>
            <family val="2"/>
          </rPr>
          <t xml:space="preserve"> Wenche Aas:</t>
        </r>
        <r>
          <rPr>
            <sz val="9"/>
            <color indexed="81"/>
            <rFont val="Tahoma"/>
            <family val="2"/>
          </rPr>
          <t xml:space="preserve">
72% datadekn</t>
        </r>
      </text>
    </comment>
  </commentList>
</comments>
</file>

<file path=xl/comments4.xml><?xml version="1.0" encoding="utf-8"?>
<comments xmlns="http://schemas.openxmlformats.org/spreadsheetml/2006/main">
  <authors>
    <author xml:space="preserve"> Wenche Aas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</rPr>
          <t xml:space="preserve"> Wenche Aas:</t>
        </r>
        <r>
          <rPr>
            <sz val="9"/>
            <color indexed="81"/>
            <rFont val="Tahoma"/>
            <family val="2"/>
          </rPr>
          <t xml:space="preserve">
wrong unit ? Seems like ugSO4/m3
</t>
        </r>
      </text>
    </comment>
  </commentList>
</comments>
</file>

<file path=xl/comments5.xml><?xml version="1.0" encoding="utf-8"?>
<comments xmlns="http://schemas.openxmlformats.org/spreadsheetml/2006/main">
  <authors>
    <author xml:space="preserve"> Wenche Aas</author>
  </authors>
  <commentList>
    <comment ref="G1" authorId="0" shapeId="0">
      <text>
        <r>
          <rPr>
            <b/>
            <sz val="9"/>
            <color indexed="81"/>
            <rFont val="Tahoma"/>
            <family val="2"/>
          </rPr>
          <t xml:space="preserve"> Wenche Aas:</t>
        </r>
        <r>
          <rPr>
            <sz val="9"/>
            <color indexed="81"/>
            <rFont val="Tahoma"/>
            <family val="2"/>
          </rPr>
          <t xml:space="preserve">
Spain has irregular sampling only 10% data capt, and not necessearly same days</t>
        </r>
      </text>
    </comment>
  </commentList>
</comments>
</file>

<file path=xl/sharedStrings.xml><?xml version="1.0" encoding="utf-8"?>
<sst xmlns="http://schemas.openxmlformats.org/spreadsheetml/2006/main" count="6335" uniqueCount="241">
  <si>
    <t>SE02-14</t>
  </si>
  <si>
    <t>PM2.5</t>
  </si>
  <si>
    <t>IT0004R</t>
  </si>
  <si>
    <t>PM10</t>
  </si>
  <si>
    <t>EC</t>
  </si>
  <si>
    <t>OC</t>
  </si>
  <si>
    <t>ES1778R</t>
  </si>
  <si>
    <t>NO01-02</t>
  </si>
  <si>
    <t>NO0001-02R</t>
  </si>
  <si>
    <t>AT0002R</t>
  </si>
  <si>
    <t>AT0004R</t>
  </si>
  <si>
    <t>AT0005R</t>
  </si>
  <si>
    <t>CH0001G</t>
  </si>
  <si>
    <t>CH0002R</t>
  </si>
  <si>
    <t>CH0004R</t>
  </si>
  <si>
    <t>CH0005R</t>
  </si>
  <si>
    <t>CZ0001R</t>
  </si>
  <si>
    <t>CZ0003R</t>
  </si>
  <si>
    <t>DE0001R</t>
  </si>
  <si>
    <t>DE0002R</t>
  </si>
  <si>
    <t>DE0003R</t>
  </si>
  <si>
    <t>DE0004R</t>
  </si>
  <si>
    <t>DE0005R</t>
  </si>
  <si>
    <t>DE0007R</t>
  </si>
  <si>
    <t>DE0008R</t>
  </si>
  <si>
    <t>DE0009R</t>
  </si>
  <si>
    <t>DK0003R</t>
  </si>
  <si>
    <t>DK0005R</t>
  </si>
  <si>
    <t>DK0008R</t>
  </si>
  <si>
    <t>EE0009R</t>
  </si>
  <si>
    <t>EE0011R</t>
  </si>
  <si>
    <t>ES0001R</t>
  </si>
  <si>
    <t>ES0003R</t>
  </si>
  <si>
    <t>ES0004R</t>
  </si>
  <si>
    <t>ES0007R</t>
  </si>
  <si>
    <t>ES0008R</t>
  </si>
  <si>
    <t>ES0009R</t>
  </si>
  <si>
    <t>ES0010R</t>
  </si>
  <si>
    <t>ES0011R</t>
  </si>
  <si>
    <t>ES0012R</t>
  </si>
  <si>
    <t>ES0013R</t>
  </si>
  <si>
    <t>ES0014R</t>
  </si>
  <si>
    <t>ES0016R</t>
  </si>
  <si>
    <t>FI0004R</t>
  </si>
  <si>
    <t>FI0009R</t>
  </si>
  <si>
    <t>FI0017R</t>
  </si>
  <si>
    <t>FI0022R</t>
  </si>
  <si>
    <t>FI0036R</t>
  </si>
  <si>
    <t>FR0003R</t>
  </si>
  <si>
    <t>FR0008R</t>
  </si>
  <si>
    <t>FR0009R</t>
  </si>
  <si>
    <t>FR0010R</t>
  </si>
  <si>
    <t>FR0012R</t>
  </si>
  <si>
    <t>FR0013R</t>
  </si>
  <si>
    <t>FR0014R</t>
  </si>
  <si>
    <t>FR0015R</t>
  </si>
  <si>
    <t>FR0016R</t>
  </si>
  <si>
    <t>GB0002R</t>
  </si>
  <si>
    <t>GB0006R</t>
  </si>
  <si>
    <t>GB0007R</t>
  </si>
  <si>
    <t>GB0013R</t>
  </si>
  <si>
    <t>GB0014R</t>
  </si>
  <si>
    <t>GB0015R</t>
  </si>
  <si>
    <t>GB0016R</t>
  </si>
  <si>
    <t>GB0036R</t>
  </si>
  <si>
    <t>GB0037R</t>
  </si>
  <si>
    <t>GB0038R</t>
  </si>
  <si>
    <t>GB0045R</t>
  </si>
  <si>
    <t>HR0002R</t>
  </si>
  <si>
    <t>HR0004R</t>
  </si>
  <si>
    <t>HU0002R</t>
  </si>
  <si>
    <t>IE0001R</t>
  </si>
  <si>
    <t>IE0002R</t>
  </si>
  <si>
    <t>IS0002R</t>
  </si>
  <si>
    <t>IT0001R</t>
  </si>
  <si>
    <t>LT0015R</t>
  </si>
  <si>
    <t>LV0010R</t>
  </si>
  <si>
    <t>NL0009R</t>
  </si>
  <si>
    <t>NL0010R</t>
  </si>
  <si>
    <t>NO0001R</t>
  </si>
  <si>
    <t>NO0008R</t>
  </si>
  <si>
    <t>NO0015R</t>
  </si>
  <si>
    <t>NO0039R</t>
  </si>
  <si>
    <t>NO0041R</t>
  </si>
  <si>
    <t>NO0042G</t>
  </si>
  <si>
    <t>PL0002R</t>
  </si>
  <si>
    <t>PL0003R</t>
  </si>
  <si>
    <t>PL0004R</t>
  </si>
  <si>
    <t>PL0005R</t>
  </si>
  <si>
    <t>PT0001R</t>
  </si>
  <si>
    <t>PT0003R</t>
  </si>
  <si>
    <t>PT0004R</t>
  </si>
  <si>
    <t>RS0005R</t>
  </si>
  <si>
    <t>RU0001R</t>
  </si>
  <si>
    <t>RU0013R</t>
  </si>
  <si>
    <t>RU0018R</t>
  </si>
  <si>
    <t>SE0005R</t>
  </si>
  <si>
    <t>SE0008R</t>
  </si>
  <si>
    <t>SE0011R</t>
  </si>
  <si>
    <t>SE0012R</t>
  </si>
  <si>
    <t>SI0008R</t>
  </si>
  <si>
    <t>SK0002R</t>
  </si>
  <si>
    <t>SK0004R</t>
  </si>
  <si>
    <t>SK0006R</t>
  </si>
  <si>
    <t>SK0007R</t>
  </si>
  <si>
    <t>DE0044R</t>
  </si>
  <si>
    <t>DK0022R</t>
  </si>
  <si>
    <t>IS0090R</t>
  </si>
  <si>
    <t>BE0001R</t>
  </si>
  <si>
    <t>BE0003R</t>
  </si>
  <si>
    <t>BE0014R</t>
  </si>
  <si>
    <t>CH0003R</t>
  </si>
  <si>
    <t>DK0031R</t>
  </si>
  <si>
    <t>FI0053R</t>
  </si>
  <si>
    <t>FR0005R</t>
  </si>
  <si>
    <t>FR0090R</t>
  </si>
  <si>
    <t>IS0091R</t>
  </si>
  <si>
    <t>NL0091R</t>
  </si>
  <si>
    <t>NO0099R</t>
  </si>
  <si>
    <t>BE0011R</t>
  </si>
  <si>
    <t>BE0013R</t>
  </si>
  <si>
    <t>BE0032R</t>
  </si>
  <si>
    <t>CY0002R</t>
  </si>
  <si>
    <t>FI0037R</t>
  </si>
  <si>
    <t>GB0043R</t>
  </si>
  <si>
    <t>GB0050R</t>
  </si>
  <si>
    <t>NL0091</t>
  </si>
  <si>
    <t>FI0050R</t>
  </si>
  <si>
    <t>DE0044</t>
  </si>
  <si>
    <t>include OC or TC (shift in method)</t>
  </si>
  <si>
    <t xml:space="preserve">Annual mean </t>
  </si>
  <si>
    <t>SE0014R</t>
  </si>
  <si>
    <t>NO0002R</t>
  </si>
  <si>
    <t>spring</t>
  </si>
  <si>
    <t>SE0002R</t>
  </si>
  <si>
    <t>summer</t>
  </si>
  <si>
    <t>autumn</t>
  </si>
  <si>
    <t>winter</t>
  </si>
  <si>
    <t>nitrate</t>
  </si>
  <si>
    <t>precip</t>
  </si>
  <si>
    <t>precipitation_amount</t>
  </si>
  <si>
    <t>datasets which did not work with season.pl script</t>
  </si>
  <si>
    <t>HU0002</t>
  </si>
  <si>
    <t>Spring</t>
  </si>
  <si>
    <t>ammonium</t>
  </si>
  <si>
    <t>autumm</t>
  </si>
  <si>
    <t>pm25_mass_pm25</t>
  </si>
  <si>
    <t xml:space="preserve">6.48A7 </t>
  </si>
  <si>
    <t xml:space="preserve">10.L141 </t>
  </si>
  <si>
    <t>sulphate_corrected</t>
  </si>
  <si>
    <t>precipitation_amount_off</t>
  </si>
  <si>
    <t>sulphur_dioxide</t>
  </si>
  <si>
    <t>air</t>
  </si>
  <si>
    <t>1990-01-01T00:00:00</t>
  </si>
  <si>
    <t>-</t>
  </si>
  <si>
    <t>1991-01-01T00:00:00</t>
  </si>
  <si>
    <t>1992-01-01T00:00:00</t>
  </si>
  <si>
    <t>1993-01-01T00:00:00</t>
  </si>
  <si>
    <t>1994-01-01T00:00:00</t>
  </si>
  <si>
    <t>1995-01-01T00:00:00</t>
  </si>
  <si>
    <t>1996-01-01T00:00:00</t>
  </si>
  <si>
    <t>1997-01-01T00:00:00</t>
  </si>
  <si>
    <t>1998-01-01T00:00:00</t>
  </si>
  <si>
    <t>1999-01-01T00:00:00</t>
  </si>
  <si>
    <t>2000-01-01T00:00:00</t>
  </si>
  <si>
    <t>2001-01-01T00:00:00</t>
  </si>
  <si>
    <t>2002-01-01T00:00:00</t>
  </si>
  <si>
    <t>2010-01-01T00:00:00</t>
  </si>
  <si>
    <t>2011-01-01T00:00:00</t>
  </si>
  <si>
    <t>2012-01-01T00:00:00</t>
  </si>
  <si>
    <t>2013-01-01T00:00:00</t>
  </si>
  <si>
    <t>2003-01-01T00:00:00</t>
  </si>
  <si>
    <t>2004-01-01T00:00:00</t>
  </si>
  <si>
    <t>2005-01-01T00:00:00</t>
  </si>
  <si>
    <t>2006-01-01T00:00:00</t>
  </si>
  <si>
    <t>2007-01-01T00:00:00</t>
  </si>
  <si>
    <t>2008-01-01T00:00:00</t>
  </si>
  <si>
    <t>2009-01-01T00:00:00</t>
  </si>
  <si>
    <t>aerosol</t>
  </si>
  <si>
    <t>nitric_acid</t>
  </si>
  <si>
    <t>sum_nitric_acid_and_nitrate</t>
  </si>
  <si>
    <t>air+aerosol</t>
  </si>
  <si>
    <t>pm1</t>
  </si>
  <si>
    <t>jan</t>
  </si>
  <si>
    <t>mars</t>
  </si>
  <si>
    <t>may</t>
  </si>
  <si>
    <t>ammonia</t>
  </si>
  <si>
    <t>sum_ammonia_and_ammonium</t>
  </si>
  <si>
    <t>pm10_mass</t>
  </si>
  <si>
    <t>pm10</t>
  </si>
  <si>
    <t>NaN</t>
  </si>
  <si>
    <t>pm25_mass</t>
  </si>
  <si>
    <t>pm25</t>
  </si>
  <si>
    <t>sulphate_total_aerosol</t>
  </si>
  <si>
    <t>ammonium_aerosol</t>
  </si>
  <si>
    <t>nitrate_aerosol</t>
  </si>
  <si>
    <t>SIA</t>
  </si>
  <si>
    <t>Rel</t>
  </si>
  <si>
    <t>SE0002,SE0014</t>
  </si>
  <si>
    <t>FI0037</t>
  </si>
  <si>
    <t>NO0001</t>
  </si>
  <si>
    <t>FI0004</t>
  </si>
  <si>
    <t>NO0002</t>
  </si>
  <si>
    <t>LT0015</t>
  </si>
  <si>
    <t>_</t>
  </si>
  <si>
    <t>HNO3</t>
  </si>
  <si>
    <t>NH3</t>
  </si>
  <si>
    <t>SE0014</t>
  </si>
  <si>
    <t>Winter</t>
  </si>
  <si>
    <t>NO3 aero</t>
  </si>
  <si>
    <t>NH4 aero</t>
  </si>
  <si>
    <t>NO3/HNO3</t>
  </si>
  <si>
    <t>NH3/NH4</t>
  </si>
  <si>
    <t>NO39 (2. axis)</t>
  </si>
  <si>
    <t>IT0004</t>
  </si>
  <si>
    <t>winter dep</t>
  </si>
  <si>
    <t>sulphate_corrected_precip</t>
  </si>
  <si>
    <t xml:space="preserve">NaN </t>
  </si>
  <si>
    <t>spring dep</t>
  </si>
  <si>
    <t>summer dep</t>
  </si>
  <si>
    <t>autumn dep</t>
  </si>
  <si>
    <t>conc</t>
  </si>
  <si>
    <t>dep</t>
  </si>
  <si>
    <t>ammonium_precip</t>
  </si>
  <si>
    <t>winterdep</t>
  </si>
  <si>
    <t>nitrate_precip</t>
  </si>
  <si>
    <t>autumndep</t>
  </si>
  <si>
    <t>ammonia_air</t>
  </si>
  <si>
    <t>NO0056R</t>
  </si>
  <si>
    <t>TR0001R</t>
  </si>
  <si>
    <t>GB0048R</t>
  </si>
  <si>
    <t>GB0054R</t>
  </si>
  <si>
    <t>sulphate_total</t>
  </si>
  <si>
    <t>2000-01-01T08:00:00</t>
  </si>
  <si>
    <t>2002-01-01T08:00:00</t>
  </si>
  <si>
    <t>2011-01-01T01:00:00</t>
  </si>
  <si>
    <t>2013-01-01T01:00:00</t>
  </si>
  <si>
    <t>2014-01-01T00:00:00</t>
  </si>
  <si>
    <t>2014-01-01T01:00:00</t>
  </si>
  <si>
    <t>2015-01-01T00:00:00</t>
  </si>
  <si>
    <t>GB0036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</si>
</sst>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"/>
  </numFmts>
  <fonts count="15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0" tint="-0.24997711111789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33">
    <xf numFmtId="0" fontId="0" fillId="0" borderId="0" xfId="0"/>
    <xf numFmtId="0" fontId="0" fillId="0" borderId="1" xfId="0" applyBorder="1"/>
    <xf numFmtId="0" fontId="0" fillId="0" borderId="0" xfId="0" applyBorder="1"/>
    <xf numFmtId="0" fontId="0" fillId="2" borderId="1" xfId="0" applyFill="1" applyBorder="1"/>
    <xf numFmtId="2" fontId="0" fillId="0" borderId="0" xfId="0" applyNumberFormat="1"/>
    <xf numFmtId="2" fontId="0" fillId="0" borderId="1" xfId="0" applyNumberFormat="1" applyBorder="1"/>
    <xf numFmtId="2" fontId="0" fillId="0" borderId="0" xfId="0" applyNumberFormat="1" applyBorder="1"/>
    <xf numFmtId="0" fontId="4" fillId="0" borderId="0" xfId="0" applyNumberFormat="1" applyFont="1" applyFill="1" applyBorder="1" applyProtection="1">
      <protection locked="0"/>
    </xf>
    <xf numFmtId="0" fontId="5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2" borderId="0" xfId="0" applyFill="1" applyBorder="1"/>
    <xf numFmtId="0" fontId="7" fillId="0" borderId="0" xfId="0" applyFont="1" applyFill="1" applyBorder="1" applyAlignment="1" applyProtection="1">
      <alignment horizontal="left"/>
      <protection locked="0"/>
    </xf>
    <xf numFmtId="2" fontId="0" fillId="0" borderId="0" xfId="0" applyNumberFormat="1" applyFill="1" applyBorder="1"/>
    <xf numFmtId="164" fontId="0" fillId="0" borderId="0" xfId="0" applyNumberFormat="1" applyBorder="1"/>
    <xf numFmtId="164" fontId="0" fillId="0" borderId="1" xfId="0" applyNumberFormat="1" applyBorder="1"/>
    <xf numFmtId="0" fontId="0" fillId="0" borderId="0" xfId="0" applyFill="1" applyBorder="1"/>
    <xf numFmtId="2" fontId="0" fillId="0" borderId="0" xfId="0" applyNumberFormat="1" applyFont="1" applyBorder="1"/>
    <xf numFmtId="2" fontId="0" fillId="0" borderId="1" xfId="0" applyNumberFormat="1" applyFont="1" applyBorder="1"/>
    <xf numFmtId="2" fontId="0" fillId="0" borderId="0" xfId="0" applyNumberFormat="1" applyFont="1" applyFill="1" applyBorder="1" applyProtection="1">
      <protection locked="0"/>
    </xf>
    <xf numFmtId="2" fontId="0" fillId="0" borderId="1" xfId="0" applyNumberFormat="1" applyFont="1" applyFill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3" fillId="0" borderId="1" xfId="0" applyNumberFormat="1" applyFont="1" applyBorder="1"/>
    <xf numFmtId="2" fontId="3" fillId="0" borderId="0" xfId="0" applyNumberFormat="1" applyFont="1" applyBorder="1"/>
    <xf numFmtId="0" fontId="3" fillId="0" borderId="0" xfId="0" applyFont="1" applyBorder="1"/>
    <xf numFmtId="1" fontId="0" fillId="0" borderId="0" xfId="0" applyNumberFormat="1"/>
    <xf numFmtId="2" fontId="0" fillId="0" borderId="0" xfId="0" applyNumberFormat="1" applyBorder="1" applyProtection="1">
      <protection locked="0"/>
    </xf>
    <xf numFmtId="2" fontId="0" fillId="0" borderId="1" xfId="0" applyNumberFormat="1" applyBorder="1" applyProtection="1">
      <protection locked="0"/>
    </xf>
    <xf numFmtId="1" fontId="0" fillId="0" borderId="1" xfId="0" applyNumberFormat="1" applyBorder="1"/>
    <xf numFmtId="2" fontId="3" fillId="0" borderId="1" xfId="1" applyNumberFormat="1" applyFont="1" applyBorder="1" applyProtection="1">
      <protection locked="0"/>
    </xf>
    <xf numFmtId="1" fontId="0" fillId="0" borderId="0" xfId="0" applyNumberFormat="1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2" xfId="0" applyBorder="1"/>
    <xf numFmtId="0" fontId="0" fillId="0" borderId="3" xfId="0" applyBorder="1"/>
    <xf numFmtId="0" fontId="0" fillId="2" borderId="3" xfId="0" applyFill="1" applyBorder="1"/>
    <xf numFmtId="0" fontId="8" fillId="0" borderId="0" xfId="0" applyFont="1" applyBorder="1"/>
    <xf numFmtId="0" fontId="8" fillId="0" borderId="3" xfId="0" applyFont="1" applyBorder="1"/>
    <xf numFmtId="0" fontId="8" fillId="2" borderId="0" xfId="0" applyFont="1" applyFill="1" applyBorder="1"/>
    <xf numFmtId="0" fontId="8" fillId="2" borderId="1" xfId="0" applyFont="1" applyFill="1" applyBorder="1"/>
    <xf numFmtId="0" fontId="8" fillId="0" borderId="1" xfId="0" applyFont="1" applyBorder="1"/>
    <xf numFmtId="0" fontId="8" fillId="2" borderId="4" xfId="0" applyFont="1" applyFill="1" applyBorder="1"/>
    <xf numFmtId="165" fontId="0" fillId="2" borderId="0" xfId="0" applyNumberFormat="1" applyFill="1" applyBorder="1"/>
    <xf numFmtId="0" fontId="9" fillId="0" borderId="0" xfId="0" applyFont="1" applyBorder="1"/>
    <xf numFmtId="164" fontId="0" fillId="0" borderId="0" xfId="0" applyNumberFormat="1" applyFill="1" applyBorder="1"/>
    <xf numFmtId="0" fontId="0" fillId="0" borderId="1" xfId="0" applyFill="1" applyBorder="1"/>
    <xf numFmtId="0" fontId="8" fillId="0" borderId="0" xfId="0" applyFont="1" applyFill="1" applyBorder="1"/>
    <xf numFmtId="2" fontId="9" fillId="0" borderId="0" xfId="0" applyNumberFormat="1" applyFont="1" applyFill="1" applyBorder="1" applyProtection="1">
      <protection locked="0"/>
    </xf>
    <xf numFmtId="165" fontId="0" fillId="0" borderId="0" xfId="0" applyNumberFormat="1" applyFill="1" applyBorder="1"/>
    <xf numFmtId="0" fontId="0" fillId="0" borderId="0" xfId="0" applyFill="1"/>
    <xf numFmtId="0" fontId="9" fillId="0" borderId="0" xfId="0" applyFont="1" applyFill="1"/>
    <xf numFmtId="0" fontId="9" fillId="0" borderId="1" xfId="0" applyFont="1" applyBorder="1"/>
    <xf numFmtId="165" fontId="0" fillId="2" borderId="1" xfId="0" applyNumberFormat="1" applyFill="1" applyBorder="1"/>
    <xf numFmtId="2" fontId="8" fillId="0" borderId="0" xfId="0" applyNumberFormat="1" applyFont="1"/>
    <xf numFmtId="165" fontId="8" fillId="2" borderId="0" xfId="0" applyNumberFormat="1" applyFont="1" applyFill="1" applyBorder="1"/>
    <xf numFmtId="2" fontId="8" fillId="0" borderId="0" xfId="0" applyNumberFormat="1" applyFont="1" applyBorder="1"/>
    <xf numFmtId="2" fontId="8" fillId="0" borderId="0" xfId="0" applyNumberFormat="1" applyFont="1" applyBorder="1" applyProtection="1">
      <protection locked="0"/>
    </xf>
    <xf numFmtId="2" fontId="8" fillId="0" borderId="0" xfId="0" applyNumberFormat="1" applyFont="1" applyProtection="1">
      <protection locked="0"/>
    </xf>
    <xf numFmtId="2" fontId="8" fillId="0" borderId="0" xfId="1" applyNumberFormat="1" applyFont="1" applyBorder="1" applyProtection="1">
      <protection locked="0"/>
    </xf>
    <xf numFmtId="0" fontId="8" fillId="0" borderId="0" xfId="0" applyFont="1" applyBorder="1" applyProtection="1">
      <protection locked="0"/>
    </xf>
    <xf numFmtId="0" fontId="0" fillId="4" borderId="0" xfId="0" applyFill="1" applyBorder="1"/>
    <xf numFmtId="166" fontId="0" fillId="0" borderId="0" xfId="0" applyNumberFormat="1" applyFill="1" applyBorder="1"/>
    <xf numFmtId="164" fontId="0" fillId="8" borderId="0" xfId="0" applyNumberFormat="1" applyFill="1" applyBorder="1"/>
    <xf numFmtId="0" fontId="10" fillId="0" borderId="0" xfId="0" applyFont="1" applyBorder="1"/>
    <xf numFmtId="0" fontId="10" fillId="0" borderId="1" xfId="0" applyFont="1" applyBorder="1"/>
    <xf numFmtId="165" fontId="10" fillId="2" borderId="0" xfId="0" applyNumberFormat="1" applyFont="1" applyFill="1" applyBorder="1"/>
    <xf numFmtId="0" fontId="11" fillId="0" borderId="0" xfId="0" applyFont="1" applyBorder="1"/>
    <xf numFmtId="0" fontId="11" fillId="0" borderId="1" xfId="0" applyFont="1" applyBorder="1"/>
    <xf numFmtId="2" fontId="0" fillId="2" borderId="0" xfId="0" applyNumberFormat="1" applyFill="1"/>
    <xf numFmtId="165" fontId="0" fillId="0" borderId="0" xfId="0" applyNumberFormat="1"/>
    <xf numFmtId="0" fontId="12" fillId="0" borderId="0" xfId="0" applyFont="1" applyBorder="1"/>
    <xf numFmtId="0" fontId="11" fillId="0" borderId="0" xfId="0" applyFont="1" applyFill="1" applyBorder="1"/>
    <xf numFmtId="0" fontId="11" fillId="5" borderId="0" xfId="0" applyFont="1" applyFill="1" applyBorder="1"/>
    <xf numFmtId="0" fontId="11" fillId="7" borderId="0" xfId="0" applyFont="1" applyFill="1" applyBorder="1"/>
    <xf numFmtId="0" fontId="11" fillId="9" borderId="0" xfId="0" applyFont="1" applyFill="1" applyBorder="1"/>
    <xf numFmtId="0" fontId="11" fillId="10" borderId="0" xfId="0" applyFont="1" applyFill="1" applyBorder="1"/>
    <xf numFmtId="2" fontId="3" fillId="2" borderId="0" xfId="0" applyNumberFormat="1" applyFont="1" applyFill="1" applyBorder="1" applyProtection="1">
      <protection locked="0"/>
    </xf>
    <xf numFmtId="0" fontId="11" fillId="0" borderId="0" xfId="0" applyFont="1"/>
    <xf numFmtId="2" fontId="11" fillId="0" borderId="0" xfId="0" applyNumberFormat="1" applyFont="1" applyBorder="1"/>
    <xf numFmtId="2" fontId="0" fillId="0" borderId="0" xfId="0" applyNumberFormat="1" applyFill="1"/>
    <xf numFmtId="0" fontId="3" fillId="0" borderId="0" xfId="0" applyFont="1"/>
    <xf numFmtId="0" fontId="3" fillId="0" borderId="0" xfId="0" applyFont="1" applyFill="1"/>
    <xf numFmtId="2" fontId="8" fillId="0" borderId="0" xfId="0" applyNumberFormat="1" applyFont="1" applyFill="1"/>
    <xf numFmtId="2" fontId="8" fillId="0" borderId="0" xfId="0" applyNumberFormat="1" applyFont="1" applyFill="1" applyBorder="1" applyProtection="1">
      <protection locked="0"/>
    </xf>
    <xf numFmtId="165" fontId="8" fillId="0" borderId="0" xfId="0" applyNumberFormat="1" applyFont="1" applyFill="1" applyBorder="1"/>
    <xf numFmtId="2" fontId="8" fillId="0" borderId="0" xfId="0" applyNumberFormat="1" applyFont="1" applyFill="1" applyProtection="1">
      <protection locked="0"/>
    </xf>
    <xf numFmtId="2" fontId="3" fillId="0" borderId="0" xfId="0" applyNumberFormat="1" applyFont="1"/>
    <xf numFmtId="1" fontId="3" fillId="0" borderId="0" xfId="0" applyNumberFormat="1" applyFont="1" applyBorder="1"/>
    <xf numFmtId="165" fontId="3" fillId="2" borderId="0" xfId="0" applyNumberFormat="1" applyFont="1" applyFill="1" applyBorder="1"/>
    <xf numFmtId="1" fontId="3" fillId="0" borderId="0" xfId="0" applyNumberFormat="1" applyFont="1"/>
    <xf numFmtId="9" fontId="3" fillId="0" borderId="0" xfId="5" applyFont="1"/>
    <xf numFmtId="0" fontId="3" fillId="3" borderId="0" xfId="0" applyFont="1" applyFill="1"/>
    <xf numFmtId="0" fontId="3" fillId="2" borderId="0" xfId="0" applyFont="1" applyFill="1" applyBorder="1"/>
    <xf numFmtId="0" fontId="13" fillId="0" borderId="0" xfId="0" applyFont="1" applyBorder="1"/>
    <xf numFmtId="164" fontId="0" fillId="0" borderId="0" xfId="0" applyNumberFormat="1"/>
    <xf numFmtId="0" fontId="9" fillId="2" borderId="0" xfId="0" applyFont="1" applyFill="1" applyBorder="1"/>
    <xf numFmtId="0" fontId="13" fillId="0" borderId="0" xfId="0" applyFont="1"/>
    <xf numFmtId="0" fontId="13" fillId="0" borderId="1" xfId="0" applyFont="1" applyBorder="1"/>
    <xf numFmtId="0" fontId="0" fillId="0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9" fillId="0" borderId="0" xfId="0" applyFont="1"/>
    <xf numFmtId="164" fontId="0" fillId="12" borderId="1" xfId="0" applyNumberFormat="1" applyFill="1" applyBorder="1"/>
    <xf numFmtId="164" fontId="0" fillId="12" borderId="0" xfId="0" applyNumberFormat="1" applyFill="1"/>
    <xf numFmtId="17" fontId="0" fillId="0" borderId="0" xfId="0" applyNumberFormat="1" applyBorder="1"/>
    <xf numFmtId="165" fontId="0" fillId="0" borderId="0" xfId="0" applyNumberFormat="1" applyBorder="1" applyAlignment="1">
      <alignment horizontal="right"/>
    </xf>
    <xf numFmtId="165" fontId="0" fillId="0" borderId="0" xfId="0" applyNumberFormat="1" applyBorder="1"/>
    <xf numFmtId="165" fontId="0" fillId="2" borderId="0" xfId="0" applyNumberFormat="1" applyFill="1" applyBorder="1" applyAlignment="1">
      <alignment horizontal="right"/>
    </xf>
    <xf numFmtId="1" fontId="0" fillId="2" borderId="0" xfId="0" applyNumberFormat="1" applyFill="1" applyBorder="1"/>
    <xf numFmtId="1" fontId="0" fillId="8" borderId="0" xfId="0" applyNumberFormat="1" applyFill="1" applyBorder="1"/>
    <xf numFmtId="165" fontId="0" fillId="8" borderId="0" xfId="0" applyNumberFormat="1" applyFill="1" applyBorder="1"/>
    <xf numFmtId="0" fontId="0" fillId="8" borderId="0" xfId="0" applyFill="1" applyBorder="1"/>
    <xf numFmtId="0" fontId="3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14" fillId="0" borderId="1" xfId="0" applyFont="1" applyBorder="1"/>
    <xf numFmtId="1" fontId="14" fillId="0" borderId="0" xfId="0" applyNumberFormat="1" applyFont="1" applyBorder="1"/>
    <xf numFmtId="1" fontId="0" fillId="0" borderId="0" xfId="0" applyNumberFormat="1" applyFill="1"/>
    <xf numFmtId="1" fontId="0" fillId="2" borderId="0" xfId="0" applyNumberFormat="1" applyFill="1"/>
    <xf numFmtId="1" fontId="0" fillId="0" borderId="0" xfId="0" applyNumberFormat="1" applyFill="1" applyBorder="1"/>
    <xf numFmtId="0" fontId="0" fillId="13" borderId="0" xfId="0" applyFill="1" applyBorder="1" applyAlignment="1">
      <alignment horizontal="center"/>
    </xf>
    <xf numFmtId="2" fontId="0" fillId="7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2" fontId="0" fillId="6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" borderId="0" xfId="0" applyFill="1" applyBorder="1" applyAlignment="1">
      <alignment horizontal="center"/>
    </xf>
    <xf numFmtId="165" fontId="0" fillId="13" borderId="0" xfId="0" applyNumberForma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2" fontId="0" fillId="7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0" borderId="0" xfId="0" applyAlignment="1">
      <alignment horizontal="center"/>
    </xf>
  </cellXfs>
  <cellStyles count="6">
    <cellStyle name="Normal" xfId="0" builtinId="0"/>
    <cellStyle name="Normal 2" xfId="1"/>
    <cellStyle name="Normal 3" xfId="2"/>
    <cellStyle name="Percent" xfId="5" builtinId="5"/>
    <cellStyle name="Percent 2" xfId="3"/>
    <cellStyle name="Percent 3" xfId="4"/>
  </cellStyles>
  <dxfs count="1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400"/>
              <a:t>HNO3/NO3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504158016314468E-2"/>
          <c:y val="0.10293585146947729"/>
          <c:w val="0.91364066934491628"/>
          <c:h val="0.72624045817448668"/>
        </c:manualLayout>
      </c:layout>
      <c:lineChart>
        <c:grouping val="standard"/>
        <c:varyColors val="0"/>
        <c:ser>
          <c:idx val="0"/>
          <c:order val="0"/>
          <c:tx>
            <c:strRef>
              <c:f>'NH3-HNO3'!$AK$2</c:f>
              <c:strCache>
                <c:ptCount val="1"/>
                <c:pt idx="0">
                  <c:v>HU0002R</c:v>
                </c:pt>
              </c:strCache>
            </c:strRef>
          </c:tx>
          <c:spPr>
            <a:ln w="476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'NH3-HNO3'!$AJ$3:$AJ$22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'NH3-HNO3'!$AK$3:$AK$22</c:f>
              <c:numCache>
                <c:formatCode>General</c:formatCode>
                <c:ptCount val="20"/>
                <c:pt idx="0">
                  <c:v>1.192457507082153</c:v>
                </c:pt>
                <c:pt idx="1">
                  <c:v>1.2106046511627906</c:v>
                </c:pt>
                <c:pt idx="3">
                  <c:v>0.77052911056324669</c:v>
                </c:pt>
                <c:pt idx="6">
                  <c:v>0.42664337885042869</c:v>
                </c:pt>
                <c:pt idx="7">
                  <c:v>0.4285714285714286</c:v>
                </c:pt>
                <c:pt idx="8">
                  <c:v>0.35386374775363499</c:v>
                </c:pt>
                <c:pt idx="9">
                  <c:v>0.28775344687753446</c:v>
                </c:pt>
                <c:pt idx="10">
                  <c:v>0.35247732947824945</c:v>
                </c:pt>
                <c:pt idx="11">
                  <c:v>0.39578324394303682</c:v>
                </c:pt>
                <c:pt idx="12">
                  <c:v>0.3487431378214389</c:v>
                </c:pt>
                <c:pt idx="13">
                  <c:v>0.2567921665977107</c:v>
                </c:pt>
                <c:pt idx="14">
                  <c:v>0.51537672988211181</c:v>
                </c:pt>
                <c:pt idx="15">
                  <c:v>0.58407582938388625</c:v>
                </c:pt>
                <c:pt idx="16">
                  <c:v>0.5079941860465117</c:v>
                </c:pt>
                <c:pt idx="17">
                  <c:v>0.77029165724621296</c:v>
                </c:pt>
                <c:pt idx="18">
                  <c:v>0.54904051172707891</c:v>
                </c:pt>
                <c:pt idx="19">
                  <c:v>0.4961621728006298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'NH3-HNO3'!$AL$2</c:f>
              <c:strCache>
                <c:ptCount val="1"/>
                <c:pt idx="0">
                  <c:v>IT0001R</c:v>
                </c:pt>
              </c:strCache>
            </c:strRef>
          </c:tx>
          <c:spPr>
            <a:ln w="571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'NH3-HNO3'!$AJ$3:$AJ$22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'NH3-HNO3'!$AL$3:$AL$22</c:f>
              <c:numCache>
                <c:formatCode>General</c:formatCode>
                <c:ptCount val="20"/>
                <c:pt idx="1">
                  <c:v>0.34519977277030861</c:v>
                </c:pt>
                <c:pt idx="2">
                  <c:v>0.26471524021635379</c:v>
                </c:pt>
                <c:pt idx="3">
                  <c:v>0.18771519074507645</c:v>
                </c:pt>
                <c:pt idx="4">
                  <c:v>0.18265576413681908</c:v>
                </c:pt>
                <c:pt idx="5">
                  <c:v>0.20967486122125301</c:v>
                </c:pt>
                <c:pt idx="6">
                  <c:v>0.2045271899276721</c:v>
                </c:pt>
                <c:pt idx="7">
                  <c:v>0.1508256880733945</c:v>
                </c:pt>
                <c:pt idx="8">
                  <c:v>0.17109681029658647</c:v>
                </c:pt>
                <c:pt idx="9">
                  <c:v>0.1992220061128091</c:v>
                </c:pt>
                <c:pt idx="10">
                  <c:v>0.2725399278722308</c:v>
                </c:pt>
                <c:pt idx="11">
                  <c:v>0.588720365189221</c:v>
                </c:pt>
                <c:pt idx="12">
                  <c:v>0.30576175326970662</c:v>
                </c:pt>
                <c:pt idx="13">
                  <c:v>0.23724569640062598</c:v>
                </c:pt>
                <c:pt idx="14">
                  <c:v>0.28843125378558448</c:v>
                </c:pt>
                <c:pt idx="15">
                  <c:v>0.271296446535778</c:v>
                </c:pt>
                <c:pt idx="16">
                  <c:v>0.34683130561104053</c:v>
                </c:pt>
                <c:pt idx="17">
                  <c:v>0.31246342890579287</c:v>
                </c:pt>
                <c:pt idx="18">
                  <c:v>0.46811000585137502</c:v>
                </c:pt>
                <c:pt idx="19">
                  <c:v>0.41483630335681726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'NH3-HNO3'!$AM$2</c:f>
              <c:strCache>
                <c:ptCount val="1"/>
                <c:pt idx="0">
                  <c:v>NO0001R</c:v>
                </c:pt>
              </c:strCache>
            </c:strRef>
          </c:tx>
          <c:spPr>
            <a:ln w="508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'NH3-HNO3'!$AJ$3:$AJ$22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'NH3-HNO3'!$AM$3:$AM$22</c:f>
              <c:numCache>
                <c:formatCode>General</c:formatCode>
                <c:ptCount val="20"/>
                <c:pt idx="0">
                  <c:v>0.66451149425287359</c:v>
                </c:pt>
                <c:pt idx="1">
                  <c:v>0.79214195183776936</c:v>
                </c:pt>
                <c:pt idx="2">
                  <c:v>0.79550970873786409</c:v>
                </c:pt>
                <c:pt idx="3">
                  <c:v>0.84264611432241499</c:v>
                </c:pt>
                <c:pt idx="4">
                  <c:v>0.63384188626907068</c:v>
                </c:pt>
                <c:pt idx="5">
                  <c:v>0.45294567712318284</c:v>
                </c:pt>
                <c:pt idx="6">
                  <c:v>0.40027991602519247</c:v>
                </c:pt>
                <c:pt idx="7">
                  <c:v>0.21689634511683645</c:v>
                </c:pt>
                <c:pt idx="8">
                  <c:v>0.52932862190812724</c:v>
                </c:pt>
                <c:pt idx="9">
                  <c:v>0.37629399585921325</c:v>
                </c:pt>
                <c:pt idx="10">
                  <c:v>0.3940700808625337</c:v>
                </c:pt>
                <c:pt idx="11">
                  <c:v>0.45082872928176798</c:v>
                </c:pt>
                <c:pt idx="12">
                  <c:v>0.36096365863617808</c:v>
                </c:pt>
                <c:pt idx="13">
                  <c:v>0.30830301025471385</c:v>
                </c:pt>
                <c:pt idx="14">
                  <c:v>0.32967032967032966</c:v>
                </c:pt>
                <c:pt idx="15">
                  <c:v>0.26271186440677968</c:v>
                </c:pt>
                <c:pt idx="16">
                  <c:v>0.43887323943661971</c:v>
                </c:pt>
                <c:pt idx="17">
                  <c:v>0.51832111925383073</c:v>
                </c:pt>
                <c:pt idx="18">
                  <c:v>0.40306313036981695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'NH3-HNO3'!$AN$2</c:f>
              <c:strCache>
                <c:ptCount val="1"/>
                <c:pt idx="0">
                  <c:v>NO0039R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'NH3-HNO3'!$AJ$3:$AJ$22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'NH3-HNO3'!$AN$3:$AN$22</c:f>
              <c:numCache>
                <c:formatCode>General</c:formatCode>
                <c:ptCount val="20"/>
                <c:pt idx="0">
                  <c:v>1.2662116040955631</c:v>
                </c:pt>
                <c:pt idx="1">
                  <c:v>1.6259740259740261</c:v>
                </c:pt>
                <c:pt idx="2">
                  <c:v>2.2705479452054793</c:v>
                </c:pt>
                <c:pt idx="3">
                  <c:v>1.3874643874643875</c:v>
                </c:pt>
                <c:pt idx="4">
                  <c:v>1.0308123249299719</c:v>
                </c:pt>
                <c:pt idx="5">
                  <c:v>0.84959349593495925</c:v>
                </c:pt>
                <c:pt idx="6">
                  <c:v>0.69424460431654689</c:v>
                </c:pt>
                <c:pt idx="7">
                  <c:v>0.44413407821229056</c:v>
                </c:pt>
                <c:pt idx="8">
                  <c:v>0.50825688073394493</c:v>
                </c:pt>
                <c:pt idx="9">
                  <c:v>0.50924369747899167</c:v>
                </c:pt>
                <c:pt idx="10">
                  <c:v>0.45482866043613712</c:v>
                </c:pt>
                <c:pt idx="11">
                  <c:v>0.82669789227166268</c:v>
                </c:pt>
                <c:pt idx="12">
                  <c:v>0.63431151241534989</c:v>
                </c:pt>
                <c:pt idx="13">
                  <c:v>0.3386046511627907</c:v>
                </c:pt>
                <c:pt idx="14">
                  <c:v>0.5171624713958809</c:v>
                </c:pt>
                <c:pt idx="15">
                  <c:v>0.53333333333333333</c:v>
                </c:pt>
                <c:pt idx="16">
                  <c:v>0.9078498293515358</c:v>
                </c:pt>
                <c:pt idx="17">
                  <c:v>0.39852398523985244</c:v>
                </c:pt>
                <c:pt idx="18">
                  <c:v>0.36235489220563849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'NH3-HNO3'!$AO$2</c:f>
              <c:strCache>
                <c:ptCount val="1"/>
                <c:pt idx="0">
                  <c:v>GB0014R</c:v>
                </c:pt>
              </c:strCache>
            </c:strRef>
          </c:tx>
          <c:spPr>
            <a:ln w="508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'NH3-HNO3'!$AJ$3:$AJ$22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'NH3-HNO3'!$AO$3:$AO$22</c:f>
              <c:numCache>
                <c:formatCode>General</c:formatCode>
                <c:ptCount val="20"/>
                <c:pt idx="9">
                  <c:v>0.47339336880884164</c:v>
                </c:pt>
                <c:pt idx="10">
                  <c:v>0.34583630618693301</c:v>
                </c:pt>
                <c:pt idx="11">
                  <c:v>1.5593971631205674</c:v>
                </c:pt>
                <c:pt idx="12">
                  <c:v>0.39835275210928084</c:v>
                </c:pt>
                <c:pt idx="13">
                  <c:v>0.38103485602944359</c:v>
                </c:pt>
                <c:pt idx="14">
                  <c:v>0.39752696658774012</c:v>
                </c:pt>
                <c:pt idx="15">
                  <c:v>0.39882266372332598</c:v>
                </c:pt>
                <c:pt idx="17">
                  <c:v>0.44249809596344247</c:v>
                </c:pt>
                <c:pt idx="18">
                  <c:v>0.44985507246376816</c:v>
                </c:pt>
                <c:pt idx="19">
                  <c:v>0.49688986461763635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'NH3-HNO3'!$AP$2</c:f>
              <c:strCache>
                <c:ptCount val="1"/>
                <c:pt idx="0">
                  <c:v>SK0006R</c:v>
                </c:pt>
              </c:strCache>
            </c:strRef>
          </c:tx>
          <c:spPr>
            <a:ln w="508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'NH3-HNO3'!$AJ$3:$AJ$22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'NH3-HNO3'!$AP$3:$AP$22</c:f>
              <c:numCache>
                <c:formatCode>General</c:formatCode>
                <c:ptCount val="20"/>
                <c:pt idx="1">
                  <c:v>0.23253040782256143</c:v>
                </c:pt>
                <c:pt idx="3">
                  <c:v>0.70962248084019297</c:v>
                </c:pt>
                <c:pt idx="4">
                  <c:v>0.88319609637084473</c:v>
                </c:pt>
                <c:pt idx="5">
                  <c:v>1.0937263794406651</c:v>
                </c:pt>
                <c:pt idx="6">
                  <c:v>1.4962581852198318</c:v>
                </c:pt>
                <c:pt idx="7">
                  <c:v>1.2321931589537225</c:v>
                </c:pt>
                <c:pt idx="8">
                  <c:v>1.1952428146679881</c:v>
                </c:pt>
                <c:pt idx="9">
                  <c:v>0.89898281304805316</c:v>
                </c:pt>
                <c:pt idx="10">
                  <c:v>0.58141236736187352</c:v>
                </c:pt>
                <c:pt idx="11">
                  <c:v>0.12284069097888675</c:v>
                </c:pt>
                <c:pt idx="12">
                  <c:v>0.10949720670391061</c:v>
                </c:pt>
                <c:pt idx="13">
                  <c:v>0.13093333333333332</c:v>
                </c:pt>
                <c:pt idx="14">
                  <c:v>7.0868610849796163E-2</c:v>
                </c:pt>
                <c:pt idx="15">
                  <c:v>6.7925778661365149E-2</c:v>
                </c:pt>
                <c:pt idx="16">
                  <c:v>6.0055865921787709E-2</c:v>
                </c:pt>
                <c:pt idx="17">
                  <c:v>6.8987749838813672E-2</c:v>
                </c:pt>
                <c:pt idx="18">
                  <c:v>8.4634346754313888E-2</c:v>
                </c:pt>
                <c:pt idx="19">
                  <c:v>0.17423983600956608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1664"/>
        <c:axId val="468678720"/>
      </c:lineChart>
      <c:catAx>
        <c:axId val="46867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68678720"/>
        <c:crosses val="autoZero"/>
        <c:auto val="1"/>
        <c:lblAlgn val="ctr"/>
        <c:lblOffset val="100"/>
        <c:noMultiLvlLbl val="0"/>
      </c:catAx>
      <c:valAx>
        <c:axId val="46867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68671664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50489860206978954"/>
          <c:y val="0.10795781632925976"/>
          <c:w val="0.41747347109003791"/>
          <c:h val="0.250961661545194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400"/>
              <a:t>NH3/NH4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504158016314468E-2"/>
          <c:y val="0.10293585146947729"/>
          <c:w val="0.87870027568431797"/>
          <c:h val="0.72624045817448668"/>
        </c:manualLayout>
      </c:layout>
      <c:lineChart>
        <c:grouping val="standard"/>
        <c:varyColors val="0"/>
        <c:ser>
          <c:idx val="0"/>
          <c:order val="0"/>
          <c:tx>
            <c:strRef>
              <c:f>'NH3-HNO3'!$AK$26</c:f>
              <c:strCache>
                <c:ptCount val="1"/>
                <c:pt idx="0">
                  <c:v>HU0002R</c:v>
                </c:pt>
              </c:strCache>
            </c:strRef>
          </c:tx>
          <c:spPr>
            <a:ln w="476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'NH3-HNO3'!$AJ$27:$AJ$46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'NH3-HNO3'!$AK$27:$AK$46</c:f>
              <c:numCache>
                <c:formatCode>0.00</c:formatCode>
                <c:ptCount val="20"/>
                <c:pt idx="0">
                  <c:v>0.46224796224796222</c:v>
                </c:pt>
                <c:pt idx="1">
                  <c:v>0.68592724288840268</c:v>
                </c:pt>
                <c:pt idx="2">
                  <c:v>1.5868644067796611</c:v>
                </c:pt>
                <c:pt idx="3">
                  <c:v>1.126007926745934</c:v>
                </c:pt>
                <c:pt idx="4">
                  <c:v>0.62730530087469694</c:v>
                </c:pt>
                <c:pt idx="5">
                  <c:v>0.46822157434402334</c:v>
                </c:pt>
                <c:pt idx="6">
                  <c:v>0.67825737111328233</c:v>
                </c:pt>
                <c:pt idx="7">
                  <c:v>1.0909645909645911</c:v>
                </c:pt>
                <c:pt idx="8">
                  <c:v>0.8717505485007645</c:v>
                </c:pt>
                <c:pt idx="9">
                  <c:v>1.0031385642737896</c:v>
                </c:pt>
                <c:pt idx="10">
                  <c:v>0.85098422930816153</c:v>
                </c:pt>
                <c:pt idx="11">
                  <c:v>1.0194541505335726</c:v>
                </c:pt>
                <c:pt idx="12">
                  <c:v>1.0618694362017804</c:v>
                </c:pt>
                <c:pt idx="13">
                  <c:v>0.90322580645161288</c:v>
                </c:pt>
                <c:pt idx="14">
                  <c:v>1.5983480825958702</c:v>
                </c:pt>
                <c:pt idx="15">
                  <c:v>1.6107206545683417</c:v>
                </c:pt>
                <c:pt idx="16">
                  <c:v>1.1210230817217717</c:v>
                </c:pt>
                <c:pt idx="17">
                  <c:v>1.0173410404624279</c:v>
                </c:pt>
                <c:pt idx="18">
                  <c:v>1.1339405704046588</c:v>
                </c:pt>
                <c:pt idx="19">
                  <c:v>1.2724757952973722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'NH3-HNO3'!$AL$26</c:f>
              <c:strCache>
                <c:ptCount val="1"/>
                <c:pt idx="0">
                  <c:v>IT0001R</c:v>
                </c:pt>
              </c:strCache>
            </c:strRef>
          </c:tx>
          <c:spPr>
            <a:ln w="571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'NH3-HNO3'!$AJ$27:$AJ$46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'NH3-HNO3'!$AL$27:$AL$46</c:f>
              <c:numCache>
                <c:formatCode>0.00</c:formatCode>
                <c:ptCount val="20"/>
                <c:pt idx="4">
                  <c:v>2.1538461538461537</c:v>
                </c:pt>
                <c:pt idx="5">
                  <c:v>1.9814441306978621</c:v>
                </c:pt>
                <c:pt idx="6">
                  <c:v>2.3712737127371275</c:v>
                </c:pt>
                <c:pt idx="7">
                  <c:v>2.4739754452706206</c:v>
                </c:pt>
                <c:pt idx="8">
                  <c:v>2.4252214695153729</c:v>
                </c:pt>
                <c:pt idx="9">
                  <c:v>3.1196581196581197</c:v>
                </c:pt>
                <c:pt idx="10">
                  <c:v>4.0060658578856154</c:v>
                </c:pt>
                <c:pt idx="11">
                  <c:v>2.9048755540402316</c:v>
                </c:pt>
                <c:pt idx="12">
                  <c:v>2.4798605056669571</c:v>
                </c:pt>
                <c:pt idx="13">
                  <c:v>2.9673611111111113</c:v>
                </c:pt>
                <c:pt idx="14">
                  <c:v>3.6971871968962176</c:v>
                </c:pt>
                <c:pt idx="15">
                  <c:v>3.5108097484276728</c:v>
                </c:pt>
                <c:pt idx="16">
                  <c:v>3.8425619834710742</c:v>
                </c:pt>
                <c:pt idx="17">
                  <c:v>2.6284996410624548</c:v>
                </c:pt>
                <c:pt idx="18">
                  <c:v>3.5346592006178796</c:v>
                </c:pt>
                <c:pt idx="19">
                  <c:v>3.017238217494957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'NH3-HNO3'!$AM$26</c:f>
              <c:strCache>
                <c:ptCount val="1"/>
                <c:pt idx="0">
                  <c:v>NO0001R</c:v>
                </c:pt>
              </c:strCache>
            </c:strRef>
          </c:tx>
          <c:spPr>
            <a:ln w="508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'NH3-HNO3'!$AJ$27:$AJ$46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'NH3-HNO3'!$AM$27:$AM$46</c:f>
              <c:numCache>
                <c:formatCode>0.00</c:formatCode>
                <c:ptCount val="20"/>
                <c:pt idx="0">
                  <c:v>0.27597478402988557</c:v>
                </c:pt>
                <c:pt idx="1">
                  <c:v>0.38000437541019466</c:v>
                </c:pt>
                <c:pt idx="2">
                  <c:v>0.22957553628480146</c:v>
                </c:pt>
                <c:pt idx="3">
                  <c:v>0.21688531527718999</c:v>
                </c:pt>
                <c:pt idx="4">
                  <c:v>0.44717643880032426</c:v>
                </c:pt>
                <c:pt idx="5">
                  <c:v>0.32956746287927691</c:v>
                </c:pt>
                <c:pt idx="6">
                  <c:v>0.55505004549590542</c:v>
                </c:pt>
                <c:pt idx="7">
                  <c:v>0.42350623768877221</c:v>
                </c:pt>
                <c:pt idx="8">
                  <c:v>0.4011722565939434</c:v>
                </c:pt>
                <c:pt idx="9">
                  <c:v>0.31721425266080522</c:v>
                </c:pt>
                <c:pt idx="10">
                  <c:v>0.33677521842732333</c:v>
                </c:pt>
                <c:pt idx="11">
                  <c:v>0.41577181208053693</c:v>
                </c:pt>
                <c:pt idx="12">
                  <c:v>0.51250928907604654</c:v>
                </c:pt>
                <c:pt idx="13">
                  <c:v>0.92557134033353938</c:v>
                </c:pt>
                <c:pt idx="14">
                  <c:v>0.77453271028037385</c:v>
                </c:pt>
                <c:pt idx="15">
                  <c:v>1.4865844815083393</c:v>
                </c:pt>
                <c:pt idx="18">
                  <c:v>0.97789539227895395</c:v>
                </c:pt>
                <c:pt idx="19">
                  <c:v>1.1739907109682031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'NH3-HNO3'!$AO$26</c:f>
              <c:strCache>
                <c:ptCount val="1"/>
                <c:pt idx="0">
                  <c:v>GB0014R</c:v>
                </c:pt>
              </c:strCache>
            </c:strRef>
          </c:tx>
          <c:spPr>
            <a:ln w="508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'NH3-HNO3'!$AJ$27:$AJ$46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'NH3-HNO3'!$AO$27:$AO$46</c:f>
              <c:numCache>
                <c:formatCode>General</c:formatCode>
                <c:ptCount val="20"/>
                <c:pt idx="9">
                  <c:v>0.63968887954593234</c:v>
                </c:pt>
                <c:pt idx="10">
                  <c:v>0.55298570227081578</c:v>
                </c:pt>
                <c:pt idx="11">
                  <c:v>0.63031883370866426</c:v>
                </c:pt>
                <c:pt idx="12">
                  <c:v>0.67866507747318239</c:v>
                </c:pt>
                <c:pt idx="13">
                  <c:v>0.99965911027782517</c:v>
                </c:pt>
                <c:pt idx="14">
                  <c:v>0.80666563801882429</c:v>
                </c:pt>
                <c:pt idx="15">
                  <c:v>1.2528968180982161</c:v>
                </c:pt>
                <c:pt idx="16">
                  <c:v>1.0187224669603525</c:v>
                </c:pt>
                <c:pt idx="17">
                  <c:v>1.9138016940707525</c:v>
                </c:pt>
                <c:pt idx="18">
                  <c:v>1.4934696195343555</c:v>
                </c:pt>
                <c:pt idx="19">
                  <c:v>1.4489695780176644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'NH3-HNO3'!$AP$26</c:f>
              <c:strCache>
                <c:ptCount val="1"/>
                <c:pt idx="0">
                  <c:v>NL0091R</c:v>
                </c:pt>
              </c:strCache>
            </c:strRef>
          </c:tx>
          <c:spPr>
            <a:ln w="508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'NH3-HNO3'!$AJ$27:$AJ$46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'NH3-HNO3'!$AP$27:$AP$46</c:f>
              <c:numCache>
                <c:formatCode>General</c:formatCode>
                <c:ptCount val="20"/>
                <c:pt idx="3">
                  <c:v>0.94787566173476301</c:v>
                </c:pt>
                <c:pt idx="4">
                  <c:v>0.91800945168820824</c:v>
                </c:pt>
                <c:pt idx="5">
                  <c:v>0.73098044468256085</c:v>
                </c:pt>
                <c:pt idx="6">
                  <c:v>1.3628428927680798</c:v>
                </c:pt>
                <c:pt idx="7">
                  <c:v>0.91817346000612932</c:v>
                </c:pt>
                <c:pt idx="8">
                  <c:v>0.57284007352941169</c:v>
                </c:pt>
                <c:pt idx="9">
                  <c:v>0.84868051656372823</c:v>
                </c:pt>
                <c:pt idx="10">
                  <c:v>1.2835720680393912</c:v>
                </c:pt>
                <c:pt idx="11">
                  <c:v>0.71626479614204286</c:v>
                </c:pt>
                <c:pt idx="12">
                  <c:v>1.3875961629784406</c:v>
                </c:pt>
                <c:pt idx="13">
                  <c:v>1.3659944706456333</c:v>
                </c:pt>
                <c:pt idx="14">
                  <c:v>1.0296697144989735</c:v>
                </c:pt>
                <c:pt idx="15">
                  <c:v>1.9689694224235559</c:v>
                </c:pt>
                <c:pt idx="16">
                  <c:v>1.6079415015729956</c:v>
                </c:pt>
                <c:pt idx="17">
                  <c:v>1.0787684926029588</c:v>
                </c:pt>
                <c:pt idx="18">
                  <c:v>1.2555046871593634</c:v>
                </c:pt>
                <c:pt idx="19">
                  <c:v>1.2138475693911976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679504"/>
        <c:axId val="468680288"/>
      </c:lineChart>
      <c:lineChart>
        <c:grouping val="standard"/>
        <c:varyColors val="0"/>
        <c:ser>
          <c:idx val="4"/>
          <c:order val="3"/>
          <c:tx>
            <c:strRef>
              <c:f>'NH3-HNO3'!$AN$26</c:f>
              <c:strCache>
                <c:ptCount val="1"/>
                <c:pt idx="0">
                  <c:v>NO39 (2. axis)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'NH3-HNO3'!$AJ$27:$AJ$46</c:f>
              <c:numCache>
                <c:formatCode>General</c:formatCode>
                <c:ptCount val="20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</c:numCache>
            </c:numRef>
          </c:cat>
          <c:val>
            <c:numRef>
              <c:f>'NH3-HNO3'!$AN$27:$AN$46</c:f>
              <c:numCache>
                <c:formatCode>0.00</c:formatCode>
                <c:ptCount val="20"/>
                <c:pt idx="0">
                  <c:v>1.232258064516129</c:v>
                </c:pt>
                <c:pt idx="1">
                  <c:v>1.6215030170049369</c:v>
                </c:pt>
                <c:pt idx="2">
                  <c:v>1.8716535433070864</c:v>
                </c:pt>
                <c:pt idx="3">
                  <c:v>1.6279069767441858</c:v>
                </c:pt>
                <c:pt idx="4">
                  <c:v>2.7916975537435138</c:v>
                </c:pt>
                <c:pt idx="5">
                  <c:v>3.2410714285714284</c:v>
                </c:pt>
                <c:pt idx="6">
                  <c:v>2.8908145580589255</c:v>
                </c:pt>
                <c:pt idx="7">
                  <c:v>5.0021413276231268</c:v>
                </c:pt>
                <c:pt idx="9">
                  <c:v>2.6435797665369649</c:v>
                </c:pt>
                <c:pt idx="10">
                  <c:v>5.5911517925247907</c:v>
                </c:pt>
                <c:pt idx="11">
                  <c:v>2.3294573643410854</c:v>
                </c:pt>
                <c:pt idx="12">
                  <c:v>2.3522184300341298</c:v>
                </c:pt>
                <c:pt idx="13">
                  <c:v>4.8339984038308064</c:v>
                </c:pt>
                <c:pt idx="14">
                  <c:v>9.8624338624338623</c:v>
                </c:pt>
                <c:pt idx="15">
                  <c:v>8.7932862190812724</c:v>
                </c:pt>
                <c:pt idx="18">
                  <c:v>4.7541091387245231</c:v>
                </c:pt>
                <c:pt idx="19">
                  <c:v>3.4472882388787323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684600"/>
        <c:axId val="468681464"/>
      </c:lineChart>
      <c:catAx>
        <c:axId val="46867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68680288"/>
        <c:crosses val="autoZero"/>
        <c:auto val="1"/>
        <c:lblAlgn val="ctr"/>
        <c:lblOffset val="100"/>
        <c:noMultiLvlLbl val="0"/>
      </c:catAx>
      <c:valAx>
        <c:axId val="468680288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68679504"/>
        <c:crosses val="autoZero"/>
        <c:crossBetween val="between"/>
      </c:valAx>
      <c:valAx>
        <c:axId val="468681464"/>
        <c:scaling>
          <c:orientation val="minMax"/>
          <c:max val="1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NO39 </a:t>
                </a:r>
              </a:p>
            </c:rich>
          </c:tx>
          <c:layout>
            <c:manualLayout>
              <c:xMode val="edge"/>
              <c:yMode val="edge"/>
              <c:x val="0.97196823846537184"/>
              <c:y val="0.386784719158119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68684600"/>
        <c:crosses val="max"/>
        <c:crossBetween val="between"/>
        <c:majorUnit val="5"/>
      </c:valAx>
      <c:catAx>
        <c:axId val="468684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68146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2987501352159992E-2"/>
          <c:y val="0.12006723108934912"/>
          <c:w val="0.24378922436351561"/>
          <c:h val="0.417466114496423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571499</xdr:colOff>
      <xdr:row>0</xdr:row>
      <xdr:rowOff>79376</xdr:rowOff>
    </xdr:from>
    <xdr:to>
      <xdr:col>57</xdr:col>
      <xdr:colOff>122464</xdr:colOff>
      <xdr:row>21</xdr:row>
      <xdr:rowOff>163286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569231</xdr:colOff>
      <xdr:row>21</xdr:row>
      <xdr:rowOff>179159</xdr:rowOff>
    </xdr:from>
    <xdr:to>
      <xdr:col>58</xdr:col>
      <xdr:colOff>206375</xdr:colOff>
      <xdr:row>44</xdr:row>
      <xdr:rowOff>79375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8"/>
  <sheetViews>
    <sheetView zoomScale="50" zoomScaleNormal="50" workbookViewId="0">
      <selection activeCell="P11" sqref="P11"/>
    </sheetView>
  </sheetViews>
  <sheetFormatPr defaultColWidth="9.140625" defaultRowHeight="15" x14ac:dyDescent="0.25"/>
  <cols>
    <col min="1" max="16384" width="9.140625" style="24"/>
  </cols>
  <sheetData>
    <row r="1" spans="1:45" x14ac:dyDescent="0.25">
      <c r="B1" s="24" t="s">
        <v>13</v>
      </c>
      <c r="C1" s="24" t="s">
        <v>16</v>
      </c>
      <c r="D1" s="24" t="s">
        <v>17</v>
      </c>
      <c r="E1" s="24" t="s">
        <v>18</v>
      </c>
      <c r="F1" s="24" t="s">
        <v>19</v>
      </c>
      <c r="G1" s="24" t="s">
        <v>20</v>
      </c>
      <c r="H1" s="24" t="s">
        <v>21</v>
      </c>
      <c r="I1" s="24" t="s">
        <v>22</v>
      </c>
      <c r="J1" s="24" t="s">
        <v>23</v>
      </c>
      <c r="K1" s="24" t="s">
        <v>27</v>
      </c>
      <c r="L1" s="104" t="s">
        <v>28</v>
      </c>
      <c r="M1" s="24" t="s">
        <v>29</v>
      </c>
      <c r="N1" s="24" t="s">
        <v>43</v>
      </c>
      <c r="O1" s="24" t="s">
        <v>45</v>
      </c>
      <c r="P1" s="24" t="s">
        <v>46</v>
      </c>
      <c r="Q1" s="24" t="s">
        <v>49</v>
      </c>
      <c r="R1" s="24" t="s">
        <v>50</v>
      </c>
      <c r="S1" s="24" t="s">
        <v>51</v>
      </c>
      <c r="T1" s="24" t="s">
        <v>57</v>
      </c>
      <c r="U1" s="24" t="s">
        <v>58</v>
      </c>
      <c r="V1" s="24" t="s">
        <v>60</v>
      </c>
      <c r="W1" s="24" t="s">
        <v>61</v>
      </c>
      <c r="X1" s="24" t="s">
        <v>62</v>
      </c>
      <c r="Y1" s="24" t="s">
        <v>68</v>
      </c>
      <c r="Z1" s="24" t="s">
        <v>69</v>
      </c>
      <c r="AA1" s="2" t="s">
        <v>70</v>
      </c>
      <c r="AB1" s="24" t="s">
        <v>71</v>
      </c>
      <c r="AC1" s="24" t="s">
        <v>2</v>
      </c>
      <c r="AD1" s="24" t="s">
        <v>75</v>
      </c>
      <c r="AE1" s="24" t="s">
        <v>76</v>
      </c>
      <c r="AF1" s="24" t="s">
        <v>79</v>
      </c>
      <c r="AG1" s="24" t="s">
        <v>81</v>
      </c>
      <c r="AH1" s="24" t="s">
        <v>82</v>
      </c>
      <c r="AI1" s="24" t="s">
        <v>85</v>
      </c>
      <c r="AJ1" s="24" t="s">
        <v>86</v>
      </c>
      <c r="AK1" s="24" t="s">
        <v>92</v>
      </c>
      <c r="AL1" s="24" t="s">
        <v>93</v>
      </c>
      <c r="AM1" s="24" t="s">
        <v>94</v>
      </c>
      <c r="AN1" s="24" t="s">
        <v>131</v>
      </c>
      <c r="AO1" s="24" t="s">
        <v>98</v>
      </c>
      <c r="AP1" s="29"/>
      <c r="AQ1" s="29"/>
      <c r="AR1" s="29"/>
      <c r="AS1" s="29"/>
    </row>
    <row r="2" spans="1:45" x14ac:dyDescent="0.25">
      <c r="A2" s="24">
        <v>1990</v>
      </c>
      <c r="B2" s="24">
        <v>708</v>
      </c>
      <c r="C2" s="24">
        <v>610.70420000000001</v>
      </c>
      <c r="D2" s="24">
        <v>547.86670000000004</v>
      </c>
      <c r="E2" s="24">
        <v>691.7</v>
      </c>
      <c r="F2" s="24">
        <v>587.51250000000005</v>
      </c>
      <c r="G2" s="24">
        <v>1647.2333000000001</v>
      </c>
      <c r="H2" s="24">
        <v>689.02499999999998</v>
      </c>
      <c r="I2" s="24">
        <v>918.375</v>
      </c>
      <c r="J2" s="24">
        <v>611.79999999999995</v>
      </c>
      <c r="K2" s="24">
        <v>454.55829999999997</v>
      </c>
      <c r="L2" s="24">
        <v>538.07590000000005</v>
      </c>
      <c r="M2" s="24">
        <v>475.13749999999999</v>
      </c>
      <c r="N2" s="24">
        <v>651.67499999999995</v>
      </c>
      <c r="O2" s="24">
        <v>688.45</v>
      </c>
      <c r="P2" s="24">
        <v>404.05</v>
      </c>
      <c r="Q2" s="115">
        <v>1059.5</v>
      </c>
      <c r="R2" s="115">
        <v>698.92920000000004</v>
      </c>
      <c r="S2" s="115">
        <v>888.4375</v>
      </c>
      <c r="T2" s="24">
        <v>1553.0083</v>
      </c>
      <c r="U2" s="24">
        <v>1424.6292000000001</v>
      </c>
      <c r="V2" s="24">
        <v>633.73329999999999</v>
      </c>
      <c r="W2" s="24">
        <v>596.4</v>
      </c>
      <c r="X2" s="24">
        <v>1083.4000000000001</v>
      </c>
      <c r="Y2" s="24">
        <v>1000.7</v>
      </c>
      <c r="Z2" s="24">
        <v>2153.5500000000002</v>
      </c>
      <c r="AA2" s="24">
        <v>377.79579999999999</v>
      </c>
      <c r="AB2" s="24">
        <v>1329.05</v>
      </c>
      <c r="AC2" s="24">
        <v>1233.5</v>
      </c>
      <c r="AD2" s="24">
        <v>866.73270000000002</v>
      </c>
      <c r="AE2" s="24">
        <v>922.21669999999995</v>
      </c>
      <c r="AF2" s="24">
        <v>1790.3416999999999</v>
      </c>
      <c r="AG2" s="24">
        <v>1500.3291999999999</v>
      </c>
      <c r="AH2" s="24">
        <v>1512.4</v>
      </c>
      <c r="AI2" s="24">
        <v>517.37080000000003</v>
      </c>
      <c r="AJ2" s="41">
        <v>-999.9</v>
      </c>
      <c r="AK2" s="24">
        <v>527.6</v>
      </c>
      <c r="AL2" s="24">
        <v>333.30829999999997</v>
      </c>
      <c r="AM2" s="24">
        <v>203.02500000000001</v>
      </c>
      <c r="AN2" s="24">
        <v>853.67499999999995</v>
      </c>
      <c r="AO2" s="24">
        <v>824.875</v>
      </c>
      <c r="AP2" s="6"/>
      <c r="AQ2" s="6"/>
      <c r="AR2" s="6"/>
      <c r="AS2" s="6"/>
    </row>
    <row r="3" spans="1:45" x14ac:dyDescent="0.25">
      <c r="A3" s="24">
        <v>1991</v>
      </c>
      <c r="B3" s="24">
        <v>416</v>
      </c>
      <c r="C3" s="24">
        <v>725.29579999999999</v>
      </c>
      <c r="D3" s="24">
        <v>627.83330000000001</v>
      </c>
      <c r="E3" s="24">
        <v>571.1</v>
      </c>
      <c r="F3" s="24">
        <v>454.58749999999998</v>
      </c>
      <c r="G3" s="24">
        <v>1555.3667</v>
      </c>
      <c r="H3" s="24">
        <v>508.67500000000001</v>
      </c>
      <c r="I3" s="24">
        <v>833.42499999999995</v>
      </c>
      <c r="J3" s="41">
        <v>-999.9</v>
      </c>
      <c r="K3" s="24">
        <v>87.2</v>
      </c>
      <c r="L3" s="24">
        <v>378.99349999999998</v>
      </c>
      <c r="M3" s="24">
        <v>494.4</v>
      </c>
      <c r="N3" s="24">
        <v>697.05</v>
      </c>
      <c r="O3" s="24">
        <v>668.35</v>
      </c>
      <c r="P3" s="24">
        <v>643.125</v>
      </c>
      <c r="Q3" s="115">
        <v>816.4</v>
      </c>
      <c r="R3" s="115">
        <v>593.67079999999999</v>
      </c>
      <c r="S3" s="115">
        <v>661.76250000000005</v>
      </c>
      <c r="T3" s="24">
        <v>1217.2917</v>
      </c>
      <c r="U3" s="24">
        <v>921.06669999999997</v>
      </c>
      <c r="V3" s="24">
        <v>799.95830000000001</v>
      </c>
      <c r="W3" s="24">
        <v>429.1</v>
      </c>
      <c r="X3" s="24">
        <v>860.76250000000005</v>
      </c>
      <c r="Y3" s="24">
        <v>786.8</v>
      </c>
      <c r="Z3" s="24">
        <v>1568.5</v>
      </c>
      <c r="AA3" s="24">
        <v>653.10419999999999</v>
      </c>
      <c r="AB3" s="24">
        <v>1377</v>
      </c>
      <c r="AC3" s="24">
        <v>1246</v>
      </c>
      <c r="AD3" s="24">
        <v>493.6472</v>
      </c>
      <c r="AE3" s="24">
        <v>722.7</v>
      </c>
      <c r="AF3" s="24">
        <v>1157.7708</v>
      </c>
      <c r="AG3" s="24">
        <v>1399.4041999999999</v>
      </c>
      <c r="AH3" s="24">
        <v>1617.0208</v>
      </c>
      <c r="AI3" s="24">
        <v>430.72919999999999</v>
      </c>
      <c r="AJ3" s="24">
        <v>790.2</v>
      </c>
      <c r="AK3" s="24">
        <v>626</v>
      </c>
      <c r="AL3" s="24">
        <v>466.52499999999998</v>
      </c>
      <c r="AM3" s="24">
        <v>336</v>
      </c>
      <c r="AN3" s="24">
        <v>647.52499999999998</v>
      </c>
      <c r="AO3" s="24">
        <v>936.68330000000003</v>
      </c>
      <c r="AP3" s="6"/>
      <c r="AQ3" s="6"/>
      <c r="AR3" s="6"/>
      <c r="AS3" s="6"/>
    </row>
    <row r="4" spans="1:45" x14ac:dyDescent="0.25">
      <c r="A4" s="24">
        <v>1992</v>
      </c>
      <c r="B4" s="24">
        <v>629</v>
      </c>
      <c r="C4" s="24">
        <v>563.79999999999995</v>
      </c>
      <c r="D4" s="24">
        <v>594.20000000000005</v>
      </c>
      <c r="E4" s="24">
        <v>332.5</v>
      </c>
      <c r="F4" s="24">
        <v>546</v>
      </c>
      <c r="G4" s="24">
        <v>1554.6</v>
      </c>
      <c r="H4" s="24">
        <v>780.6</v>
      </c>
      <c r="I4" s="24">
        <v>804.7</v>
      </c>
      <c r="J4" s="41">
        <v>-999.9</v>
      </c>
      <c r="K4" s="24">
        <v>380.4</v>
      </c>
      <c r="L4" s="24">
        <v>529.38059999999996</v>
      </c>
      <c r="M4" s="41">
        <v>-999.9</v>
      </c>
      <c r="N4" s="24">
        <v>671.85</v>
      </c>
      <c r="O4" s="24">
        <v>570.6</v>
      </c>
      <c r="P4" s="24">
        <v>800.57500000000005</v>
      </c>
      <c r="Q4" s="115">
        <v>1662.5</v>
      </c>
      <c r="R4" s="115">
        <v>755.72919999999999</v>
      </c>
      <c r="S4" s="115">
        <v>1275.7</v>
      </c>
      <c r="T4" s="24">
        <v>1317.6</v>
      </c>
      <c r="U4" s="24">
        <v>1299.6042</v>
      </c>
      <c r="V4" s="24">
        <v>843.6</v>
      </c>
      <c r="W4" s="24">
        <v>612.5</v>
      </c>
      <c r="X4" s="24">
        <v>1124.6375</v>
      </c>
      <c r="Y4" s="24">
        <v>1136.125</v>
      </c>
      <c r="Z4" s="24">
        <v>2153.9</v>
      </c>
      <c r="AA4" s="24">
        <v>471</v>
      </c>
      <c r="AB4" s="24">
        <v>1224</v>
      </c>
      <c r="AC4" s="24">
        <v>1672.1</v>
      </c>
      <c r="AD4" s="24">
        <v>539.95280000000002</v>
      </c>
      <c r="AE4" s="24">
        <v>748.5</v>
      </c>
      <c r="AF4" s="24">
        <v>1356.7874999999999</v>
      </c>
      <c r="AG4" s="24">
        <v>1506.7542000000001</v>
      </c>
      <c r="AH4" s="24">
        <v>1621.6792</v>
      </c>
      <c r="AI4" s="24">
        <v>643.27499999999998</v>
      </c>
      <c r="AJ4" s="24">
        <v>776.75</v>
      </c>
      <c r="AK4" s="24">
        <v>456.3</v>
      </c>
      <c r="AL4" s="24">
        <v>616.375</v>
      </c>
      <c r="AM4" s="24">
        <v>406.3</v>
      </c>
      <c r="AN4" s="24">
        <v>780</v>
      </c>
      <c r="AO4" s="24">
        <v>773.44169999999997</v>
      </c>
      <c r="AP4" s="6"/>
      <c r="AQ4" s="6"/>
      <c r="AR4" s="6"/>
      <c r="AS4" s="6"/>
    </row>
    <row r="5" spans="1:45" x14ac:dyDescent="0.25">
      <c r="A5" s="24">
        <v>1993</v>
      </c>
      <c r="B5" s="24">
        <v>794</v>
      </c>
      <c r="C5" s="24">
        <v>726.59580000000005</v>
      </c>
      <c r="D5" s="24">
        <v>619.65830000000005</v>
      </c>
      <c r="E5" s="24">
        <v>440.2</v>
      </c>
      <c r="F5" s="24">
        <v>651.29999999999995</v>
      </c>
      <c r="G5" s="24">
        <v>1467.7292</v>
      </c>
      <c r="H5" s="24">
        <v>713.34580000000005</v>
      </c>
      <c r="I5" s="24">
        <v>1017.2083</v>
      </c>
      <c r="J5" s="24">
        <v>596.50419999999997</v>
      </c>
      <c r="K5" s="24">
        <v>545.8288</v>
      </c>
      <c r="L5" s="41">
        <v>-999.9</v>
      </c>
      <c r="M5" s="41">
        <v>-999.9</v>
      </c>
      <c r="N5" s="24">
        <v>491.22500000000002</v>
      </c>
      <c r="O5" s="24">
        <v>546.65</v>
      </c>
      <c r="P5" s="24">
        <v>523.27499999999998</v>
      </c>
      <c r="Q5" s="115">
        <v>1846</v>
      </c>
      <c r="R5" s="115">
        <v>1031.7</v>
      </c>
      <c r="S5" s="115">
        <v>1431.1</v>
      </c>
      <c r="T5" s="24">
        <v>1120.7863</v>
      </c>
      <c r="U5" s="24">
        <v>1156.4295999999999</v>
      </c>
      <c r="V5" s="24">
        <v>969.31629999999996</v>
      </c>
      <c r="W5" s="24">
        <v>616.61</v>
      </c>
      <c r="X5" s="24">
        <v>633.57000000000005</v>
      </c>
      <c r="Y5" s="24">
        <v>690.27499999999998</v>
      </c>
      <c r="Z5" s="24">
        <v>2310.1</v>
      </c>
      <c r="AA5" s="24">
        <v>491.5</v>
      </c>
      <c r="AB5" s="24">
        <v>1470.9</v>
      </c>
      <c r="AC5" s="24">
        <v>1499.425</v>
      </c>
      <c r="AD5" s="24">
        <v>406.4</v>
      </c>
      <c r="AE5" s="24">
        <v>766.2</v>
      </c>
      <c r="AF5" s="24">
        <v>1206.7</v>
      </c>
      <c r="AG5" s="24">
        <v>1338.9833000000001</v>
      </c>
      <c r="AH5" s="24">
        <v>1422.2457999999999</v>
      </c>
      <c r="AI5" s="24">
        <v>512.42499999999995</v>
      </c>
      <c r="AJ5" s="24">
        <v>1048.0250000000001</v>
      </c>
      <c r="AK5" s="24">
        <v>450.3</v>
      </c>
      <c r="AL5" s="24">
        <v>447.4708</v>
      </c>
      <c r="AM5" s="24">
        <v>449.3</v>
      </c>
      <c r="AN5" s="24">
        <v>651.4</v>
      </c>
      <c r="AO5" s="24">
        <v>790.17</v>
      </c>
      <c r="AP5" s="6"/>
      <c r="AQ5" s="6"/>
      <c r="AR5" s="6"/>
      <c r="AS5" s="6"/>
    </row>
    <row r="6" spans="1:45" x14ac:dyDescent="0.25">
      <c r="A6" s="24">
        <v>1994</v>
      </c>
      <c r="B6" s="24">
        <v>885</v>
      </c>
      <c r="C6" s="24">
        <v>773.64580000000001</v>
      </c>
      <c r="D6" s="24">
        <v>605.94169999999997</v>
      </c>
      <c r="E6" s="24">
        <v>776.8</v>
      </c>
      <c r="F6" s="24">
        <v>428.2</v>
      </c>
      <c r="G6" s="24">
        <v>2027.7708</v>
      </c>
      <c r="H6" s="24">
        <v>668.94579999999996</v>
      </c>
      <c r="I6" s="24">
        <v>966.49170000000004</v>
      </c>
      <c r="J6" s="24">
        <v>633.80420000000004</v>
      </c>
      <c r="K6" s="24">
        <v>651.30349999999999</v>
      </c>
      <c r="L6" s="41">
        <v>-999.9</v>
      </c>
      <c r="M6" s="24">
        <v>249.1</v>
      </c>
      <c r="N6" s="24">
        <v>600.17499999999995</v>
      </c>
      <c r="O6" s="24">
        <v>640.02499999999998</v>
      </c>
      <c r="P6" s="24">
        <v>581.9</v>
      </c>
      <c r="Q6" s="115">
        <v>1784.8</v>
      </c>
      <c r="R6" s="115">
        <v>943.76250000000005</v>
      </c>
      <c r="S6" s="115">
        <v>1592.375</v>
      </c>
      <c r="T6" s="24">
        <v>1276.9637</v>
      </c>
      <c r="U6" s="24">
        <v>1404.6846</v>
      </c>
      <c r="V6" s="24">
        <v>1154.5537999999999</v>
      </c>
      <c r="W6" s="24">
        <v>514.98329999999999</v>
      </c>
      <c r="X6" s="24">
        <v>620.5</v>
      </c>
      <c r="Y6" s="24">
        <v>1598.5</v>
      </c>
      <c r="Z6" s="24">
        <v>1096.4000000000001</v>
      </c>
      <c r="AA6" s="24">
        <v>375.9</v>
      </c>
      <c r="AB6" s="24">
        <v>1808</v>
      </c>
      <c r="AC6" s="24">
        <v>1777.9749999999999</v>
      </c>
      <c r="AD6" s="24">
        <v>346.04</v>
      </c>
      <c r="AE6" s="24">
        <v>715.9</v>
      </c>
      <c r="AF6" s="24">
        <v>1403.2662</v>
      </c>
      <c r="AG6" s="24">
        <v>1118.5582999999999</v>
      </c>
      <c r="AH6" s="24">
        <v>1472.7708</v>
      </c>
      <c r="AI6" s="24">
        <v>871.3</v>
      </c>
      <c r="AJ6" s="24">
        <v>1183.55</v>
      </c>
      <c r="AK6" s="41">
        <v>-999.9</v>
      </c>
      <c r="AL6" s="24">
        <v>403.46249999999998</v>
      </c>
      <c r="AM6" s="24">
        <v>409.4</v>
      </c>
      <c r="AN6" s="24">
        <v>755.71</v>
      </c>
      <c r="AO6" s="24">
        <v>831.96</v>
      </c>
      <c r="AP6" s="6"/>
      <c r="AQ6" s="6"/>
      <c r="AR6" s="6"/>
      <c r="AS6" s="6"/>
    </row>
    <row r="7" spans="1:45" x14ac:dyDescent="0.25">
      <c r="A7" s="24">
        <v>1995</v>
      </c>
      <c r="B7" s="24">
        <v>1003.5</v>
      </c>
      <c r="C7" s="24">
        <v>914.95830000000001</v>
      </c>
      <c r="D7" s="24">
        <v>768.5</v>
      </c>
      <c r="E7" s="24">
        <v>656.58510000000001</v>
      </c>
      <c r="F7" s="24">
        <v>531.71249999999998</v>
      </c>
      <c r="G7" s="24">
        <v>1059.4666999999999</v>
      </c>
      <c r="H7" s="24">
        <v>885.7</v>
      </c>
      <c r="I7" s="47">
        <v>358.6</v>
      </c>
      <c r="J7" s="24">
        <v>319.49169999999998</v>
      </c>
      <c r="K7" s="24">
        <v>485.26170000000002</v>
      </c>
      <c r="L7" s="41">
        <v>-999.9</v>
      </c>
      <c r="M7" s="24">
        <v>585.1</v>
      </c>
      <c r="N7" s="24">
        <v>576.6</v>
      </c>
      <c r="O7" s="115">
        <v>633.29999999999995</v>
      </c>
      <c r="P7" s="24">
        <v>645.625</v>
      </c>
      <c r="Q7" s="115">
        <v>1905.72</v>
      </c>
      <c r="R7" s="115">
        <v>1255.08</v>
      </c>
      <c r="S7" s="115">
        <v>1607.4475</v>
      </c>
      <c r="T7" s="24">
        <v>988.62869999999998</v>
      </c>
      <c r="U7" s="24">
        <v>1024.4522999999999</v>
      </c>
      <c r="V7" s="24">
        <v>943.8537</v>
      </c>
      <c r="W7" s="24">
        <v>464.1157</v>
      </c>
      <c r="X7" s="24">
        <v>479.99099999999999</v>
      </c>
      <c r="Y7" s="24">
        <v>1606.5791999999999</v>
      </c>
      <c r="Z7" s="24">
        <v>2222.3542000000002</v>
      </c>
      <c r="AA7" s="24">
        <v>518.4</v>
      </c>
      <c r="AB7" s="24">
        <v>1542</v>
      </c>
      <c r="AC7" s="24">
        <v>1530.5</v>
      </c>
      <c r="AD7" s="24">
        <v>336.45</v>
      </c>
      <c r="AE7" s="24">
        <v>743.4</v>
      </c>
      <c r="AF7" s="24">
        <v>1212.8659</v>
      </c>
      <c r="AG7" s="24">
        <v>1514.575</v>
      </c>
      <c r="AH7" s="24">
        <v>1663.3833</v>
      </c>
      <c r="AI7" s="24">
        <v>558.04999999999995</v>
      </c>
      <c r="AJ7" s="24">
        <v>1424.875</v>
      </c>
      <c r="AK7" s="24">
        <v>767.29579999999999</v>
      </c>
      <c r="AL7" s="24">
        <v>542.86670000000004</v>
      </c>
      <c r="AM7" s="24">
        <v>495.7</v>
      </c>
      <c r="AN7" s="24">
        <v>615</v>
      </c>
      <c r="AO7" s="24">
        <v>701.52</v>
      </c>
      <c r="AP7" s="6"/>
      <c r="AQ7" s="6"/>
      <c r="AR7" s="6"/>
      <c r="AS7" s="6"/>
    </row>
    <row r="8" spans="1:45" x14ac:dyDescent="0.25">
      <c r="A8" s="24">
        <v>1996</v>
      </c>
      <c r="B8" s="24">
        <v>693.4</v>
      </c>
      <c r="C8" s="24">
        <v>697.9393</v>
      </c>
      <c r="D8" s="24">
        <v>564.04459999999995</v>
      </c>
      <c r="E8" s="24">
        <v>324.6524</v>
      </c>
      <c r="F8" s="24">
        <v>487.88749999999999</v>
      </c>
      <c r="G8" s="24">
        <v>1515.8333</v>
      </c>
      <c r="H8" s="24">
        <v>468.9</v>
      </c>
      <c r="I8" s="41">
        <v>-999.9</v>
      </c>
      <c r="J8" s="24">
        <v>325.39999999999998</v>
      </c>
      <c r="K8" s="24">
        <v>458.54</v>
      </c>
      <c r="L8" s="24">
        <v>411.07</v>
      </c>
      <c r="M8" s="24">
        <v>536.63329999999996</v>
      </c>
      <c r="N8" s="24">
        <v>609.82500000000005</v>
      </c>
      <c r="O8" s="24">
        <v>524.04840000000002</v>
      </c>
      <c r="P8" s="24">
        <v>519.45000000000005</v>
      </c>
      <c r="Q8" s="115">
        <v>900.16</v>
      </c>
      <c r="R8" s="115">
        <v>667.73749999999995</v>
      </c>
      <c r="S8" s="115">
        <v>670.92</v>
      </c>
      <c r="T8" s="24">
        <v>1021.3792999999999</v>
      </c>
      <c r="U8" s="24">
        <v>1078.6859999999999</v>
      </c>
      <c r="V8" s="24">
        <v>836.73929999999996</v>
      </c>
      <c r="W8" s="24">
        <v>420.3</v>
      </c>
      <c r="X8" s="10">
        <v>-999.9</v>
      </c>
      <c r="Y8" s="10">
        <v>-999.9</v>
      </c>
      <c r="Z8" s="24">
        <v>2167.9375</v>
      </c>
      <c r="AA8" s="24">
        <v>525.79999999999995</v>
      </c>
      <c r="AB8" s="24">
        <v>1567.7</v>
      </c>
      <c r="AC8" s="24">
        <v>1618.2666999999999</v>
      </c>
      <c r="AD8" s="24">
        <v>319.83249999999998</v>
      </c>
      <c r="AE8" s="24">
        <v>589.20000000000005</v>
      </c>
      <c r="AF8" s="24">
        <v>951.16290000000004</v>
      </c>
      <c r="AG8" s="24">
        <v>1073.2917</v>
      </c>
      <c r="AH8" s="24">
        <v>1153.3707999999999</v>
      </c>
      <c r="AI8" s="24">
        <v>602.9</v>
      </c>
      <c r="AJ8" s="24">
        <v>1018.2</v>
      </c>
      <c r="AK8" s="24">
        <v>764.80830000000003</v>
      </c>
      <c r="AL8" s="24">
        <v>380.6</v>
      </c>
      <c r="AM8" s="24">
        <v>244.8</v>
      </c>
      <c r="AN8" s="24">
        <v>463.96249999999998</v>
      </c>
      <c r="AO8" s="24">
        <v>510.65</v>
      </c>
      <c r="AP8" s="6"/>
      <c r="AQ8" s="6"/>
      <c r="AR8" s="6"/>
      <c r="AS8" s="6"/>
    </row>
    <row r="9" spans="1:45" x14ac:dyDescent="0.25">
      <c r="A9" s="24">
        <v>1997</v>
      </c>
      <c r="B9" s="24">
        <v>720.7</v>
      </c>
      <c r="C9" s="24">
        <v>955.84640000000002</v>
      </c>
      <c r="D9" s="24">
        <v>672.34349999999995</v>
      </c>
      <c r="E9" s="24">
        <v>401.11250000000001</v>
      </c>
      <c r="F9" s="24">
        <v>584.4375</v>
      </c>
      <c r="G9" s="24">
        <v>566.16250000000002</v>
      </c>
      <c r="H9" s="24">
        <v>561.27080000000001</v>
      </c>
      <c r="I9" s="41">
        <v>-999.9</v>
      </c>
      <c r="J9" s="24">
        <v>321.2</v>
      </c>
      <c r="K9" s="24">
        <v>348.95330000000001</v>
      </c>
      <c r="L9" s="24">
        <v>593.08000000000004</v>
      </c>
      <c r="M9" s="24">
        <v>580.66669999999999</v>
      </c>
      <c r="N9" s="24">
        <v>531</v>
      </c>
      <c r="O9" s="24">
        <v>437.97980000000001</v>
      </c>
      <c r="P9" s="24">
        <v>461.4</v>
      </c>
      <c r="Q9" s="115">
        <v>1168.8587</v>
      </c>
      <c r="R9" s="115">
        <v>1011.39</v>
      </c>
      <c r="S9" s="115">
        <v>1047.9100000000001</v>
      </c>
      <c r="T9" s="24">
        <v>1275.4494999999999</v>
      </c>
      <c r="U9" s="24">
        <v>1138.4733000000001</v>
      </c>
      <c r="V9" s="24">
        <v>742.35609999999997</v>
      </c>
      <c r="W9" s="24">
        <v>680.27599999999995</v>
      </c>
      <c r="X9" s="115">
        <v>422.1053</v>
      </c>
      <c r="Y9" s="24">
        <v>1069.2</v>
      </c>
      <c r="Z9" s="24">
        <v>1937.1083000000001</v>
      </c>
      <c r="AA9" s="24">
        <v>462.8</v>
      </c>
      <c r="AB9" s="24">
        <v>1406.2</v>
      </c>
      <c r="AC9" s="24">
        <v>1229.9749999999999</v>
      </c>
      <c r="AD9" s="24">
        <v>459.46749999999997</v>
      </c>
      <c r="AE9" s="24">
        <v>726.3</v>
      </c>
      <c r="AF9" s="24">
        <v>1157.6212</v>
      </c>
      <c r="AG9" s="24">
        <v>1528.5250000000001</v>
      </c>
      <c r="AH9" s="24">
        <v>1822.4292</v>
      </c>
      <c r="AI9" s="24">
        <v>616.45000000000005</v>
      </c>
      <c r="AJ9" s="24">
        <v>1265.9000000000001</v>
      </c>
      <c r="AK9" s="24">
        <v>660.8</v>
      </c>
      <c r="AL9" s="24">
        <v>365.9</v>
      </c>
      <c r="AM9" s="24">
        <v>387.75420000000003</v>
      </c>
      <c r="AN9" s="24">
        <v>582.70749999999998</v>
      </c>
      <c r="AO9" s="24">
        <v>696.32330000000002</v>
      </c>
      <c r="AP9" s="6"/>
      <c r="AQ9" s="6"/>
      <c r="AR9" s="6"/>
      <c r="AS9" s="6"/>
    </row>
    <row r="10" spans="1:45" x14ac:dyDescent="0.25">
      <c r="A10" s="24">
        <v>1998</v>
      </c>
      <c r="B10" s="24">
        <v>787.7</v>
      </c>
      <c r="C10" s="24">
        <v>918.46190000000001</v>
      </c>
      <c r="D10" s="24">
        <v>629.14350000000002</v>
      </c>
      <c r="E10" s="24">
        <v>738.85239999999999</v>
      </c>
      <c r="F10" s="24">
        <v>350.26249999999999</v>
      </c>
      <c r="G10" s="24">
        <v>709.63750000000005</v>
      </c>
      <c r="H10" s="24">
        <v>540.92920000000004</v>
      </c>
      <c r="I10" s="41">
        <v>-999.9</v>
      </c>
      <c r="J10" s="24">
        <v>457.07080000000002</v>
      </c>
      <c r="K10" s="24">
        <v>636.02670000000001</v>
      </c>
      <c r="L10" s="24">
        <v>713.68700000000001</v>
      </c>
      <c r="M10" s="24">
        <v>838</v>
      </c>
      <c r="N10" s="24">
        <v>692.56669999999997</v>
      </c>
      <c r="O10" s="24">
        <v>615.53200000000004</v>
      </c>
      <c r="P10" s="24">
        <v>679.5</v>
      </c>
      <c r="Q10" s="24">
        <v>1551.5111999999999</v>
      </c>
      <c r="R10" s="24">
        <v>1470.3425</v>
      </c>
      <c r="S10" s="24">
        <v>1192.3775000000001</v>
      </c>
      <c r="T10" s="115">
        <v>1439.2955999999999</v>
      </c>
      <c r="U10" s="24">
        <v>1460.0050000000001</v>
      </c>
      <c r="V10" s="24">
        <v>1115.3315</v>
      </c>
      <c r="W10" s="24">
        <v>783.56359999999995</v>
      </c>
      <c r="X10" s="24">
        <v>962.22569999999996</v>
      </c>
      <c r="Y10" s="24">
        <v>1346.3</v>
      </c>
      <c r="Z10" s="24">
        <v>1980.5</v>
      </c>
      <c r="AA10" s="24">
        <v>399</v>
      </c>
      <c r="AB10" s="24">
        <v>1782.3</v>
      </c>
      <c r="AC10" s="24">
        <v>1616.3583000000001</v>
      </c>
      <c r="AD10" s="24">
        <v>585.06669999999997</v>
      </c>
      <c r="AE10" s="24">
        <v>857.2</v>
      </c>
      <c r="AF10" s="24">
        <v>1518.3574000000001</v>
      </c>
      <c r="AG10" s="24">
        <v>1394.5958000000001</v>
      </c>
      <c r="AH10" s="24">
        <v>1416.7</v>
      </c>
      <c r="AI10" s="24">
        <v>718</v>
      </c>
      <c r="AJ10" s="24">
        <v>1242.7249999999999</v>
      </c>
      <c r="AK10" s="24">
        <v>747.57500000000005</v>
      </c>
      <c r="AL10" s="24">
        <v>554.16250000000002</v>
      </c>
      <c r="AM10" s="24">
        <v>546.01250000000005</v>
      </c>
      <c r="AN10" s="24">
        <v>794.49249999999995</v>
      </c>
      <c r="AO10" s="24">
        <v>807.27670000000001</v>
      </c>
      <c r="AP10" s="6"/>
      <c r="AQ10" s="6"/>
      <c r="AR10" s="6"/>
      <c r="AS10" s="6"/>
    </row>
    <row r="11" spans="1:45" x14ac:dyDescent="0.25">
      <c r="A11" s="24">
        <v>1999</v>
      </c>
      <c r="B11" s="24">
        <v>1079.2</v>
      </c>
      <c r="C11" s="24">
        <v>784.37980000000005</v>
      </c>
      <c r="D11" s="24">
        <v>562.28449999999998</v>
      </c>
      <c r="E11" s="24">
        <v>630.09889999999996</v>
      </c>
      <c r="F11" s="24">
        <v>506.27080000000001</v>
      </c>
      <c r="G11" s="24">
        <v>1504.6042</v>
      </c>
      <c r="H11" s="24">
        <v>622</v>
      </c>
      <c r="I11" s="41">
        <v>-999.9</v>
      </c>
      <c r="J11" s="24">
        <v>407.6</v>
      </c>
      <c r="K11" s="24">
        <v>564.28899999999999</v>
      </c>
      <c r="L11" s="24">
        <v>797.78200000000004</v>
      </c>
      <c r="M11" s="24">
        <v>669.4</v>
      </c>
      <c r="N11" s="24">
        <v>589.73329999999999</v>
      </c>
      <c r="O11" s="24">
        <v>325.63659999999999</v>
      </c>
      <c r="P11" s="24">
        <v>493.3</v>
      </c>
      <c r="Q11" s="24">
        <v>2061.8874999999998</v>
      </c>
      <c r="R11" s="24">
        <v>1140.8499999999999</v>
      </c>
      <c r="S11" s="24">
        <v>1308.94</v>
      </c>
      <c r="T11" s="115">
        <v>1235.0663999999999</v>
      </c>
      <c r="U11" s="10">
        <v>-999.9</v>
      </c>
      <c r="V11" s="10">
        <v>-999.9</v>
      </c>
      <c r="W11" s="24">
        <v>862.03539999999998</v>
      </c>
      <c r="X11" s="24">
        <v>1027.9000000000001</v>
      </c>
      <c r="Y11" s="24">
        <v>1353.8</v>
      </c>
      <c r="Z11" s="24">
        <v>2325.8000000000002</v>
      </c>
      <c r="AA11" s="24">
        <v>852.8</v>
      </c>
      <c r="AB11" s="24">
        <v>1776.1</v>
      </c>
      <c r="AC11" s="24">
        <v>1417.05</v>
      </c>
      <c r="AD11" s="24">
        <v>609.72329999999999</v>
      </c>
      <c r="AE11" s="24">
        <v>854.18550000000005</v>
      </c>
      <c r="AF11" s="24">
        <v>1618.9658999999999</v>
      </c>
      <c r="AG11" s="24">
        <v>1121.3125</v>
      </c>
      <c r="AH11" s="24">
        <v>1242.0999999999999</v>
      </c>
      <c r="AI11" s="24">
        <v>667.22500000000002</v>
      </c>
      <c r="AJ11" s="24">
        <v>1068.7249999999999</v>
      </c>
      <c r="AK11" s="24">
        <v>373.375</v>
      </c>
      <c r="AL11" s="24">
        <v>536.53750000000002</v>
      </c>
      <c r="AM11" s="24">
        <v>463.93329999999997</v>
      </c>
      <c r="AN11" s="24">
        <v>867.3</v>
      </c>
      <c r="AO11" s="24">
        <v>802.13</v>
      </c>
      <c r="AP11" s="6"/>
      <c r="AQ11" s="6"/>
      <c r="AR11" s="6"/>
      <c r="AS11" s="6"/>
    </row>
    <row r="12" spans="1:45" x14ac:dyDescent="0.25">
      <c r="A12" s="24">
        <v>2000</v>
      </c>
      <c r="B12" s="24">
        <v>866.5</v>
      </c>
      <c r="C12" s="24">
        <v>724.11369999999999</v>
      </c>
      <c r="D12" s="24">
        <v>658.48509999999999</v>
      </c>
      <c r="E12" s="24">
        <v>641.03229999999996</v>
      </c>
      <c r="F12" s="41">
        <v>-999.9</v>
      </c>
      <c r="G12" s="41">
        <v>-999.9</v>
      </c>
      <c r="H12" s="24">
        <v>581.79999999999995</v>
      </c>
      <c r="I12" s="41">
        <v>-999.9</v>
      </c>
      <c r="J12" s="41">
        <v>-999.9</v>
      </c>
      <c r="K12" s="24">
        <v>518.27</v>
      </c>
      <c r="L12" s="24">
        <v>711.49599999999998</v>
      </c>
      <c r="M12" s="24">
        <v>607.07140000000004</v>
      </c>
      <c r="N12" s="24">
        <v>616.5607</v>
      </c>
      <c r="O12" s="24">
        <v>513.72659999999996</v>
      </c>
      <c r="P12" s="24">
        <v>531.62739999999997</v>
      </c>
      <c r="Q12" s="24">
        <v>1698.6524999999999</v>
      </c>
      <c r="R12" s="24">
        <v>1519.5362</v>
      </c>
      <c r="S12" s="24">
        <v>1176.26</v>
      </c>
      <c r="T12" s="115">
        <v>536.34580000000005</v>
      </c>
      <c r="U12" s="10">
        <v>-999.9</v>
      </c>
      <c r="V12" s="10">
        <v>-999.9</v>
      </c>
      <c r="W12" s="24">
        <v>1154.4680000000001</v>
      </c>
      <c r="X12" s="10">
        <v>-999.9</v>
      </c>
      <c r="Y12" s="10">
        <v>-999.9</v>
      </c>
      <c r="Z12" s="24">
        <v>1918.2</v>
      </c>
      <c r="AA12" s="24">
        <v>245.6</v>
      </c>
      <c r="AB12" s="24">
        <v>1766.3027999999999</v>
      </c>
      <c r="AC12" s="24">
        <v>2084.5</v>
      </c>
      <c r="AD12" s="24">
        <v>349.5</v>
      </c>
      <c r="AE12" s="24">
        <v>594.75</v>
      </c>
      <c r="AF12" s="24">
        <v>1181.1333</v>
      </c>
      <c r="AG12" s="24">
        <v>1313.1</v>
      </c>
      <c r="AH12" s="24">
        <v>1243</v>
      </c>
      <c r="AI12" s="24">
        <v>579.75</v>
      </c>
      <c r="AJ12" s="24">
        <v>1025.7</v>
      </c>
      <c r="AK12" s="24">
        <v>434.75</v>
      </c>
      <c r="AL12" s="24">
        <v>483.2</v>
      </c>
      <c r="AM12" s="24">
        <v>477.7</v>
      </c>
      <c r="AN12" s="24">
        <v>886.1</v>
      </c>
      <c r="AO12" s="24">
        <v>786.39859999999999</v>
      </c>
      <c r="AP12" s="6"/>
      <c r="AQ12" s="6"/>
      <c r="AR12" s="6"/>
      <c r="AS12" s="6"/>
    </row>
    <row r="13" spans="1:45" x14ac:dyDescent="0.25">
      <c r="A13" s="24">
        <v>2001</v>
      </c>
      <c r="B13" s="24">
        <v>1041.7</v>
      </c>
      <c r="C13" s="24">
        <v>854.92560000000003</v>
      </c>
      <c r="D13" s="24">
        <v>729.71130000000005</v>
      </c>
      <c r="E13" s="24">
        <v>678.45809999999994</v>
      </c>
      <c r="F13" s="24">
        <v>718.43809999999996</v>
      </c>
      <c r="G13" s="24">
        <v>2215.6143000000002</v>
      </c>
      <c r="H13" s="24">
        <v>841.90949999999998</v>
      </c>
      <c r="I13" s="24">
        <v>1116.4381000000001</v>
      </c>
      <c r="J13" s="41">
        <v>-999.9</v>
      </c>
      <c r="K13" s="24">
        <v>542.67700000000002</v>
      </c>
      <c r="L13" s="24">
        <v>590.59699999999998</v>
      </c>
      <c r="M13" s="24">
        <v>534.69050000000004</v>
      </c>
      <c r="N13" s="24">
        <v>670.5643</v>
      </c>
      <c r="O13" s="24">
        <v>582.52419999999995</v>
      </c>
      <c r="P13" s="24">
        <v>421.17500000000001</v>
      </c>
      <c r="Q13" s="24">
        <v>1932.24</v>
      </c>
      <c r="R13" s="24">
        <v>1534.2312999999999</v>
      </c>
      <c r="S13" s="24">
        <v>1358.77</v>
      </c>
      <c r="T13" s="115">
        <v>1178.8857</v>
      </c>
      <c r="U13" s="24">
        <v>982.64760000000001</v>
      </c>
      <c r="V13" s="24">
        <v>1024.1786</v>
      </c>
      <c r="W13" s="24">
        <v>867.19110000000001</v>
      </c>
      <c r="X13" s="24">
        <v>996.3</v>
      </c>
      <c r="Y13" s="24">
        <v>1335.9375</v>
      </c>
      <c r="Z13" s="24">
        <v>2146.3458000000001</v>
      </c>
      <c r="AA13" s="24">
        <v>507.47500000000002</v>
      </c>
      <c r="AB13" s="24">
        <v>1262.2508</v>
      </c>
      <c r="AC13" s="24">
        <v>1146.0999999999999</v>
      </c>
      <c r="AD13" s="24">
        <v>599.37</v>
      </c>
      <c r="AE13" s="24">
        <v>881</v>
      </c>
      <c r="AF13" s="24">
        <v>1221.9666999999999</v>
      </c>
      <c r="AG13" s="24">
        <v>1448.4625000000001</v>
      </c>
      <c r="AH13" s="24">
        <v>1512.825</v>
      </c>
      <c r="AI13" s="24">
        <v>622.70000000000005</v>
      </c>
      <c r="AJ13" s="24">
        <v>1257.7750000000001</v>
      </c>
      <c r="AK13" s="24">
        <v>692.55</v>
      </c>
      <c r="AL13" s="24">
        <v>507.1</v>
      </c>
      <c r="AM13" s="24">
        <v>405.4</v>
      </c>
      <c r="AN13" s="24">
        <v>598.4</v>
      </c>
      <c r="AO13" s="24">
        <v>417.67140000000001</v>
      </c>
      <c r="AP13" s="6"/>
      <c r="AQ13" s="6"/>
      <c r="AR13" s="6"/>
      <c r="AS13" s="6"/>
    </row>
    <row r="14" spans="1:45" x14ac:dyDescent="0.25">
      <c r="A14" s="24">
        <v>2002</v>
      </c>
      <c r="B14" s="24">
        <v>989.6</v>
      </c>
      <c r="C14" s="24">
        <v>895.73329999999999</v>
      </c>
      <c r="D14" s="24">
        <v>777.12699999999995</v>
      </c>
      <c r="E14" s="24">
        <v>725.66240000000005</v>
      </c>
      <c r="F14" s="24">
        <v>899.56190000000004</v>
      </c>
      <c r="G14" s="24">
        <v>2011.6857</v>
      </c>
      <c r="H14" s="24">
        <v>861.69050000000004</v>
      </c>
      <c r="I14" s="24">
        <v>1282.2619</v>
      </c>
      <c r="J14" s="24">
        <v>632.29999999999995</v>
      </c>
      <c r="K14" s="24">
        <v>674.02599999999995</v>
      </c>
      <c r="L14" s="24">
        <v>711.70600000000002</v>
      </c>
      <c r="M14" s="24">
        <v>460.53809999999999</v>
      </c>
      <c r="N14" s="24">
        <v>514.125</v>
      </c>
      <c r="O14" s="24">
        <v>412.04109999999997</v>
      </c>
      <c r="P14" s="24">
        <v>387.09269999999998</v>
      </c>
      <c r="Q14" s="24">
        <v>1744.9649999999999</v>
      </c>
      <c r="R14" s="24">
        <v>1539.89</v>
      </c>
      <c r="S14" s="24">
        <v>1037.54</v>
      </c>
      <c r="T14" s="115">
        <v>1779.5119</v>
      </c>
      <c r="U14" s="24">
        <v>1360.1832999999999</v>
      </c>
      <c r="V14" s="24">
        <v>1329.4481000000001</v>
      </c>
      <c r="W14" s="24">
        <v>881.3</v>
      </c>
      <c r="X14" s="24">
        <v>1167.5110999999999</v>
      </c>
      <c r="Y14" s="24">
        <v>1272.1583000000001</v>
      </c>
      <c r="Z14" s="24">
        <v>2279.3292000000001</v>
      </c>
      <c r="AA14" s="24">
        <v>425.12079999999997</v>
      </c>
      <c r="AB14" s="24">
        <v>1918.2801999999999</v>
      </c>
      <c r="AC14" s="24">
        <v>1920.9</v>
      </c>
      <c r="AD14" s="24">
        <v>452</v>
      </c>
      <c r="AE14" s="24">
        <v>695.75</v>
      </c>
      <c r="AF14" s="24">
        <v>1449.972</v>
      </c>
      <c r="AG14" s="24">
        <v>1157.9666999999999</v>
      </c>
      <c r="AH14" s="24">
        <v>1293.9332999999999</v>
      </c>
      <c r="AI14" s="24">
        <v>560.42499999999995</v>
      </c>
      <c r="AJ14" s="24">
        <v>1243.75</v>
      </c>
      <c r="AK14" s="24">
        <v>479.75</v>
      </c>
      <c r="AL14" s="24">
        <v>384.9</v>
      </c>
      <c r="AM14" s="24">
        <v>347.6617</v>
      </c>
      <c r="AN14" s="24">
        <v>628.79999999999995</v>
      </c>
      <c r="AO14" s="24">
        <v>963.64520000000005</v>
      </c>
      <c r="AP14" s="6"/>
      <c r="AQ14" s="6"/>
      <c r="AR14" s="6"/>
      <c r="AS14" s="6"/>
    </row>
    <row r="15" spans="1:45" x14ac:dyDescent="0.25">
      <c r="A15" s="24">
        <v>2003</v>
      </c>
      <c r="B15" s="24">
        <v>620.6</v>
      </c>
      <c r="C15" s="24">
        <v>649.07140000000004</v>
      </c>
      <c r="D15" s="24">
        <v>465.63549999999998</v>
      </c>
      <c r="E15" s="24">
        <v>585.26880000000006</v>
      </c>
      <c r="F15" s="24">
        <v>424.95240000000001</v>
      </c>
      <c r="G15" s="24">
        <v>1367.7</v>
      </c>
      <c r="H15" s="24">
        <v>640.63810000000001</v>
      </c>
      <c r="I15" s="24">
        <v>612.79999999999995</v>
      </c>
      <c r="J15" s="24">
        <v>375.9667</v>
      </c>
      <c r="K15" s="24">
        <v>390.02809999999999</v>
      </c>
      <c r="L15" s="24">
        <v>547.95889999999997</v>
      </c>
      <c r="M15" s="24">
        <v>723.32259999999997</v>
      </c>
      <c r="N15" s="24">
        <v>548.88570000000004</v>
      </c>
      <c r="O15" s="24">
        <v>539.56290000000001</v>
      </c>
      <c r="P15" s="24">
        <v>387.14030000000002</v>
      </c>
      <c r="Q15" s="24">
        <v>1041.845</v>
      </c>
      <c r="R15" s="24">
        <v>950.84</v>
      </c>
      <c r="S15" s="24">
        <v>734.29</v>
      </c>
      <c r="T15" s="24">
        <v>976.55</v>
      </c>
      <c r="U15" s="24">
        <v>874.09289999999999</v>
      </c>
      <c r="V15" s="24">
        <v>600.91579999999999</v>
      </c>
      <c r="W15" s="24">
        <v>632.38810000000001</v>
      </c>
      <c r="X15" s="24">
        <v>1060.8841</v>
      </c>
      <c r="Y15" s="24">
        <v>892.65830000000005</v>
      </c>
      <c r="Z15" s="24">
        <v>1441.2708</v>
      </c>
      <c r="AA15" s="24">
        <v>358.70420000000001</v>
      </c>
      <c r="AB15" s="24">
        <v>1507.1210000000001</v>
      </c>
      <c r="AC15" s="24">
        <v>1139.0999999999999</v>
      </c>
      <c r="AD15" s="24">
        <v>488.3</v>
      </c>
      <c r="AE15" s="24">
        <v>717.1</v>
      </c>
      <c r="AF15" s="24">
        <v>1374.5</v>
      </c>
      <c r="AG15" s="24">
        <v>1517.2333000000001</v>
      </c>
      <c r="AH15" s="24">
        <v>1668.2666999999999</v>
      </c>
      <c r="AI15" s="24">
        <v>438.92500000000001</v>
      </c>
      <c r="AJ15" s="24">
        <v>748.82500000000005</v>
      </c>
      <c r="AK15" s="24">
        <v>476.7</v>
      </c>
      <c r="AL15" s="24">
        <v>438.9</v>
      </c>
      <c r="AM15" s="24">
        <v>461.00830000000002</v>
      </c>
      <c r="AN15" s="24">
        <v>600.79999999999995</v>
      </c>
      <c r="AO15" s="24">
        <v>607.03819999999996</v>
      </c>
      <c r="AP15" s="6"/>
      <c r="AQ15" s="6"/>
      <c r="AR15" s="6"/>
      <c r="AS15" s="6"/>
    </row>
    <row r="16" spans="1:45" x14ac:dyDescent="0.25">
      <c r="A16" s="24">
        <v>2004</v>
      </c>
      <c r="B16" s="24">
        <v>867.6</v>
      </c>
      <c r="C16" s="24">
        <v>865.64290000000005</v>
      </c>
      <c r="D16" s="24">
        <v>647.42499999999995</v>
      </c>
      <c r="E16" s="24">
        <v>555.40779999999995</v>
      </c>
      <c r="F16" s="24">
        <v>621.30949999999996</v>
      </c>
      <c r="G16" s="24">
        <v>1410.1286</v>
      </c>
      <c r="H16" s="24">
        <v>451.51429999999999</v>
      </c>
      <c r="I16" s="41">
        <v>-999.9</v>
      </c>
      <c r="J16" s="24">
        <v>413.1857</v>
      </c>
      <c r="K16" s="24">
        <v>619.0729</v>
      </c>
      <c r="L16" s="24">
        <v>597.05010000000004</v>
      </c>
      <c r="M16" s="24">
        <v>769.9742</v>
      </c>
      <c r="N16" s="24">
        <v>620.5607</v>
      </c>
      <c r="O16" s="24">
        <v>578.4452</v>
      </c>
      <c r="P16" s="24">
        <v>497.37580000000003</v>
      </c>
      <c r="Q16" s="24">
        <v>1474.665</v>
      </c>
      <c r="R16" s="24">
        <v>1064.2149999999999</v>
      </c>
      <c r="S16" s="24">
        <v>1060.2950000000001</v>
      </c>
      <c r="T16" s="24">
        <v>1330.7619</v>
      </c>
      <c r="U16" s="24">
        <v>1639.328</v>
      </c>
      <c r="V16" s="24">
        <v>1287.739</v>
      </c>
      <c r="W16" s="24">
        <v>843.16669999999999</v>
      </c>
      <c r="X16" s="24">
        <v>1426.5880999999999</v>
      </c>
      <c r="Y16" s="24">
        <v>1280.7833000000001</v>
      </c>
      <c r="Z16" s="24">
        <v>2166.4</v>
      </c>
      <c r="AA16" s="24">
        <v>680.7</v>
      </c>
      <c r="AB16" s="24">
        <v>1368.6451999999999</v>
      </c>
      <c r="AC16" s="24">
        <v>1437</v>
      </c>
      <c r="AD16" s="24">
        <v>469.7</v>
      </c>
      <c r="AE16" s="24">
        <v>646.66669999999999</v>
      </c>
      <c r="AF16" s="24">
        <v>1401.2</v>
      </c>
      <c r="AG16" s="24">
        <v>1427.1458</v>
      </c>
      <c r="AH16" s="24">
        <v>2001.1</v>
      </c>
      <c r="AI16" s="24">
        <v>562.02499999999998</v>
      </c>
      <c r="AJ16" s="24">
        <v>1037.625</v>
      </c>
      <c r="AK16" s="24">
        <v>830.8</v>
      </c>
      <c r="AL16" s="24">
        <v>452.58749999999998</v>
      </c>
      <c r="AM16" s="116">
        <v>138</v>
      </c>
      <c r="AN16" s="24">
        <v>726.6</v>
      </c>
      <c r="AO16" s="24">
        <v>791.61670000000004</v>
      </c>
      <c r="AP16" s="6"/>
      <c r="AQ16" s="6"/>
      <c r="AR16" s="6"/>
      <c r="AS16" s="6"/>
    </row>
    <row r="17" spans="1:45" x14ac:dyDescent="0.25">
      <c r="A17" s="24">
        <v>2005</v>
      </c>
      <c r="B17" s="24">
        <v>694.6</v>
      </c>
      <c r="C17" s="24">
        <v>802.72860000000003</v>
      </c>
      <c r="D17" s="24">
        <v>679.9393</v>
      </c>
      <c r="E17" s="24">
        <v>579.43290000000002</v>
      </c>
      <c r="F17" s="24">
        <v>556.83810000000005</v>
      </c>
      <c r="G17" s="24">
        <v>1435.0381</v>
      </c>
      <c r="H17" s="24">
        <v>574.3143</v>
      </c>
      <c r="I17" s="24">
        <v>1187.1667</v>
      </c>
      <c r="J17" s="24">
        <v>539.44759999999997</v>
      </c>
      <c r="K17" s="24">
        <v>432.84500000000003</v>
      </c>
      <c r="L17" s="24">
        <v>570.14200000000005</v>
      </c>
      <c r="M17" s="24">
        <v>529.19140000000004</v>
      </c>
      <c r="N17" s="24">
        <v>594.10360000000003</v>
      </c>
      <c r="O17" s="24">
        <v>514.14760000000001</v>
      </c>
      <c r="P17" s="24">
        <v>597.88710000000003</v>
      </c>
      <c r="Q17" s="24">
        <v>1263.3599999999999</v>
      </c>
      <c r="R17" s="24">
        <v>871.35500000000002</v>
      </c>
      <c r="S17" s="24">
        <v>753.33500000000004</v>
      </c>
      <c r="T17" s="24">
        <v>1223.0618999999999</v>
      </c>
      <c r="U17" s="24">
        <v>1487.136</v>
      </c>
      <c r="V17" s="24">
        <v>1024.4371000000001</v>
      </c>
      <c r="W17" s="24">
        <v>703.53</v>
      </c>
      <c r="X17" s="24">
        <v>1265.5009</v>
      </c>
      <c r="Y17" s="24">
        <v>1446.7791999999999</v>
      </c>
      <c r="Z17" s="24">
        <v>2018.7874999999999</v>
      </c>
      <c r="AA17" s="24">
        <v>598.20000000000005</v>
      </c>
      <c r="AB17" s="24">
        <v>1496.1492000000001</v>
      </c>
      <c r="AC17" s="24">
        <v>881.7</v>
      </c>
      <c r="AD17" s="24">
        <v>513.4</v>
      </c>
      <c r="AE17" s="24">
        <v>688.10479999999995</v>
      </c>
      <c r="AF17" s="24">
        <v>1160.5714</v>
      </c>
      <c r="AG17" s="24">
        <v>1307.7958000000001</v>
      </c>
      <c r="AH17" s="24">
        <v>1733.3</v>
      </c>
      <c r="AI17" s="24">
        <v>482.75</v>
      </c>
      <c r="AJ17" s="24">
        <v>1270.9000000000001</v>
      </c>
      <c r="AK17" s="24">
        <v>859.3</v>
      </c>
      <c r="AL17" s="41">
        <v>-999.9</v>
      </c>
      <c r="AM17" s="24">
        <v>385</v>
      </c>
      <c r="AN17" s="24">
        <v>596.4</v>
      </c>
      <c r="AO17" s="24">
        <v>707.04579999999999</v>
      </c>
      <c r="AP17" s="6"/>
      <c r="AQ17" s="6"/>
      <c r="AR17" s="6"/>
      <c r="AS17" s="6"/>
    </row>
    <row r="18" spans="1:45" x14ac:dyDescent="0.25">
      <c r="A18" s="24">
        <v>2006</v>
      </c>
      <c r="B18" s="117">
        <v>932.7</v>
      </c>
      <c r="C18" s="24">
        <v>935.87860000000001</v>
      </c>
      <c r="D18" s="24">
        <v>638.00710000000004</v>
      </c>
      <c r="E18" s="24">
        <v>719.59040000000005</v>
      </c>
      <c r="F18" s="24">
        <v>538.70479999999998</v>
      </c>
      <c r="G18" s="24">
        <v>1850.4857</v>
      </c>
      <c r="H18" s="24">
        <v>752.83810000000005</v>
      </c>
      <c r="I18" s="24">
        <v>1337.8143</v>
      </c>
      <c r="J18" s="24">
        <v>466.19</v>
      </c>
      <c r="K18" s="24">
        <v>473.05590000000001</v>
      </c>
      <c r="L18" s="24">
        <v>687.01599999999996</v>
      </c>
      <c r="M18" s="24">
        <v>444.04730000000001</v>
      </c>
      <c r="N18" s="24">
        <v>511.88929999999999</v>
      </c>
      <c r="O18" s="24">
        <v>474.49759999999998</v>
      </c>
      <c r="P18" s="24">
        <v>459.16770000000002</v>
      </c>
      <c r="Q18" s="24">
        <v>1591.075</v>
      </c>
      <c r="R18" s="24">
        <v>1221.26</v>
      </c>
      <c r="S18" s="24">
        <v>1065.19</v>
      </c>
      <c r="T18" s="24">
        <v>1509.4619</v>
      </c>
      <c r="U18" s="24">
        <v>1566.8469</v>
      </c>
      <c r="V18" s="24">
        <v>895.31309999999996</v>
      </c>
      <c r="W18" s="24">
        <v>863.70619999999997</v>
      </c>
      <c r="X18" s="24">
        <v>1311.4158</v>
      </c>
      <c r="Y18" s="24">
        <v>1181.8208</v>
      </c>
      <c r="Z18" s="24">
        <v>1562.0125</v>
      </c>
      <c r="AA18" s="24">
        <v>445.5</v>
      </c>
      <c r="AB18" s="24">
        <v>1756.1289999999999</v>
      </c>
      <c r="AC18" s="24">
        <v>1166.3</v>
      </c>
      <c r="AD18" s="24">
        <v>447.6</v>
      </c>
      <c r="AE18" s="24">
        <v>629.9</v>
      </c>
      <c r="AF18" s="24">
        <v>1793.4095</v>
      </c>
      <c r="AG18" s="24">
        <v>1207.25</v>
      </c>
      <c r="AH18" s="24">
        <v>1218</v>
      </c>
      <c r="AI18" s="24">
        <v>528.35</v>
      </c>
      <c r="AJ18" s="24">
        <v>1070.925</v>
      </c>
      <c r="AK18" s="24">
        <v>597.79999999999995</v>
      </c>
      <c r="AL18" s="24">
        <v>350.28750000000002</v>
      </c>
      <c r="AM18" s="24">
        <v>422.02499999999998</v>
      </c>
      <c r="AN18" s="24">
        <v>750</v>
      </c>
      <c r="AO18" s="24">
        <v>814.18629999999996</v>
      </c>
      <c r="AP18" s="6"/>
      <c r="AQ18" s="6"/>
      <c r="AR18" s="6"/>
      <c r="AS18" s="6"/>
    </row>
    <row r="19" spans="1:45" x14ac:dyDescent="0.25">
      <c r="A19" s="24">
        <v>2007</v>
      </c>
      <c r="B19" s="24">
        <v>1013.9</v>
      </c>
      <c r="C19" s="24">
        <v>919.67859999999996</v>
      </c>
      <c r="D19" s="24">
        <v>663.15</v>
      </c>
      <c r="E19" s="24">
        <v>728.81889999999999</v>
      </c>
      <c r="F19" s="24">
        <v>799.98099999999999</v>
      </c>
      <c r="G19" s="24">
        <v>1757</v>
      </c>
      <c r="H19" s="24">
        <v>808.08569999999997</v>
      </c>
      <c r="I19" s="24">
        <v>1414.7381</v>
      </c>
      <c r="J19" s="24">
        <v>815.76189999999997</v>
      </c>
      <c r="K19" s="24">
        <v>586.39509999999996</v>
      </c>
      <c r="L19" s="24">
        <v>599.29999999999995</v>
      </c>
      <c r="M19" s="24">
        <v>623.65160000000003</v>
      </c>
      <c r="N19" s="24">
        <v>603.11069999999995</v>
      </c>
      <c r="O19" s="24">
        <v>613.55160000000001</v>
      </c>
      <c r="P19" s="24">
        <v>518.11289999999997</v>
      </c>
      <c r="Q19" s="24">
        <v>1723.105</v>
      </c>
      <c r="R19" s="24">
        <v>1360.25</v>
      </c>
      <c r="S19" s="24">
        <v>1097.145</v>
      </c>
      <c r="T19" s="24">
        <v>1258.7881</v>
      </c>
      <c r="U19" s="24">
        <v>1444.0192</v>
      </c>
      <c r="V19" s="24">
        <v>192.02500000000001</v>
      </c>
      <c r="W19" s="24">
        <v>618.48329999999999</v>
      </c>
      <c r="X19" s="24">
        <v>1065.8140000000001</v>
      </c>
      <c r="Y19" s="24">
        <v>1409.7958000000001</v>
      </c>
      <c r="Z19" s="24">
        <v>1840.15</v>
      </c>
      <c r="AA19" s="24">
        <v>432.2208</v>
      </c>
      <c r="AB19" s="24">
        <v>1349.4305999999999</v>
      </c>
      <c r="AC19" s="24">
        <v>962.9</v>
      </c>
      <c r="AD19" s="24">
        <v>815.9</v>
      </c>
      <c r="AE19" s="24">
        <v>946.88570000000004</v>
      </c>
      <c r="AF19" s="24">
        <v>1433.3164999999999</v>
      </c>
      <c r="AG19" s="24">
        <v>1297.9083000000001</v>
      </c>
      <c r="AH19" s="24">
        <v>1930.3</v>
      </c>
      <c r="AI19" s="24">
        <v>559.04999999999995</v>
      </c>
      <c r="AJ19" s="24">
        <v>1268.3499999999999</v>
      </c>
      <c r="AK19" s="24">
        <v>610.5</v>
      </c>
      <c r="AL19" s="24">
        <v>472.57920000000001</v>
      </c>
      <c r="AM19" s="24">
        <v>657.375</v>
      </c>
      <c r="AN19" s="24">
        <v>862</v>
      </c>
      <c r="AO19" s="24">
        <v>891.46789999999999</v>
      </c>
      <c r="AP19" s="6"/>
      <c r="AQ19" s="6"/>
      <c r="AR19" s="6"/>
      <c r="AS19" s="6"/>
    </row>
    <row r="20" spans="1:45" x14ac:dyDescent="0.25">
      <c r="A20" s="24">
        <v>2008</v>
      </c>
      <c r="B20" s="24">
        <v>931.3</v>
      </c>
      <c r="C20" s="24">
        <v>691.25</v>
      </c>
      <c r="D20" s="24">
        <v>453.3</v>
      </c>
      <c r="E20" s="24">
        <v>811.36620000000005</v>
      </c>
      <c r="F20" s="24">
        <v>626.1</v>
      </c>
      <c r="G20" s="24">
        <v>1676.2853</v>
      </c>
      <c r="H20" s="24">
        <v>647.30949999999996</v>
      </c>
      <c r="I20" s="24">
        <v>1110.981</v>
      </c>
      <c r="J20" s="24">
        <v>492.39920000000001</v>
      </c>
      <c r="K20" s="24">
        <v>611.20100000000002</v>
      </c>
      <c r="L20" s="24">
        <v>575.26990000000001</v>
      </c>
      <c r="M20" s="24">
        <v>880.69839999999999</v>
      </c>
      <c r="N20" s="24">
        <v>767.875</v>
      </c>
      <c r="O20" s="24">
        <v>635.47659999999996</v>
      </c>
      <c r="P20" s="24">
        <v>573.18550000000005</v>
      </c>
      <c r="Q20" s="24">
        <v>1380.62</v>
      </c>
      <c r="R20" s="24">
        <v>1316.75</v>
      </c>
      <c r="S20" s="24">
        <v>1201.3050000000001</v>
      </c>
      <c r="T20" s="24">
        <v>1362.0237999999999</v>
      </c>
      <c r="U20" s="24">
        <v>1468.35</v>
      </c>
      <c r="V20" s="24">
        <v>1226.5</v>
      </c>
      <c r="W20" s="24">
        <v>867.05</v>
      </c>
      <c r="X20" s="24">
        <v>1245.1859999999999</v>
      </c>
      <c r="Y20" s="24">
        <v>1149.1875</v>
      </c>
      <c r="Z20" s="24">
        <v>1908.9332999999999</v>
      </c>
      <c r="AA20" s="24">
        <v>560.47919999999999</v>
      </c>
      <c r="AB20" s="24">
        <v>1676.0331000000001</v>
      </c>
      <c r="AC20" s="24">
        <v>1292</v>
      </c>
      <c r="AD20" s="24">
        <v>547.1</v>
      </c>
      <c r="AE20" s="24">
        <v>939.41430000000003</v>
      </c>
      <c r="AF20" s="24">
        <v>1702.4024999999999</v>
      </c>
      <c r="AG20" s="24">
        <v>1161.6708000000001</v>
      </c>
      <c r="AH20" s="24">
        <v>1421.5582999999999</v>
      </c>
      <c r="AI20" s="24">
        <v>659.1</v>
      </c>
      <c r="AJ20" s="24">
        <v>978.9</v>
      </c>
      <c r="AK20" s="24">
        <v>741</v>
      </c>
      <c r="AL20" s="24">
        <v>448.61669999999998</v>
      </c>
      <c r="AM20" s="24">
        <v>664.19169999999997</v>
      </c>
      <c r="AN20" s="24">
        <v>686.4</v>
      </c>
      <c r="AO20" s="24">
        <v>739.8</v>
      </c>
      <c r="AP20" s="6"/>
      <c r="AQ20" s="6"/>
      <c r="AR20" s="6"/>
      <c r="AS20" s="6"/>
    </row>
    <row r="21" spans="1:45" x14ac:dyDescent="0.25">
      <c r="A21" s="24">
        <v>2009</v>
      </c>
      <c r="B21" s="24">
        <v>765</v>
      </c>
      <c r="C21" s="24">
        <v>761.03570000000002</v>
      </c>
      <c r="D21" s="24">
        <v>655.32500000000005</v>
      </c>
      <c r="E21" s="24">
        <v>781.88379999999995</v>
      </c>
      <c r="F21" s="24">
        <v>632.79999999999995</v>
      </c>
      <c r="G21" s="24">
        <v>1458.0812000000001</v>
      </c>
      <c r="H21" s="24">
        <v>715.36189999999999</v>
      </c>
      <c r="I21" s="24">
        <v>1349.7</v>
      </c>
      <c r="J21" s="24">
        <v>536.46270000000004</v>
      </c>
      <c r="K21" s="24">
        <v>423.80650000000003</v>
      </c>
      <c r="L21" s="24">
        <v>558.02210000000002</v>
      </c>
      <c r="M21" s="24">
        <v>688.18920000000003</v>
      </c>
      <c r="N21" s="24">
        <v>441.53570000000002</v>
      </c>
      <c r="O21" s="24">
        <v>518.30889999999999</v>
      </c>
      <c r="P21" s="24">
        <v>553.55809999999997</v>
      </c>
      <c r="Q21" s="24">
        <v>1246.095</v>
      </c>
      <c r="R21" s="24">
        <v>1035.8599999999999</v>
      </c>
      <c r="S21" s="24">
        <v>1057.05</v>
      </c>
      <c r="T21" s="24">
        <v>1045.8880999999999</v>
      </c>
      <c r="U21" s="24">
        <v>1813.4701</v>
      </c>
      <c r="V21" s="24">
        <v>1294.4494999999999</v>
      </c>
      <c r="W21" s="24">
        <v>778.59839999999997</v>
      </c>
      <c r="X21" s="24">
        <v>1140.3014000000001</v>
      </c>
      <c r="Y21" s="24">
        <v>1083.7791999999999</v>
      </c>
      <c r="Z21" s="24">
        <v>1835.5208</v>
      </c>
      <c r="AA21" s="24">
        <v>438.7</v>
      </c>
      <c r="AB21" s="24">
        <v>2168.2298000000001</v>
      </c>
      <c r="AC21" s="24">
        <v>1676.1667</v>
      </c>
      <c r="AD21" s="24">
        <v>461.09</v>
      </c>
      <c r="AE21" s="24">
        <v>23.8111</v>
      </c>
      <c r="AF21" s="24">
        <v>1804.8</v>
      </c>
      <c r="AG21" s="24">
        <v>1157.9292</v>
      </c>
      <c r="AH21" s="24">
        <v>1315.1416999999999</v>
      </c>
      <c r="AI21" s="24">
        <v>640.97500000000002</v>
      </c>
      <c r="AJ21" s="24">
        <v>1177.5250000000001</v>
      </c>
      <c r="AK21" s="24">
        <v>834.7</v>
      </c>
      <c r="AL21" s="24">
        <v>454.11669999999998</v>
      </c>
      <c r="AM21" s="24">
        <v>608.10829999999999</v>
      </c>
      <c r="AN21" s="24">
        <v>666.1</v>
      </c>
      <c r="AO21" s="24">
        <v>569.79999999999995</v>
      </c>
      <c r="AP21" s="6"/>
      <c r="AQ21" s="6"/>
      <c r="AR21" s="6"/>
      <c r="AS21" s="6"/>
    </row>
    <row r="22" spans="1:45" x14ac:dyDescent="0.25">
      <c r="A22" s="24">
        <v>2010</v>
      </c>
      <c r="B22" s="24">
        <v>670.6</v>
      </c>
      <c r="C22" s="24">
        <v>886.62139999999999</v>
      </c>
      <c r="D22" s="24">
        <v>879.45</v>
      </c>
      <c r="E22" s="24">
        <v>736.51679999999999</v>
      </c>
      <c r="F22" s="24">
        <v>716.2</v>
      </c>
      <c r="G22" s="24">
        <v>1574.7592</v>
      </c>
      <c r="H22" s="24">
        <v>687.92380000000003</v>
      </c>
      <c r="I22" s="24">
        <v>1191.6189999999999</v>
      </c>
      <c r="J22" s="24">
        <v>674.87620000000004</v>
      </c>
      <c r="K22" s="24">
        <v>445.59559999999999</v>
      </c>
      <c r="L22" s="24">
        <v>507.42399999999998</v>
      </c>
      <c r="M22" s="24">
        <v>661.71910000000003</v>
      </c>
      <c r="N22" s="24">
        <v>573.96069999999997</v>
      </c>
      <c r="O22" s="24">
        <v>468.37580000000003</v>
      </c>
      <c r="P22" s="24">
        <v>455.24110000000002</v>
      </c>
      <c r="Q22" s="24">
        <v>1543.5250000000001</v>
      </c>
      <c r="R22" s="24">
        <v>1150.5550000000001</v>
      </c>
      <c r="S22" s="24">
        <v>919.39</v>
      </c>
      <c r="T22" s="24">
        <v>726.22379999999998</v>
      </c>
      <c r="U22" s="24">
        <v>84.7256</v>
      </c>
      <c r="V22" s="24">
        <v>1023.7202</v>
      </c>
      <c r="W22" s="24">
        <v>766.67690000000005</v>
      </c>
      <c r="X22" s="24">
        <v>774.24620000000004</v>
      </c>
      <c r="Y22" s="24">
        <v>1620.5208</v>
      </c>
      <c r="Z22" s="24">
        <v>2367.4792000000002</v>
      </c>
      <c r="AA22" s="24">
        <v>989.2</v>
      </c>
      <c r="AB22" s="24">
        <v>1198.5999999999999</v>
      </c>
      <c r="AC22" s="24">
        <v>1746.4332999999999</v>
      </c>
      <c r="AD22" s="24">
        <v>660.55330000000004</v>
      </c>
      <c r="AE22" s="24">
        <v>955.85559999999998</v>
      </c>
      <c r="AF22" s="24">
        <v>1055.56</v>
      </c>
      <c r="AG22" s="24">
        <v>912.90890000000002</v>
      </c>
      <c r="AH22" s="24">
        <v>1358.33</v>
      </c>
      <c r="AI22" s="24">
        <v>607.70000000000005</v>
      </c>
      <c r="AJ22" s="24">
        <v>1312.2750000000001</v>
      </c>
      <c r="AK22" s="24">
        <v>750.7</v>
      </c>
      <c r="AL22" s="24">
        <v>353.8</v>
      </c>
      <c r="AM22" s="24">
        <v>438.5</v>
      </c>
      <c r="AN22" s="24">
        <v>526.29999999999995</v>
      </c>
      <c r="AO22" s="24">
        <v>482.96069999999997</v>
      </c>
      <c r="AP22" s="6"/>
      <c r="AQ22" s="6"/>
      <c r="AR22" s="6"/>
      <c r="AS22" s="6"/>
    </row>
    <row r="23" spans="1:45" x14ac:dyDescent="0.25">
      <c r="A23" s="24">
        <v>2011</v>
      </c>
      <c r="B23" s="24">
        <v>612.4</v>
      </c>
      <c r="C23" s="24">
        <v>619.11429999999996</v>
      </c>
      <c r="D23" s="24">
        <v>642.25</v>
      </c>
      <c r="E23" s="24">
        <v>776.01430000000005</v>
      </c>
      <c r="F23" s="24">
        <v>577.20000000000005</v>
      </c>
      <c r="G23" s="24">
        <v>1612.4803999999999</v>
      </c>
      <c r="H23" s="24">
        <v>652.70000000000005</v>
      </c>
      <c r="I23" s="24">
        <v>1351.8667</v>
      </c>
      <c r="J23" s="24">
        <v>739.7</v>
      </c>
      <c r="K23" s="24">
        <v>588.09789999999998</v>
      </c>
      <c r="L23" s="24">
        <v>535.36</v>
      </c>
      <c r="M23" s="24">
        <v>676.17700000000002</v>
      </c>
      <c r="N23" s="24">
        <v>738.72860000000003</v>
      </c>
      <c r="O23" s="24">
        <v>721.77340000000004</v>
      </c>
      <c r="P23" s="24">
        <v>528.93230000000005</v>
      </c>
      <c r="Q23" s="24">
        <v>1316.375</v>
      </c>
      <c r="R23" s="24">
        <v>890.5421</v>
      </c>
      <c r="S23" s="24">
        <v>884.67499999999995</v>
      </c>
      <c r="T23" s="24">
        <v>1504.8857</v>
      </c>
      <c r="U23" s="24">
        <v>1907.2494999999999</v>
      </c>
      <c r="V23" s="24">
        <v>840</v>
      </c>
      <c r="W23" s="24">
        <v>468.23239999999998</v>
      </c>
      <c r="X23" s="24">
        <v>1437.3601000000001</v>
      </c>
      <c r="Y23" s="24">
        <v>763.5</v>
      </c>
      <c r="Z23" s="24">
        <v>1393</v>
      </c>
      <c r="AA23" s="24">
        <v>423.8</v>
      </c>
      <c r="AB23" s="24">
        <v>1721.2742000000001</v>
      </c>
      <c r="AC23" s="24">
        <v>783.9</v>
      </c>
      <c r="AD23" s="24">
        <v>564.70669999999996</v>
      </c>
      <c r="AE23" s="24">
        <v>866.45709999999997</v>
      </c>
      <c r="AF23" s="24">
        <v>1590.3504</v>
      </c>
      <c r="AG23" s="24">
        <v>1430.3987999999999</v>
      </c>
      <c r="AH23" s="24">
        <v>1499.4268</v>
      </c>
      <c r="AI23" s="24">
        <v>565.22500000000002</v>
      </c>
      <c r="AJ23" s="24">
        <v>921.8</v>
      </c>
      <c r="AK23" s="24">
        <v>456.5</v>
      </c>
      <c r="AL23" s="24">
        <v>520.54169999999999</v>
      </c>
      <c r="AM23" s="24">
        <v>538.81669999999997</v>
      </c>
      <c r="AN23" s="24">
        <v>735.7</v>
      </c>
      <c r="AO23" s="24">
        <v>809.4393</v>
      </c>
      <c r="AP23" s="6"/>
      <c r="AQ23" s="6"/>
      <c r="AR23" s="6"/>
      <c r="AS23" s="6"/>
    </row>
    <row r="24" spans="1:45" x14ac:dyDescent="0.25">
      <c r="A24" s="24">
        <v>2012</v>
      </c>
      <c r="B24" s="24">
        <v>1040.4429</v>
      </c>
      <c r="C24" s="24">
        <v>736.06790000000001</v>
      </c>
      <c r="D24" s="24">
        <v>722.25</v>
      </c>
      <c r="E24" s="24">
        <v>981.70920000000001</v>
      </c>
      <c r="F24" s="24">
        <v>607.98969999999997</v>
      </c>
      <c r="G24" s="24">
        <v>2033.36</v>
      </c>
      <c r="H24" s="24">
        <v>775.96190000000001</v>
      </c>
      <c r="I24" s="24">
        <v>1288.7048</v>
      </c>
      <c r="J24" s="24">
        <v>572.48569999999995</v>
      </c>
      <c r="K24" s="24">
        <v>499.66250000000002</v>
      </c>
      <c r="L24" s="24">
        <v>624.81299999999999</v>
      </c>
      <c r="M24" s="24">
        <v>894.70619999999997</v>
      </c>
      <c r="N24" s="24">
        <v>769.39459999999997</v>
      </c>
      <c r="O24" s="24">
        <v>743.4298</v>
      </c>
      <c r="P24" s="24">
        <v>638.52660000000003</v>
      </c>
      <c r="Q24" s="24">
        <v>1559.095</v>
      </c>
      <c r="R24" s="24">
        <v>1043.1405999999999</v>
      </c>
      <c r="S24" s="24">
        <v>1155.095</v>
      </c>
      <c r="T24" s="24">
        <v>1517.3179</v>
      </c>
      <c r="U24" s="24">
        <v>945.20079999999996</v>
      </c>
      <c r="V24" s="24">
        <v>1164.8514</v>
      </c>
      <c r="W24" s="24">
        <v>950.83519999999999</v>
      </c>
      <c r="X24" s="24">
        <v>1210.6739</v>
      </c>
      <c r="Y24" s="24">
        <v>1035.3</v>
      </c>
      <c r="Z24" s="24">
        <v>1799.6</v>
      </c>
      <c r="AA24" s="24">
        <v>385</v>
      </c>
      <c r="AB24" s="24">
        <v>1909.0250000000001</v>
      </c>
      <c r="AC24" s="24">
        <v>1164.52</v>
      </c>
      <c r="AD24" s="24">
        <v>603.74</v>
      </c>
      <c r="AE24" s="24">
        <v>829.41430000000003</v>
      </c>
      <c r="AF24" s="24">
        <v>1700.8</v>
      </c>
      <c r="AG24" s="24">
        <v>775.37199999999996</v>
      </c>
      <c r="AH24" s="24">
        <v>1457.84</v>
      </c>
      <c r="AI24" s="24">
        <v>549.20000000000005</v>
      </c>
      <c r="AJ24" s="24">
        <v>1001.675</v>
      </c>
      <c r="AK24" s="24">
        <v>655</v>
      </c>
      <c r="AL24" s="24">
        <v>569.22500000000002</v>
      </c>
      <c r="AM24" s="24">
        <v>664.35419999999999</v>
      </c>
      <c r="AN24" s="24">
        <v>832.9</v>
      </c>
      <c r="AO24" s="24">
        <v>806.80399999999997</v>
      </c>
      <c r="AP24" s="6"/>
      <c r="AQ24" s="6"/>
      <c r="AR24" s="6"/>
      <c r="AS24" s="6"/>
    </row>
    <row r="25" spans="1:45" x14ac:dyDescent="0.25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104"/>
      <c r="AO25" s="2"/>
    </row>
    <row r="26" spans="1:45" x14ac:dyDescent="0.25">
      <c r="B26" s="118" t="s">
        <v>218</v>
      </c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</row>
    <row r="27" spans="1:45" x14ac:dyDescent="0.25">
      <c r="B27" s="104" t="s">
        <v>13</v>
      </c>
      <c r="C27" s="104" t="s">
        <v>16</v>
      </c>
      <c r="D27" s="104" t="s">
        <v>17</v>
      </c>
      <c r="E27" s="104" t="s">
        <v>18</v>
      </c>
      <c r="F27" s="104" t="s">
        <v>19</v>
      </c>
      <c r="G27" s="104" t="s">
        <v>20</v>
      </c>
      <c r="H27" s="104" t="s">
        <v>21</v>
      </c>
      <c r="I27" s="104" t="s">
        <v>22</v>
      </c>
      <c r="J27" s="104" t="s">
        <v>23</v>
      </c>
      <c r="K27" s="104" t="s">
        <v>27</v>
      </c>
      <c r="L27" s="104" t="s">
        <v>28</v>
      </c>
      <c r="M27" s="104" t="s">
        <v>29</v>
      </c>
      <c r="N27" s="104" t="s">
        <v>43</v>
      </c>
      <c r="O27" s="104" t="s">
        <v>45</v>
      </c>
      <c r="P27" s="104" t="s">
        <v>46</v>
      </c>
      <c r="Q27" s="104" t="s">
        <v>49</v>
      </c>
      <c r="R27" s="104" t="s">
        <v>50</v>
      </c>
      <c r="S27" s="104" t="s">
        <v>51</v>
      </c>
      <c r="T27" s="104" t="s">
        <v>57</v>
      </c>
      <c r="U27" s="104" t="s">
        <v>58</v>
      </c>
      <c r="V27" s="104" t="s">
        <v>60</v>
      </c>
      <c r="W27" s="104" t="s">
        <v>61</v>
      </c>
      <c r="X27" s="104" t="s">
        <v>62</v>
      </c>
      <c r="Y27" s="104" t="s">
        <v>68</v>
      </c>
      <c r="Z27" s="104" t="s">
        <v>69</v>
      </c>
      <c r="AA27" s="104" t="s">
        <v>70</v>
      </c>
      <c r="AB27" s="104" t="s">
        <v>71</v>
      </c>
      <c r="AC27" s="104" t="s">
        <v>2</v>
      </c>
      <c r="AD27" s="104" t="s">
        <v>75</v>
      </c>
      <c r="AE27" s="104" t="s">
        <v>76</v>
      </c>
      <c r="AF27" s="104" t="s">
        <v>79</v>
      </c>
      <c r="AG27" s="104" t="s">
        <v>81</v>
      </c>
      <c r="AH27" s="104" t="s">
        <v>82</v>
      </c>
      <c r="AI27" s="104" t="s">
        <v>85</v>
      </c>
      <c r="AJ27" s="104" t="s">
        <v>86</v>
      </c>
      <c r="AK27" s="104" t="s">
        <v>92</v>
      </c>
      <c r="AL27" s="104" t="s">
        <v>93</v>
      </c>
      <c r="AM27" s="104" t="s">
        <v>94</v>
      </c>
      <c r="AN27" s="24" t="s">
        <v>131</v>
      </c>
      <c r="AO27" s="24" t="s">
        <v>98</v>
      </c>
    </row>
    <row r="28" spans="1:45" x14ac:dyDescent="0.25">
      <c r="A28" s="24">
        <v>1990</v>
      </c>
      <c r="B28" s="24">
        <v>137</v>
      </c>
      <c r="C28" s="24">
        <v>168.4</v>
      </c>
      <c r="D28" s="24">
        <v>160.04169999999999</v>
      </c>
      <c r="E28" s="24">
        <v>66.3292</v>
      </c>
      <c r="F28" s="24">
        <v>107.8083</v>
      </c>
      <c r="G28" s="24">
        <v>224.8083</v>
      </c>
      <c r="H28" s="24">
        <v>99.775000000000006</v>
      </c>
      <c r="I28" s="24">
        <v>136.14169999999999</v>
      </c>
      <c r="J28" s="24">
        <v>91.9</v>
      </c>
      <c r="K28" s="24">
        <v>61.929200000000002</v>
      </c>
      <c r="L28" s="24">
        <v>64.520200000000003</v>
      </c>
      <c r="M28" s="24">
        <v>94.1708</v>
      </c>
      <c r="N28" s="24">
        <v>123.375</v>
      </c>
      <c r="O28" s="24">
        <v>96.45</v>
      </c>
      <c r="P28" s="24">
        <v>55.475000000000001</v>
      </c>
      <c r="Q28" s="24">
        <v>182.33330000000001</v>
      </c>
      <c r="R28" s="24">
        <v>79.154200000000003</v>
      </c>
      <c r="S28" s="24">
        <v>140.02500000000001</v>
      </c>
      <c r="T28" s="24">
        <v>203.41669999999999</v>
      </c>
      <c r="U28" s="24">
        <v>206.7833</v>
      </c>
      <c r="V28" s="24">
        <v>27.787500000000001</v>
      </c>
      <c r="W28" s="24">
        <v>82</v>
      </c>
      <c r="X28" s="24">
        <v>107.075</v>
      </c>
      <c r="Y28" s="24">
        <v>205</v>
      </c>
      <c r="Z28" s="24">
        <v>459.8</v>
      </c>
      <c r="AA28" s="24">
        <v>85</v>
      </c>
      <c r="AB28" s="24">
        <v>160.42500000000001</v>
      </c>
      <c r="AC28" s="24">
        <v>308.3</v>
      </c>
      <c r="AD28" s="24">
        <v>96.216399999999993</v>
      </c>
      <c r="AE28" s="24">
        <v>98.279200000000003</v>
      </c>
      <c r="AF28" s="24">
        <v>132.13749999999999</v>
      </c>
      <c r="AG28" s="24">
        <v>362.64170000000001</v>
      </c>
      <c r="AH28" s="24">
        <v>475.5625</v>
      </c>
      <c r="AI28" s="24">
        <v>116.16670000000001</v>
      </c>
      <c r="AJ28" s="41">
        <v>-999.9</v>
      </c>
      <c r="AK28" s="24">
        <v>153.4</v>
      </c>
      <c r="AL28" s="24">
        <v>51.554200000000002</v>
      </c>
      <c r="AM28" s="24">
        <v>14.025</v>
      </c>
      <c r="AN28" s="24">
        <v>148.6</v>
      </c>
      <c r="AO28" s="24">
        <v>145.7458</v>
      </c>
    </row>
    <row r="29" spans="1:45" x14ac:dyDescent="0.25">
      <c r="A29" s="24">
        <v>1991</v>
      </c>
      <c r="B29" s="24">
        <v>66</v>
      </c>
      <c r="C29" s="24">
        <v>188.1</v>
      </c>
      <c r="D29" s="24">
        <v>117.6</v>
      </c>
      <c r="E29" s="24">
        <v>92.4</v>
      </c>
      <c r="F29" s="24">
        <v>59.1</v>
      </c>
      <c r="G29" s="24">
        <v>322.13749999999999</v>
      </c>
      <c r="H29" s="24">
        <v>71.900000000000006</v>
      </c>
      <c r="I29" s="24">
        <v>120</v>
      </c>
      <c r="J29" s="41">
        <v>-999.9</v>
      </c>
      <c r="K29" s="24">
        <v>21.3583</v>
      </c>
      <c r="L29" s="24">
        <v>87.334900000000005</v>
      </c>
      <c r="M29" s="24">
        <v>61.9</v>
      </c>
      <c r="N29" s="24">
        <v>110.8</v>
      </c>
      <c r="O29" s="24">
        <v>107</v>
      </c>
      <c r="P29" s="24">
        <v>116.75</v>
      </c>
      <c r="Q29" s="24">
        <v>125.2</v>
      </c>
      <c r="R29" s="24">
        <v>96</v>
      </c>
      <c r="S29" s="24">
        <v>88.345799999999997</v>
      </c>
      <c r="T29" s="24">
        <v>237.6583</v>
      </c>
      <c r="U29" s="24">
        <v>260.8</v>
      </c>
      <c r="V29" s="24">
        <v>171.7</v>
      </c>
      <c r="W29" s="24">
        <v>45.820799999999998</v>
      </c>
      <c r="X29" s="24">
        <v>131.69999999999999</v>
      </c>
      <c r="Y29" s="24">
        <v>281.5</v>
      </c>
      <c r="Z29" s="24">
        <v>618.17499999999995</v>
      </c>
      <c r="AA29" s="24">
        <v>184.6</v>
      </c>
      <c r="AB29" s="24">
        <v>319</v>
      </c>
      <c r="AC29" s="24">
        <v>421.3</v>
      </c>
      <c r="AD29" s="24">
        <v>87.491699999999994</v>
      </c>
      <c r="AE29" s="24">
        <v>137.9</v>
      </c>
      <c r="AF29" s="24">
        <v>180.79580000000001</v>
      </c>
      <c r="AG29" s="24">
        <v>186.86670000000001</v>
      </c>
      <c r="AH29" s="24">
        <v>368.49540000000002</v>
      </c>
      <c r="AI29" s="24">
        <v>57.424999999999997</v>
      </c>
      <c r="AJ29" s="24">
        <v>206.5</v>
      </c>
      <c r="AK29" s="24">
        <v>167.2</v>
      </c>
      <c r="AL29" s="24">
        <v>90.712500000000006</v>
      </c>
      <c r="AM29" s="24">
        <v>107.2</v>
      </c>
      <c r="AN29" s="24">
        <v>79.3</v>
      </c>
      <c r="AO29" s="24">
        <v>97.5</v>
      </c>
    </row>
    <row r="30" spans="1:45" x14ac:dyDescent="0.25">
      <c r="A30" s="24">
        <v>1992</v>
      </c>
      <c r="B30" s="24">
        <v>90</v>
      </c>
      <c r="C30" s="24">
        <v>129.1</v>
      </c>
      <c r="D30" s="24">
        <v>105.1</v>
      </c>
      <c r="E30" s="24">
        <v>103.3</v>
      </c>
      <c r="F30" s="24">
        <v>140.9</v>
      </c>
      <c r="G30" s="24">
        <v>407.94580000000002</v>
      </c>
      <c r="H30" s="24">
        <v>197.3</v>
      </c>
      <c r="I30" s="24">
        <v>149.5</v>
      </c>
      <c r="J30" s="41">
        <v>-999.9</v>
      </c>
      <c r="K30" s="24">
        <v>65.3</v>
      </c>
      <c r="L30" s="24">
        <v>148.2611</v>
      </c>
      <c r="M30" s="41">
        <v>-999.9</v>
      </c>
      <c r="N30" s="24">
        <v>117.1</v>
      </c>
      <c r="O30" s="24">
        <v>122.3</v>
      </c>
      <c r="P30" s="24">
        <v>131.75</v>
      </c>
      <c r="Q30" s="24">
        <v>424.625</v>
      </c>
      <c r="R30" s="24">
        <v>172.2833</v>
      </c>
      <c r="S30" s="24">
        <v>262.8</v>
      </c>
      <c r="T30" s="24">
        <v>330.2</v>
      </c>
      <c r="U30" s="24">
        <v>359.57920000000001</v>
      </c>
      <c r="V30" s="24">
        <v>116.80419999999999</v>
      </c>
      <c r="W30" s="24">
        <v>195.33</v>
      </c>
      <c r="X30" s="24">
        <v>294.0917</v>
      </c>
      <c r="Y30" s="24">
        <v>235.65</v>
      </c>
      <c r="Z30" s="24">
        <v>417</v>
      </c>
      <c r="AA30" s="24">
        <v>62</v>
      </c>
      <c r="AB30" s="24">
        <v>381.76670000000001</v>
      </c>
      <c r="AC30" s="24">
        <v>400.79579999999999</v>
      </c>
      <c r="AD30" s="24">
        <v>106.7</v>
      </c>
      <c r="AE30" s="24">
        <v>144.1</v>
      </c>
      <c r="AF30" s="24">
        <v>272.5</v>
      </c>
      <c r="AG30" s="24">
        <v>223.86250000000001</v>
      </c>
      <c r="AH30" s="24">
        <v>244.0042</v>
      </c>
      <c r="AI30" s="24">
        <v>143.625</v>
      </c>
      <c r="AJ30" s="24">
        <v>165.6</v>
      </c>
      <c r="AK30" s="24">
        <v>174.9</v>
      </c>
      <c r="AL30" s="24">
        <v>42.620800000000003</v>
      </c>
      <c r="AM30" s="24">
        <v>109.52079999999999</v>
      </c>
      <c r="AN30" s="24">
        <v>160</v>
      </c>
      <c r="AO30" s="24">
        <v>177.6</v>
      </c>
    </row>
    <row r="31" spans="1:45" x14ac:dyDescent="0.25">
      <c r="A31" s="24">
        <v>1993</v>
      </c>
      <c r="B31" s="24">
        <v>135</v>
      </c>
      <c r="C31" s="24">
        <v>166.3</v>
      </c>
      <c r="D31" s="24">
        <v>80.5</v>
      </c>
      <c r="E31" s="24">
        <v>57.4</v>
      </c>
      <c r="F31" s="24">
        <v>93.112499999999997</v>
      </c>
      <c r="G31" s="24">
        <v>209.22919999999999</v>
      </c>
      <c r="H31" s="24">
        <v>106.3</v>
      </c>
      <c r="I31" s="24">
        <v>154.80000000000001</v>
      </c>
      <c r="J31" s="24">
        <v>85.283299999999997</v>
      </c>
      <c r="K31" s="24">
        <v>42.328299999999999</v>
      </c>
      <c r="L31" s="41">
        <v>-999.9</v>
      </c>
      <c r="M31" s="41">
        <v>-999.9</v>
      </c>
      <c r="N31" s="24">
        <v>63.725000000000001</v>
      </c>
      <c r="O31" s="24">
        <v>59.625</v>
      </c>
      <c r="P31" s="24">
        <v>133.92500000000001</v>
      </c>
      <c r="Q31" s="24">
        <v>269</v>
      </c>
      <c r="R31" s="24">
        <v>102.5</v>
      </c>
      <c r="S31" s="24">
        <v>240.1</v>
      </c>
      <c r="T31" s="24">
        <v>332.31</v>
      </c>
      <c r="U31" s="24">
        <v>285.17290000000003</v>
      </c>
      <c r="V31" s="24">
        <v>236.66</v>
      </c>
      <c r="W31" s="24">
        <v>204.1</v>
      </c>
      <c r="X31" s="24">
        <v>136.27000000000001</v>
      </c>
      <c r="Y31" s="24">
        <v>185.9</v>
      </c>
      <c r="Z31" s="24">
        <v>421.22500000000002</v>
      </c>
      <c r="AA31" s="24">
        <v>105.8</v>
      </c>
      <c r="AB31" s="24">
        <v>309</v>
      </c>
      <c r="AC31" s="24">
        <v>313.77499999999998</v>
      </c>
      <c r="AD31" s="24">
        <v>41.038800000000002</v>
      </c>
      <c r="AE31" s="24">
        <v>74.400000000000006</v>
      </c>
      <c r="AF31" s="24">
        <v>134.30000000000001</v>
      </c>
      <c r="AG31" s="24">
        <v>270.82499999999999</v>
      </c>
      <c r="AH31" s="24">
        <v>247.45419999999999</v>
      </c>
      <c r="AI31" s="24">
        <v>103.72499999999999</v>
      </c>
      <c r="AJ31" s="24">
        <v>212.52500000000001</v>
      </c>
      <c r="AK31" s="24">
        <v>136.07079999999999</v>
      </c>
      <c r="AL31" s="24">
        <v>97.512500000000003</v>
      </c>
      <c r="AM31" s="24">
        <v>34.929200000000002</v>
      </c>
      <c r="AN31" s="24">
        <v>88</v>
      </c>
      <c r="AO31" s="24">
        <v>55.877499999999998</v>
      </c>
    </row>
    <row r="32" spans="1:45" x14ac:dyDescent="0.25">
      <c r="A32" s="24">
        <v>1994</v>
      </c>
      <c r="B32" s="24">
        <v>225</v>
      </c>
      <c r="C32" s="24">
        <v>232.4</v>
      </c>
      <c r="D32" s="24">
        <v>177.9</v>
      </c>
      <c r="E32" s="24">
        <v>140.23330000000001</v>
      </c>
      <c r="F32" s="24">
        <v>209.375</v>
      </c>
      <c r="G32" s="24">
        <v>641.20000000000005</v>
      </c>
      <c r="H32" s="24">
        <v>196.3792</v>
      </c>
      <c r="I32" s="24">
        <v>220.5</v>
      </c>
      <c r="J32" s="24">
        <v>188.92500000000001</v>
      </c>
      <c r="K32" s="24">
        <v>150.25829999999999</v>
      </c>
      <c r="L32" s="41">
        <v>-999.9</v>
      </c>
      <c r="M32" s="24">
        <v>90.7</v>
      </c>
      <c r="N32" s="24">
        <v>131.75</v>
      </c>
      <c r="O32" s="24">
        <v>166.92500000000001</v>
      </c>
      <c r="P32" s="24">
        <v>134.5</v>
      </c>
      <c r="Q32" s="24">
        <v>529.1</v>
      </c>
      <c r="R32" s="24">
        <v>201.9</v>
      </c>
      <c r="S32" s="24">
        <v>344.7</v>
      </c>
      <c r="T32" s="24">
        <v>277.4083</v>
      </c>
      <c r="U32" s="24">
        <v>334.07080000000002</v>
      </c>
      <c r="V32" s="24">
        <v>257.8</v>
      </c>
      <c r="W32" s="24">
        <v>125.07</v>
      </c>
      <c r="X32" s="24">
        <v>132.19999999999999</v>
      </c>
      <c r="Y32" s="24">
        <v>399.4</v>
      </c>
      <c r="Z32" s="24">
        <v>320.7</v>
      </c>
      <c r="AA32" s="24">
        <v>108.4</v>
      </c>
      <c r="AB32" s="24">
        <v>383</v>
      </c>
      <c r="AC32" s="24">
        <v>477.92919999999998</v>
      </c>
      <c r="AD32" s="24">
        <v>105.69580000000001</v>
      </c>
      <c r="AE32" s="24">
        <v>165.8</v>
      </c>
      <c r="AF32" s="24">
        <v>324.2124</v>
      </c>
      <c r="AG32" s="24">
        <v>184.875</v>
      </c>
      <c r="AH32" s="24">
        <v>246.6875</v>
      </c>
      <c r="AI32" s="24">
        <v>259.25</v>
      </c>
      <c r="AJ32" s="24">
        <v>295.2</v>
      </c>
      <c r="AK32" s="24">
        <v>110.47499999999999</v>
      </c>
      <c r="AL32" s="24">
        <v>50.6</v>
      </c>
      <c r="AM32" s="24">
        <v>71.791700000000006</v>
      </c>
      <c r="AN32" s="24">
        <v>107</v>
      </c>
      <c r="AO32" s="24">
        <v>178.875</v>
      </c>
    </row>
    <row r="33" spans="1:41" x14ac:dyDescent="0.25">
      <c r="A33" s="24">
        <v>1995</v>
      </c>
      <c r="B33" s="24">
        <v>308.60000000000002</v>
      </c>
      <c r="C33" s="24">
        <v>246</v>
      </c>
      <c r="D33" s="24">
        <v>226.08330000000001</v>
      </c>
      <c r="E33" s="24">
        <v>155.16640000000001</v>
      </c>
      <c r="F33" s="24">
        <v>133.61250000000001</v>
      </c>
      <c r="G33" s="24">
        <v>366.20420000000001</v>
      </c>
      <c r="H33" s="24">
        <v>208.4</v>
      </c>
      <c r="I33" s="24">
        <v>66.5</v>
      </c>
      <c r="J33" s="24">
        <v>70.099999999999994</v>
      </c>
      <c r="K33" s="24">
        <v>117.3</v>
      </c>
      <c r="L33" s="24">
        <v>63.799700000000001</v>
      </c>
      <c r="M33" s="24">
        <v>154.73330000000001</v>
      </c>
      <c r="N33" s="24">
        <v>154.4</v>
      </c>
      <c r="O33" s="24">
        <v>1217.0652</v>
      </c>
      <c r="P33" s="24">
        <v>99.875</v>
      </c>
      <c r="Q33" s="24">
        <v>574.42499999999995</v>
      </c>
      <c r="R33" s="24">
        <v>212.34</v>
      </c>
      <c r="S33" s="24">
        <v>455.94619999999998</v>
      </c>
      <c r="T33" s="24">
        <v>204.52709999999999</v>
      </c>
      <c r="U33" s="24">
        <v>193.43680000000001</v>
      </c>
      <c r="V33" s="24">
        <v>152.6206</v>
      </c>
      <c r="W33" s="24">
        <v>76.5</v>
      </c>
      <c r="X33" s="24">
        <v>117.705</v>
      </c>
      <c r="Y33" s="24">
        <v>301.75</v>
      </c>
      <c r="Z33" s="24">
        <v>554.92920000000004</v>
      </c>
      <c r="AA33" s="24">
        <v>85.237499999999997</v>
      </c>
      <c r="AB33" s="24">
        <v>279.23329999999999</v>
      </c>
      <c r="AC33" s="24">
        <v>374.89170000000001</v>
      </c>
      <c r="AD33" s="24">
        <v>84.893500000000003</v>
      </c>
      <c r="AE33" s="24">
        <v>165.72499999999999</v>
      </c>
      <c r="AF33" s="24">
        <v>269.44959999999998</v>
      </c>
      <c r="AG33" s="24">
        <v>249.97499999999999</v>
      </c>
      <c r="AH33" s="24">
        <v>336.86900000000003</v>
      </c>
      <c r="AI33" s="24">
        <v>151.25</v>
      </c>
      <c r="AJ33" s="24">
        <v>327.625</v>
      </c>
      <c r="AK33" s="24">
        <v>180.4</v>
      </c>
      <c r="AL33" s="24">
        <v>73.7</v>
      </c>
      <c r="AM33" s="24">
        <v>70.3</v>
      </c>
      <c r="AN33" s="24">
        <v>149.87</v>
      </c>
      <c r="AO33" s="24">
        <v>176.01</v>
      </c>
    </row>
    <row r="34" spans="1:41" x14ac:dyDescent="0.25">
      <c r="A34" s="24">
        <v>1996</v>
      </c>
      <c r="B34" s="24">
        <v>119.1</v>
      </c>
      <c r="C34" s="24">
        <v>175</v>
      </c>
      <c r="D34" s="24">
        <v>142.5</v>
      </c>
      <c r="E34" s="24">
        <v>42.321599999999997</v>
      </c>
      <c r="F34" s="24">
        <v>125.1917</v>
      </c>
      <c r="G34" s="24">
        <v>334.9</v>
      </c>
      <c r="H34" s="24">
        <v>72.599999999999994</v>
      </c>
      <c r="I34" s="41">
        <v>-999.9</v>
      </c>
      <c r="J34" s="24">
        <v>105.6292</v>
      </c>
      <c r="K34" s="24">
        <v>89.318799999999996</v>
      </c>
      <c r="L34" s="24">
        <v>116.63079999999999</v>
      </c>
      <c r="M34" s="24">
        <v>87.433300000000003</v>
      </c>
      <c r="N34" s="24">
        <v>121.2</v>
      </c>
      <c r="O34" s="24">
        <v>96.9</v>
      </c>
      <c r="P34" s="24">
        <v>106.1</v>
      </c>
      <c r="Q34" s="24">
        <v>194.84379999999999</v>
      </c>
      <c r="R34" s="24">
        <v>76.385000000000005</v>
      </c>
      <c r="S34" s="24">
        <v>138.91999999999999</v>
      </c>
      <c r="T34" s="24">
        <v>204.6891</v>
      </c>
      <c r="U34" s="24">
        <v>163.11369999999999</v>
      </c>
      <c r="V34" s="24">
        <v>204.58279999999999</v>
      </c>
      <c r="W34" s="24">
        <v>115.02200000000001</v>
      </c>
      <c r="X34" s="24">
        <v>24.05</v>
      </c>
      <c r="Y34" s="24">
        <v>253.1</v>
      </c>
      <c r="Z34" s="24">
        <v>379.9</v>
      </c>
      <c r="AA34" s="24">
        <v>125.9</v>
      </c>
      <c r="AB34" s="24">
        <v>325.93329999999997</v>
      </c>
      <c r="AC34" s="24">
        <v>169.6</v>
      </c>
      <c r="AD34" s="24">
        <v>225.14019999999999</v>
      </c>
      <c r="AE34" s="24">
        <v>186.06729999999999</v>
      </c>
      <c r="AF34" s="24">
        <v>182.82079999999999</v>
      </c>
      <c r="AG34" s="24">
        <v>153.32919999999999</v>
      </c>
      <c r="AH34" s="24">
        <v>164.29169999999999</v>
      </c>
      <c r="AI34" s="24">
        <v>108.625</v>
      </c>
      <c r="AJ34" s="24">
        <v>235.5</v>
      </c>
      <c r="AK34" s="24">
        <v>206.8</v>
      </c>
      <c r="AL34" s="24">
        <v>74.779200000000003</v>
      </c>
      <c r="AM34" s="24">
        <v>34.583300000000001</v>
      </c>
      <c r="AN34" s="24">
        <v>99.16</v>
      </c>
      <c r="AO34" s="24">
        <v>122.9254</v>
      </c>
    </row>
    <row r="35" spans="1:41" x14ac:dyDescent="0.25">
      <c r="A35" s="24">
        <v>1997</v>
      </c>
      <c r="B35" s="24">
        <v>117.8</v>
      </c>
      <c r="C35" s="24">
        <v>213.3381</v>
      </c>
      <c r="D35" s="24">
        <v>183.29050000000001</v>
      </c>
      <c r="E35" s="24">
        <v>136.0754</v>
      </c>
      <c r="F35" s="24">
        <v>150.72919999999999</v>
      </c>
      <c r="G35" s="24">
        <v>37.1</v>
      </c>
      <c r="H35" s="24">
        <v>68</v>
      </c>
      <c r="I35" s="41">
        <v>-999.9</v>
      </c>
      <c r="J35" s="24">
        <v>70.8</v>
      </c>
      <c r="K35" s="24">
        <v>138.29580000000001</v>
      </c>
      <c r="L35" s="24">
        <v>105.62439999999999</v>
      </c>
      <c r="M35" s="24">
        <v>86.8</v>
      </c>
      <c r="N35" s="24">
        <v>118.55</v>
      </c>
      <c r="O35" s="24">
        <v>73.125</v>
      </c>
      <c r="P35" s="24">
        <v>111.47499999999999</v>
      </c>
      <c r="Q35" s="24">
        <v>154.75</v>
      </c>
      <c r="R35" s="24">
        <v>205.85</v>
      </c>
      <c r="S35" s="24">
        <v>164.46379999999999</v>
      </c>
      <c r="T35" s="24">
        <v>238.0292</v>
      </c>
      <c r="U35" s="24">
        <v>227.54560000000001</v>
      </c>
      <c r="V35" s="24">
        <v>22.2667</v>
      </c>
      <c r="W35" s="24">
        <v>221.61490000000001</v>
      </c>
      <c r="X35" s="24">
        <v>118.42149999999999</v>
      </c>
      <c r="Y35" s="24">
        <v>258</v>
      </c>
      <c r="Z35" s="24">
        <v>406</v>
      </c>
      <c r="AA35" s="24">
        <v>84.4</v>
      </c>
      <c r="AB35" s="24">
        <v>155.30000000000001</v>
      </c>
      <c r="AC35" s="24">
        <v>142.38329999999999</v>
      </c>
      <c r="AD35" s="24">
        <v>98.58</v>
      </c>
      <c r="AE35" s="24">
        <v>137.9</v>
      </c>
      <c r="AF35" s="24">
        <v>162.83330000000001</v>
      </c>
      <c r="AG35" s="24">
        <v>446.54169999999999</v>
      </c>
      <c r="AH35" s="24">
        <v>639</v>
      </c>
      <c r="AI35" s="24">
        <v>102.47499999999999</v>
      </c>
      <c r="AJ35" s="24">
        <v>215.875</v>
      </c>
      <c r="AK35" s="24">
        <v>169.3</v>
      </c>
      <c r="AL35" s="24">
        <v>67.099999999999994</v>
      </c>
      <c r="AM35" s="24">
        <v>83.020799999999994</v>
      </c>
      <c r="AN35" s="24">
        <v>103.06</v>
      </c>
      <c r="AO35" s="24">
        <v>170.2175</v>
      </c>
    </row>
    <row r="36" spans="1:41" x14ac:dyDescent="0.25">
      <c r="A36" s="24">
        <v>1998</v>
      </c>
      <c r="B36" s="24">
        <v>185.2</v>
      </c>
      <c r="C36" s="24">
        <v>150.42679999999999</v>
      </c>
      <c r="D36" s="24">
        <v>128</v>
      </c>
      <c r="E36" s="24">
        <v>128.12540000000001</v>
      </c>
      <c r="F36" s="24">
        <v>80.070800000000006</v>
      </c>
      <c r="G36" s="24">
        <v>190.6</v>
      </c>
      <c r="H36" s="24">
        <v>166.01249999999999</v>
      </c>
      <c r="I36" s="41">
        <v>-999.9</v>
      </c>
      <c r="J36" s="24">
        <v>82.458299999999994</v>
      </c>
      <c r="K36" s="24">
        <v>157.66849999999999</v>
      </c>
      <c r="L36" s="24">
        <v>116.6623</v>
      </c>
      <c r="M36" s="24">
        <v>141.4</v>
      </c>
      <c r="N36" s="24">
        <v>82.433300000000003</v>
      </c>
      <c r="O36" s="24">
        <v>90</v>
      </c>
      <c r="P36" s="24">
        <v>112.3</v>
      </c>
      <c r="Q36" s="24">
        <v>294.33249999999998</v>
      </c>
      <c r="R36" s="24">
        <v>362.92750000000001</v>
      </c>
      <c r="S36" s="24">
        <v>362.54250000000002</v>
      </c>
      <c r="T36" s="24">
        <v>282.71089999999998</v>
      </c>
      <c r="U36" s="24">
        <v>267.47179999999997</v>
      </c>
      <c r="V36" s="24">
        <v>273.11680000000001</v>
      </c>
      <c r="W36" s="24">
        <v>285.11380000000003</v>
      </c>
      <c r="X36" s="24">
        <v>170.35650000000001</v>
      </c>
      <c r="Y36" s="24">
        <v>324.8417</v>
      </c>
      <c r="Z36" s="24">
        <v>371.47500000000002</v>
      </c>
      <c r="AA36" s="24">
        <v>197.00829999999999</v>
      </c>
      <c r="AB36" s="24">
        <v>339.3</v>
      </c>
      <c r="AC36" s="24">
        <v>582.26670000000001</v>
      </c>
      <c r="AD36" s="24">
        <v>111.96299999999999</v>
      </c>
      <c r="AE36" s="24">
        <v>118.2747</v>
      </c>
      <c r="AF36" s="24">
        <v>370.36369999999999</v>
      </c>
      <c r="AG36" s="24">
        <v>204.1875</v>
      </c>
      <c r="AH36" s="24">
        <v>353.00830000000002</v>
      </c>
      <c r="AI36" s="24">
        <v>165.6</v>
      </c>
      <c r="AJ36" s="24">
        <v>214.67500000000001</v>
      </c>
      <c r="AK36" s="24">
        <v>143.19999999999999</v>
      </c>
      <c r="AL36" s="24">
        <v>91.75</v>
      </c>
      <c r="AM36" s="24">
        <v>74.304199999999994</v>
      </c>
      <c r="AN36" s="24">
        <v>145.05000000000001</v>
      </c>
      <c r="AO36" s="24">
        <v>166</v>
      </c>
    </row>
    <row r="37" spans="1:41" x14ac:dyDescent="0.25">
      <c r="A37" s="24">
        <v>1999</v>
      </c>
      <c r="B37" s="24">
        <v>241.4</v>
      </c>
      <c r="C37" s="24">
        <v>153.93690000000001</v>
      </c>
      <c r="D37" s="24">
        <v>102.97920000000001</v>
      </c>
      <c r="E37" s="24">
        <v>128.12540000000001</v>
      </c>
      <c r="F37" s="24">
        <v>111.0333</v>
      </c>
      <c r="G37" s="24">
        <v>345.67500000000001</v>
      </c>
      <c r="H37" s="24">
        <v>124.7</v>
      </c>
      <c r="I37" s="41">
        <v>-999.9</v>
      </c>
      <c r="J37" s="24">
        <v>127.45829999999999</v>
      </c>
      <c r="K37" s="24">
        <v>140.35149999999999</v>
      </c>
      <c r="L37" s="24">
        <v>166.6764</v>
      </c>
      <c r="M37" s="24">
        <v>62.933300000000003</v>
      </c>
      <c r="N37" s="24">
        <v>79.5</v>
      </c>
      <c r="O37" s="24">
        <v>65.099999999999994</v>
      </c>
      <c r="P37" s="24">
        <v>91.9</v>
      </c>
      <c r="Q37" s="24">
        <v>476.4</v>
      </c>
      <c r="R37" s="24">
        <v>153.6</v>
      </c>
      <c r="S37" s="24">
        <v>302.74</v>
      </c>
      <c r="T37" s="24">
        <v>322.55990000000003</v>
      </c>
      <c r="U37" s="24">
        <v>84.165099999999995</v>
      </c>
      <c r="V37" s="24">
        <v>78.916700000000006</v>
      </c>
      <c r="W37" s="24">
        <v>302.17410000000001</v>
      </c>
      <c r="X37" s="24">
        <v>238.23330000000001</v>
      </c>
      <c r="Y37" s="24">
        <v>315.39999999999998</v>
      </c>
      <c r="Z37" s="24">
        <v>580.29999999999995</v>
      </c>
      <c r="AA37" s="24">
        <v>86.504199999999997</v>
      </c>
      <c r="AB37" s="24">
        <v>355.8</v>
      </c>
      <c r="AC37" s="24">
        <v>402.2</v>
      </c>
      <c r="AD37" s="24">
        <v>111.711</v>
      </c>
      <c r="AE37" s="24">
        <v>107.03749999999999</v>
      </c>
      <c r="AF37" s="24">
        <v>331.43329999999997</v>
      </c>
      <c r="AG37" s="24">
        <v>220.25829999999999</v>
      </c>
      <c r="AH37" s="24">
        <v>252.47559999999999</v>
      </c>
      <c r="AI37" s="24">
        <v>150.44999999999999</v>
      </c>
      <c r="AJ37" s="24">
        <v>167.45</v>
      </c>
      <c r="AK37" s="24">
        <v>58.7</v>
      </c>
      <c r="AL37" s="24">
        <v>59.2</v>
      </c>
      <c r="AM37" s="24">
        <v>81.2</v>
      </c>
      <c r="AN37" s="24">
        <v>154.375</v>
      </c>
      <c r="AO37" s="24">
        <v>152</v>
      </c>
    </row>
    <row r="38" spans="1:41" x14ac:dyDescent="0.25">
      <c r="A38" s="24">
        <v>2000</v>
      </c>
      <c r="B38" s="24">
        <v>214.2</v>
      </c>
      <c r="C38" s="24">
        <v>244.32560000000001</v>
      </c>
      <c r="D38" s="24">
        <v>191.07919999999999</v>
      </c>
      <c r="E38" s="24">
        <v>138.31110000000001</v>
      </c>
      <c r="F38" s="24">
        <v>51.2</v>
      </c>
      <c r="G38" s="41">
        <v>-999.9</v>
      </c>
      <c r="H38" s="24">
        <v>121.5958</v>
      </c>
      <c r="I38" s="41">
        <v>-999.9</v>
      </c>
      <c r="J38" s="41">
        <v>-999.9</v>
      </c>
      <c r="K38" s="24">
        <v>142.6472</v>
      </c>
      <c r="L38" s="24">
        <v>209.5813</v>
      </c>
      <c r="M38" s="24">
        <v>100.54859999999999</v>
      </c>
      <c r="N38" s="24">
        <v>111.75830000000001</v>
      </c>
      <c r="O38" s="24">
        <v>84.2</v>
      </c>
      <c r="P38" s="24">
        <v>114.1</v>
      </c>
      <c r="Q38" s="24">
        <v>388</v>
      </c>
      <c r="R38" s="24">
        <v>301.77999999999997</v>
      </c>
      <c r="S38" s="24">
        <v>249.4537</v>
      </c>
      <c r="T38" s="24">
        <v>87.845799999999997</v>
      </c>
      <c r="U38" s="41">
        <v>-999.9</v>
      </c>
      <c r="V38" s="41">
        <v>-999.9</v>
      </c>
      <c r="W38" s="24">
        <v>276.90109999999999</v>
      </c>
      <c r="X38" s="41">
        <v>-999.9</v>
      </c>
      <c r="Y38" s="24">
        <v>183.3</v>
      </c>
      <c r="Z38" s="24">
        <v>290.42500000000001</v>
      </c>
      <c r="AA38" s="24">
        <v>92.6</v>
      </c>
      <c r="AB38" s="24">
        <v>242.08019999999999</v>
      </c>
      <c r="AC38" s="24">
        <v>615.46669999999995</v>
      </c>
      <c r="AD38" s="24">
        <v>110.73690000000001</v>
      </c>
      <c r="AE38" s="24">
        <v>96.5</v>
      </c>
      <c r="AF38" s="24">
        <v>315.95</v>
      </c>
      <c r="AG38" s="24">
        <v>287.27080000000001</v>
      </c>
      <c r="AH38" s="24">
        <v>338.17079999999999</v>
      </c>
      <c r="AI38" s="24">
        <v>136.55000000000001</v>
      </c>
      <c r="AJ38" s="24">
        <v>277.67500000000001</v>
      </c>
      <c r="AK38" s="24">
        <v>127.325</v>
      </c>
      <c r="AL38" s="24">
        <v>152.97499999999999</v>
      </c>
      <c r="AM38" s="24">
        <v>136.1875</v>
      </c>
      <c r="AN38" s="24">
        <v>175.17500000000001</v>
      </c>
      <c r="AO38" s="24">
        <v>157.69999999999999</v>
      </c>
    </row>
    <row r="39" spans="1:41" x14ac:dyDescent="0.25">
      <c r="A39" s="24">
        <v>2001</v>
      </c>
      <c r="B39" s="24">
        <v>339.6</v>
      </c>
      <c r="C39" s="24">
        <v>210.39169999999999</v>
      </c>
      <c r="D39" s="24">
        <v>198.1738</v>
      </c>
      <c r="E39" s="24">
        <v>81.25</v>
      </c>
      <c r="F39" s="24">
        <v>127.8571</v>
      </c>
      <c r="G39" s="24">
        <v>730.55709999999999</v>
      </c>
      <c r="H39" s="24">
        <v>200.6429</v>
      </c>
      <c r="I39" s="24">
        <v>316.25240000000002</v>
      </c>
      <c r="J39" s="41">
        <v>-999.9</v>
      </c>
      <c r="K39" s="24">
        <v>120.4859</v>
      </c>
      <c r="L39" s="24">
        <v>115.3265</v>
      </c>
      <c r="M39" s="24">
        <v>115.7503</v>
      </c>
      <c r="N39" s="24">
        <v>157.7833</v>
      </c>
      <c r="O39" s="24">
        <v>138.30000000000001</v>
      </c>
      <c r="P39" s="24">
        <v>97.15</v>
      </c>
      <c r="Q39" s="24">
        <v>613.375</v>
      </c>
      <c r="R39" s="24">
        <v>399.29250000000002</v>
      </c>
      <c r="S39" s="24">
        <v>471.79</v>
      </c>
      <c r="T39" s="24">
        <v>190.5857</v>
      </c>
      <c r="U39" s="24">
        <v>230.32859999999999</v>
      </c>
      <c r="V39" s="24">
        <v>318.75709999999998</v>
      </c>
      <c r="W39" s="24">
        <v>187.9143</v>
      </c>
      <c r="X39" s="24">
        <v>162.47139999999999</v>
      </c>
      <c r="Y39" s="24">
        <v>353.57499999999999</v>
      </c>
      <c r="Z39" s="24">
        <v>536.94169999999997</v>
      </c>
      <c r="AA39" s="24">
        <v>61.6</v>
      </c>
      <c r="AB39" s="24">
        <v>284.2346</v>
      </c>
      <c r="AC39" s="24">
        <v>343.0333</v>
      </c>
      <c r="AD39" s="24">
        <v>74.772900000000007</v>
      </c>
      <c r="AE39" s="24">
        <v>94.400499999999994</v>
      </c>
      <c r="AF39" s="24">
        <v>269.61130000000003</v>
      </c>
      <c r="AG39" s="24">
        <v>187.17080000000001</v>
      </c>
      <c r="AH39" s="24">
        <v>250.7371</v>
      </c>
      <c r="AI39" s="24">
        <v>144.80000000000001</v>
      </c>
      <c r="AJ39" s="24">
        <v>244.5</v>
      </c>
      <c r="AK39" s="24">
        <v>188.1</v>
      </c>
      <c r="AL39" s="24">
        <v>85.1</v>
      </c>
      <c r="AM39" s="24">
        <v>132.4</v>
      </c>
      <c r="AN39" s="24">
        <v>140.1</v>
      </c>
      <c r="AO39" s="24">
        <v>102.4</v>
      </c>
    </row>
    <row r="40" spans="1:41" x14ac:dyDescent="0.25">
      <c r="A40" s="24">
        <v>2002</v>
      </c>
      <c r="B40" s="24">
        <v>281.60000000000002</v>
      </c>
      <c r="C40" s="24">
        <v>171.21549999999999</v>
      </c>
      <c r="D40" s="24">
        <v>101.0411</v>
      </c>
      <c r="E40" s="24">
        <v>135.9341</v>
      </c>
      <c r="F40" s="24">
        <v>166.01429999999999</v>
      </c>
      <c r="G40" s="24">
        <v>384.3381</v>
      </c>
      <c r="H40" s="24">
        <v>171.1095</v>
      </c>
      <c r="I40" s="24">
        <v>226.01900000000001</v>
      </c>
      <c r="J40" s="24">
        <v>132.35239999999999</v>
      </c>
      <c r="K40" s="24">
        <v>94.623199999999997</v>
      </c>
      <c r="L40" s="24">
        <v>80.772400000000005</v>
      </c>
      <c r="M40" s="24">
        <v>53.815600000000003</v>
      </c>
      <c r="N40" s="24">
        <v>70.131200000000007</v>
      </c>
      <c r="O40" s="24">
        <v>73.825000000000003</v>
      </c>
      <c r="P40" s="24">
        <v>64.224999999999994</v>
      </c>
      <c r="Q40" s="24">
        <v>316.59379999999999</v>
      </c>
      <c r="R40" s="24">
        <v>261.125</v>
      </c>
      <c r="S40" s="24">
        <v>160.84</v>
      </c>
      <c r="T40" s="24">
        <v>378.5</v>
      </c>
      <c r="U40" s="24">
        <v>360.5643</v>
      </c>
      <c r="V40" s="24">
        <v>256.08429999999998</v>
      </c>
      <c r="W40" s="24">
        <v>137.35480000000001</v>
      </c>
      <c r="X40" s="24">
        <v>267.88479999999998</v>
      </c>
      <c r="Y40" s="24">
        <v>340.54579999999999</v>
      </c>
      <c r="Z40" s="24">
        <v>445.2</v>
      </c>
      <c r="AA40" s="24">
        <v>56.941699999999997</v>
      </c>
      <c r="AB40" s="24">
        <v>364.73180000000002</v>
      </c>
      <c r="AC40" s="24">
        <v>449.5</v>
      </c>
      <c r="AD40" s="24">
        <v>132.49520000000001</v>
      </c>
      <c r="AE40" s="24">
        <v>79.912499999999994</v>
      </c>
      <c r="AF40" s="24">
        <v>322.14580000000001</v>
      </c>
      <c r="AG40" s="24">
        <v>208.21250000000001</v>
      </c>
      <c r="AH40" s="24">
        <v>254.334</v>
      </c>
      <c r="AI40" s="24">
        <v>112.2</v>
      </c>
      <c r="AJ40" s="24">
        <v>184.82499999999999</v>
      </c>
      <c r="AK40" s="24">
        <v>156.80000000000001</v>
      </c>
      <c r="AL40" s="24">
        <v>48.5</v>
      </c>
      <c r="AM40" s="24">
        <v>43</v>
      </c>
      <c r="AN40" s="24">
        <v>111.52500000000001</v>
      </c>
      <c r="AO40" s="24">
        <v>171.6532</v>
      </c>
    </row>
    <row r="41" spans="1:41" x14ac:dyDescent="0.25">
      <c r="A41" s="24">
        <v>2003</v>
      </c>
      <c r="B41" s="24">
        <v>137.6</v>
      </c>
      <c r="C41" s="24">
        <v>191.22499999999999</v>
      </c>
      <c r="D41" s="24">
        <v>114.5929</v>
      </c>
      <c r="E41" s="24">
        <v>128.9905</v>
      </c>
      <c r="F41" s="24">
        <v>68.36</v>
      </c>
      <c r="G41" s="24">
        <v>337.06670000000003</v>
      </c>
      <c r="H41" s="24">
        <v>161.57140000000001</v>
      </c>
      <c r="I41" s="24">
        <v>134.07140000000001</v>
      </c>
      <c r="J41" s="24">
        <v>58.176200000000001</v>
      </c>
      <c r="K41" s="24">
        <v>107.25660000000001</v>
      </c>
      <c r="L41" s="24">
        <v>134.3229</v>
      </c>
      <c r="M41" s="24">
        <v>135.71340000000001</v>
      </c>
      <c r="N41" s="24">
        <v>129.27860000000001</v>
      </c>
      <c r="O41" s="24">
        <v>94.95</v>
      </c>
      <c r="P41" s="24">
        <v>74.575000000000003</v>
      </c>
      <c r="Q41" s="24">
        <v>263.97000000000003</v>
      </c>
      <c r="R41" s="24">
        <v>225.24</v>
      </c>
      <c r="S41" s="24">
        <v>119.1675</v>
      </c>
      <c r="T41" s="24">
        <v>266.3</v>
      </c>
      <c r="U41" s="24">
        <v>205.5095</v>
      </c>
      <c r="V41" s="24">
        <v>139.21109999999999</v>
      </c>
      <c r="W41" s="24">
        <v>142.55709999999999</v>
      </c>
      <c r="X41" s="24">
        <v>255.02889999999999</v>
      </c>
      <c r="Y41" s="24">
        <v>86.4</v>
      </c>
      <c r="Z41" s="24">
        <v>292.8</v>
      </c>
      <c r="AA41" s="24">
        <v>21.3</v>
      </c>
      <c r="AB41" s="24">
        <v>362.46530000000001</v>
      </c>
      <c r="AC41" s="24">
        <v>117.3</v>
      </c>
      <c r="AD41" s="24">
        <v>65.5</v>
      </c>
      <c r="AE41" s="24">
        <v>93.6</v>
      </c>
      <c r="AF41" s="24">
        <v>410.5</v>
      </c>
      <c r="AG41" s="24">
        <v>380.25830000000002</v>
      </c>
      <c r="AH41" s="24">
        <v>232.006</v>
      </c>
      <c r="AI41" s="24">
        <v>76.5</v>
      </c>
      <c r="AJ41" s="24">
        <v>144.35</v>
      </c>
      <c r="AK41" s="24">
        <v>109.7</v>
      </c>
      <c r="AL41" s="24">
        <v>67.512500000000003</v>
      </c>
      <c r="AM41" s="24">
        <v>53.725000000000001</v>
      </c>
      <c r="AN41" s="24">
        <v>160.6</v>
      </c>
      <c r="AO41" s="24">
        <v>162.5</v>
      </c>
    </row>
    <row r="42" spans="1:41" x14ac:dyDescent="0.25">
      <c r="A42" s="24">
        <v>2004</v>
      </c>
      <c r="B42" s="24">
        <v>127.8</v>
      </c>
      <c r="C42" s="24">
        <v>201.61070000000001</v>
      </c>
      <c r="D42" s="24">
        <v>125.1</v>
      </c>
      <c r="E42" s="24">
        <v>70.102400000000003</v>
      </c>
      <c r="F42" s="24">
        <v>140.17140000000001</v>
      </c>
      <c r="G42" s="24">
        <v>305.15710000000001</v>
      </c>
      <c r="H42" s="24">
        <v>0</v>
      </c>
      <c r="I42" s="24">
        <v>142.15710000000001</v>
      </c>
      <c r="J42" s="24">
        <v>51.338099999999997</v>
      </c>
      <c r="K42" s="24">
        <v>107.6006</v>
      </c>
      <c r="L42" s="24">
        <v>86.800399999999996</v>
      </c>
      <c r="M42" s="24">
        <v>89.4238</v>
      </c>
      <c r="N42" s="24">
        <v>101.41070000000001</v>
      </c>
      <c r="O42" s="24">
        <v>71.246399999999994</v>
      </c>
      <c r="P42" s="24">
        <v>80.746399999999994</v>
      </c>
      <c r="Q42" s="24">
        <v>287.24250000000001</v>
      </c>
      <c r="R42" s="24">
        <v>200.69499999999999</v>
      </c>
      <c r="S42" s="24">
        <v>205.99250000000001</v>
      </c>
      <c r="T42" s="24">
        <v>336.6</v>
      </c>
      <c r="U42" s="24">
        <v>327.77589999999998</v>
      </c>
      <c r="V42" s="24">
        <v>291.7303</v>
      </c>
      <c r="W42" s="24">
        <v>192.27619999999999</v>
      </c>
      <c r="X42" s="24">
        <v>197.14439999999999</v>
      </c>
      <c r="Y42" s="24">
        <v>362.08330000000001</v>
      </c>
      <c r="Z42" s="24">
        <v>680.35</v>
      </c>
      <c r="AA42" s="24">
        <v>111.6</v>
      </c>
      <c r="AB42" s="24">
        <v>284.81650000000002</v>
      </c>
      <c r="AC42" s="24">
        <v>555.1</v>
      </c>
      <c r="AD42" s="24">
        <v>66.8</v>
      </c>
      <c r="AE42" s="24">
        <v>99</v>
      </c>
      <c r="AF42" s="24">
        <v>290.86799999999999</v>
      </c>
      <c r="AG42" s="24">
        <v>214.74170000000001</v>
      </c>
      <c r="AH42" s="24">
        <v>355.60829999999999</v>
      </c>
      <c r="AI42" s="24">
        <v>120.075</v>
      </c>
      <c r="AJ42" s="24">
        <v>217.27500000000001</v>
      </c>
      <c r="AK42" s="24">
        <v>159</v>
      </c>
      <c r="AL42" s="24">
        <v>72.433300000000003</v>
      </c>
      <c r="AM42" s="24">
        <v>73.099999999999994</v>
      </c>
      <c r="AN42" s="24">
        <v>132.19999999999999</v>
      </c>
      <c r="AO42" s="24">
        <v>121.9357</v>
      </c>
    </row>
    <row r="43" spans="1:41" x14ac:dyDescent="0.25">
      <c r="A43" s="24">
        <v>2005</v>
      </c>
      <c r="B43" s="24">
        <v>221.6</v>
      </c>
      <c r="C43" s="24">
        <v>204.15</v>
      </c>
      <c r="D43" s="24">
        <v>117.425</v>
      </c>
      <c r="E43" s="24">
        <v>111.8095</v>
      </c>
      <c r="F43" s="24">
        <v>121.32380000000001</v>
      </c>
      <c r="G43" s="24">
        <v>429.6619</v>
      </c>
      <c r="H43" s="24">
        <v>161.39519999999999</v>
      </c>
      <c r="I43" s="24">
        <v>221.4</v>
      </c>
      <c r="J43" s="24">
        <v>126.4619</v>
      </c>
      <c r="K43" s="24">
        <v>84.494900000000001</v>
      </c>
      <c r="L43" s="24">
        <v>104.86960000000001</v>
      </c>
      <c r="M43" s="24">
        <v>73.633300000000006</v>
      </c>
      <c r="N43" s="24">
        <v>47.2</v>
      </c>
      <c r="O43" s="24">
        <v>92.553399999999996</v>
      </c>
      <c r="P43" s="24">
        <v>120.24290000000001</v>
      </c>
      <c r="Q43" s="24">
        <v>375.9375</v>
      </c>
      <c r="R43" s="24">
        <v>128.5675</v>
      </c>
      <c r="S43" s="24">
        <v>186.81</v>
      </c>
      <c r="T43" s="24">
        <v>363.9667</v>
      </c>
      <c r="U43" s="24">
        <v>334.86860000000001</v>
      </c>
      <c r="V43" s="24">
        <v>283.5</v>
      </c>
      <c r="W43" s="24">
        <v>154.45240000000001</v>
      </c>
      <c r="X43" s="24">
        <v>341.91899999999998</v>
      </c>
      <c r="Y43" s="24">
        <v>286.73329999999999</v>
      </c>
      <c r="Z43" s="24">
        <v>429.1542</v>
      </c>
      <c r="AA43" s="24">
        <v>126.2</v>
      </c>
      <c r="AB43" s="24">
        <v>404.65</v>
      </c>
      <c r="AC43" s="24">
        <v>317.63330000000002</v>
      </c>
      <c r="AD43" s="24">
        <v>73.7667</v>
      </c>
      <c r="AE43" s="24">
        <v>64.2</v>
      </c>
      <c r="AF43" s="24">
        <v>294.22469999999998</v>
      </c>
      <c r="AG43" s="24">
        <v>215.3</v>
      </c>
      <c r="AH43" s="24">
        <v>194.88749999999999</v>
      </c>
      <c r="AI43" s="24">
        <v>130.72499999999999</v>
      </c>
      <c r="AJ43" s="24">
        <v>197.42500000000001</v>
      </c>
      <c r="AK43" s="24">
        <v>287.5</v>
      </c>
      <c r="AL43" s="41">
        <v>-999.9</v>
      </c>
      <c r="AM43" s="24">
        <v>74.7</v>
      </c>
      <c r="AN43" s="24">
        <v>95.075000000000003</v>
      </c>
      <c r="AO43" s="24">
        <v>113.9</v>
      </c>
    </row>
    <row r="44" spans="1:41" x14ac:dyDescent="0.25">
      <c r="A44" s="24">
        <v>2006</v>
      </c>
      <c r="B44" s="24">
        <v>384.4</v>
      </c>
      <c r="C44" s="24">
        <v>308.1429</v>
      </c>
      <c r="D44" s="24">
        <v>232.32499999999999</v>
      </c>
      <c r="E44" s="24">
        <v>140.82859999999999</v>
      </c>
      <c r="F44" s="24">
        <v>172.2286</v>
      </c>
      <c r="G44" s="24">
        <v>636.53330000000005</v>
      </c>
      <c r="H44" s="24">
        <v>224.2381</v>
      </c>
      <c r="I44" s="24">
        <v>412.85239999999999</v>
      </c>
      <c r="J44" s="24">
        <v>116.7333</v>
      </c>
      <c r="K44" s="24">
        <v>115.6579</v>
      </c>
      <c r="L44" s="24">
        <v>112.7381</v>
      </c>
      <c r="M44" s="24">
        <v>87.663300000000007</v>
      </c>
      <c r="N44" s="24">
        <v>121.3929</v>
      </c>
      <c r="O44" s="24">
        <v>80.817899999999995</v>
      </c>
      <c r="P44" s="24">
        <v>112.0719</v>
      </c>
      <c r="Q44" s="24">
        <v>509.44</v>
      </c>
      <c r="R44" s="24">
        <v>437.15</v>
      </c>
      <c r="S44" s="24">
        <v>395.90499999999997</v>
      </c>
      <c r="T44" s="24">
        <v>389.1</v>
      </c>
      <c r="U44" s="24">
        <v>412.29660000000001</v>
      </c>
      <c r="V44" s="24">
        <v>284.07619999999997</v>
      </c>
      <c r="W44" s="24">
        <v>294.13330000000002</v>
      </c>
      <c r="X44" s="24">
        <v>333.03309999999999</v>
      </c>
      <c r="Y44" s="24">
        <v>396.9</v>
      </c>
      <c r="Z44" s="24">
        <v>595.20000000000005</v>
      </c>
      <c r="AA44" s="24">
        <v>79.599999999999994</v>
      </c>
      <c r="AB44" s="24">
        <v>515.63329999999996</v>
      </c>
      <c r="AC44" s="24">
        <v>207.4</v>
      </c>
      <c r="AD44" s="24">
        <v>51</v>
      </c>
      <c r="AE44" s="24">
        <v>89.328599999999994</v>
      </c>
      <c r="AF44" s="24">
        <v>304.62920000000003</v>
      </c>
      <c r="AG44" s="24">
        <v>91.5</v>
      </c>
      <c r="AH44" s="24">
        <v>257.5</v>
      </c>
      <c r="AI44" s="24">
        <v>95.05</v>
      </c>
      <c r="AJ44" s="24">
        <v>244.7</v>
      </c>
      <c r="AK44" s="24">
        <v>198.6</v>
      </c>
      <c r="AL44" s="24">
        <v>65.870800000000003</v>
      </c>
      <c r="AM44" s="24">
        <v>75.099999999999994</v>
      </c>
      <c r="AN44" s="24">
        <v>107.1</v>
      </c>
      <c r="AO44" s="24">
        <v>177.47919999999999</v>
      </c>
    </row>
    <row r="45" spans="1:41" x14ac:dyDescent="0.25">
      <c r="A45" s="24">
        <v>2007</v>
      </c>
      <c r="B45" s="24">
        <v>218.8</v>
      </c>
      <c r="C45" s="24">
        <v>214.17500000000001</v>
      </c>
      <c r="D45" s="24">
        <v>119.1679</v>
      </c>
      <c r="E45" s="24">
        <v>128.46430000000001</v>
      </c>
      <c r="F45" s="24">
        <v>186.24289999999999</v>
      </c>
      <c r="G45" s="24">
        <v>434.73570000000001</v>
      </c>
      <c r="H45" s="24">
        <v>158.30000000000001</v>
      </c>
      <c r="I45" s="24">
        <v>291.95710000000003</v>
      </c>
      <c r="J45" s="24">
        <v>182.87620000000001</v>
      </c>
      <c r="K45" s="24">
        <v>91.829300000000003</v>
      </c>
      <c r="L45" s="24">
        <v>81.748900000000006</v>
      </c>
      <c r="M45" s="24">
        <v>115.4233</v>
      </c>
      <c r="N45" s="24">
        <v>78.457099999999997</v>
      </c>
      <c r="O45" s="24">
        <v>119.83929999999999</v>
      </c>
      <c r="P45" s="24">
        <v>118.04640000000001</v>
      </c>
      <c r="Q45" s="24">
        <v>431.10500000000002</v>
      </c>
      <c r="R45" s="24">
        <v>302.72500000000002</v>
      </c>
      <c r="S45" s="24">
        <v>272.3612</v>
      </c>
      <c r="T45" s="24">
        <v>284.89999999999998</v>
      </c>
      <c r="U45" s="24">
        <v>271.38869999999997</v>
      </c>
      <c r="V45" s="24">
        <v>259.27140000000003</v>
      </c>
      <c r="W45" s="24">
        <v>55.792099999999998</v>
      </c>
      <c r="X45" s="24">
        <v>255.9008</v>
      </c>
      <c r="Y45" s="24">
        <v>250.7</v>
      </c>
      <c r="Z45" s="24">
        <v>480.7208</v>
      </c>
      <c r="AA45" s="24">
        <v>57.675400000000003</v>
      </c>
      <c r="AB45" s="24">
        <v>240.66589999999999</v>
      </c>
      <c r="AC45" s="24">
        <v>224.5333</v>
      </c>
      <c r="AD45" s="24">
        <v>114.36669999999999</v>
      </c>
      <c r="AE45" s="24">
        <v>127.8</v>
      </c>
      <c r="AF45" s="24">
        <v>262.07080000000002</v>
      </c>
      <c r="AG45" s="24">
        <v>355.52499999999998</v>
      </c>
      <c r="AH45" s="24">
        <v>297.12</v>
      </c>
      <c r="AI45" s="24">
        <v>103.7</v>
      </c>
      <c r="AJ45" s="24">
        <v>171.25</v>
      </c>
      <c r="AK45" s="24">
        <v>89.2</v>
      </c>
      <c r="AL45" s="24">
        <v>83.9</v>
      </c>
      <c r="AM45" s="24">
        <v>177.1875</v>
      </c>
      <c r="AN45" s="24">
        <v>151.19999999999999</v>
      </c>
      <c r="AO45" s="24">
        <v>139.7167</v>
      </c>
    </row>
    <row r="46" spans="1:41" x14ac:dyDescent="0.25">
      <c r="A46" s="24">
        <v>2008</v>
      </c>
      <c r="B46" s="24">
        <v>248.3</v>
      </c>
      <c r="C46" s="24">
        <v>204.05709999999999</v>
      </c>
      <c r="D46" s="24">
        <v>139.80000000000001</v>
      </c>
      <c r="E46" s="24">
        <v>111.74850000000001</v>
      </c>
      <c r="F46" s="24">
        <v>148.5</v>
      </c>
      <c r="G46" s="24">
        <v>614.53330000000005</v>
      </c>
      <c r="H46" s="24">
        <v>192.77619999999999</v>
      </c>
      <c r="I46" s="24">
        <v>344.70949999999999</v>
      </c>
      <c r="J46" s="24">
        <v>140.9333</v>
      </c>
      <c r="K46" s="24">
        <v>247.16980000000001</v>
      </c>
      <c r="L46" s="24">
        <v>82.506100000000004</v>
      </c>
      <c r="M46" s="24">
        <v>93.966700000000003</v>
      </c>
      <c r="N46" s="24">
        <v>90.575000000000003</v>
      </c>
      <c r="O46" s="24">
        <v>68.1036</v>
      </c>
      <c r="P46" s="24">
        <v>92.1477</v>
      </c>
      <c r="Q46" s="24">
        <v>364.25</v>
      </c>
      <c r="R46" s="24">
        <v>350.32499999999999</v>
      </c>
      <c r="S46" s="24">
        <v>407.04</v>
      </c>
      <c r="T46" s="24">
        <v>237.36670000000001</v>
      </c>
      <c r="U46" s="24">
        <v>254.2</v>
      </c>
      <c r="V46" s="24">
        <v>297.12860000000001</v>
      </c>
      <c r="W46" s="24">
        <v>182.49760000000001</v>
      </c>
      <c r="X46" s="24">
        <v>320.07740000000001</v>
      </c>
      <c r="Y46" s="24">
        <v>313.7</v>
      </c>
      <c r="Z46" s="24">
        <v>621.44169999999997</v>
      </c>
      <c r="AA46" s="24">
        <v>78.439899999999994</v>
      </c>
      <c r="AB46" s="24">
        <v>412.7</v>
      </c>
      <c r="AC46" s="24">
        <v>369.1</v>
      </c>
      <c r="AD46" s="24">
        <v>100.5381</v>
      </c>
      <c r="AE46" s="24">
        <v>119.2</v>
      </c>
      <c r="AF46" s="24">
        <v>378.87079999999997</v>
      </c>
      <c r="AG46" s="24">
        <v>113.65</v>
      </c>
      <c r="AH46" s="24">
        <v>262.7</v>
      </c>
      <c r="AI46" s="24">
        <v>187.95</v>
      </c>
      <c r="AJ46" s="24">
        <v>261.5</v>
      </c>
      <c r="AK46" s="24">
        <v>225.5</v>
      </c>
      <c r="AL46" s="24">
        <v>90.7</v>
      </c>
      <c r="AM46" s="24">
        <v>109.4</v>
      </c>
      <c r="AN46" s="24">
        <v>93.85</v>
      </c>
      <c r="AO46" s="24">
        <v>135.6558</v>
      </c>
    </row>
    <row r="47" spans="1:41" x14ac:dyDescent="0.25">
      <c r="A47" s="24">
        <v>2009</v>
      </c>
      <c r="B47" s="24">
        <v>124.6</v>
      </c>
      <c r="C47" s="24">
        <v>181.6429</v>
      </c>
      <c r="D47" s="24">
        <v>158.82499999999999</v>
      </c>
      <c r="E47" s="24">
        <v>123.7901</v>
      </c>
      <c r="F47" s="24">
        <v>141.11670000000001</v>
      </c>
      <c r="G47" s="24">
        <v>486.9</v>
      </c>
      <c r="H47" s="24">
        <v>136.92859999999999</v>
      </c>
      <c r="I47" s="24">
        <v>438.79050000000001</v>
      </c>
      <c r="J47" s="24">
        <v>93.3</v>
      </c>
      <c r="K47" s="24">
        <v>83.807299999999998</v>
      </c>
      <c r="L47" s="24">
        <v>118.5857</v>
      </c>
      <c r="M47" s="24">
        <v>46.633299999999998</v>
      </c>
      <c r="N47" s="24">
        <v>66.9071</v>
      </c>
      <c r="O47" s="24">
        <v>30.3536</v>
      </c>
      <c r="P47" s="24">
        <v>68.736999999999995</v>
      </c>
      <c r="Q47" s="24">
        <v>262.8</v>
      </c>
      <c r="R47" s="24">
        <v>334.6848</v>
      </c>
      <c r="S47" s="24">
        <v>186.7</v>
      </c>
      <c r="T47" s="24">
        <v>288.06670000000003</v>
      </c>
      <c r="U47" s="24">
        <v>464.30130000000003</v>
      </c>
      <c r="V47" s="24">
        <v>182.15190000000001</v>
      </c>
      <c r="W47" s="24">
        <v>81.055599999999998</v>
      </c>
      <c r="X47" s="24">
        <v>277.20269999999999</v>
      </c>
      <c r="Y47" s="24">
        <v>198.6</v>
      </c>
      <c r="Z47" s="24">
        <v>346</v>
      </c>
      <c r="AA47" s="24">
        <v>64.839500000000001</v>
      </c>
      <c r="AB47" s="24">
        <v>350.17230000000001</v>
      </c>
      <c r="AC47" s="24">
        <v>584.79999999999995</v>
      </c>
      <c r="AD47" s="24">
        <v>91.23</v>
      </c>
      <c r="AE47" s="24">
        <v>104.9571</v>
      </c>
      <c r="AF47" s="24">
        <v>244</v>
      </c>
      <c r="AG47" s="24">
        <v>216.85419999999999</v>
      </c>
      <c r="AH47" s="24">
        <v>201</v>
      </c>
      <c r="AI47" s="24">
        <v>126.625</v>
      </c>
      <c r="AJ47" s="24">
        <v>233.9</v>
      </c>
      <c r="AK47" s="24">
        <v>144.15</v>
      </c>
      <c r="AL47" s="24">
        <v>110.4</v>
      </c>
      <c r="AM47" s="24">
        <v>95.3</v>
      </c>
      <c r="AN47" s="24">
        <v>116</v>
      </c>
      <c r="AO47" s="24">
        <v>100.3732</v>
      </c>
    </row>
    <row r="48" spans="1:41" x14ac:dyDescent="0.25">
      <c r="A48" s="24">
        <v>2010</v>
      </c>
      <c r="B48" s="24">
        <v>127</v>
      </c>
      <c r="C48" s="24">
        <v>252.90360000000001</v>
      </c>
      <c r="D48" s="24">
        <v>192.77500000000001</v>
      </c>
      <c r="E48" s="24">
        <v>95.688900000000004</v>
      </c>
      <c r="F48" s="24">
        <v>188.86670000000001</v>
      </c>
      <c r="G48" s="24">
        <v>343.60950000000003</v>
      </c>
      <c r="H48" s="24">
        <v>138.1</v>
      </c>
      <c r="I48" s="24">
        <v>280.95710000000003</v>
      </c>
      <c r="J48" s="24">
        <v>148.36670000000001</v>
      </c>
      <c r="K48" s="24">
        <v>127.694</v>
      </c>
      <c r="L48" s="24">
        <v>101.75830000000001</v>
      </c>
      <c r="M48" s="24">
        <v>147.66999999999999</v>
      </c>
      <c r="N48" s="24">
        <v>162.98570000000001</v>
      </c>
      <c r="O48" s="24">
        <v>146.84639999999999</v>
      </c>
      <c r="P48" s="24">
        <v>135.6857</v>
      </c>
      <c r="Q48" s="24">
        <v>267.96499999999997</v>
      </c>
      <c r="R48" s="24">
        <v>199.1</v>
      </c>
      <c r="S48" s="24">
        <v>230.55</v>
      </c>
      <c r="T48" s="24">
        <v>189.01669999999999</v>
      </c>
      <c r="U48" s="24">
        <v>191.36429999999999</v>
      </c>
      <c r="V48" s="24">
        <v>193.9667</v>
      </c>
      <c r="W48" s="24">
        <v>92.8476</v>
      </c>
      <c r="X48" s="24">
        <v>178.96</v>
      </c>
      <c r="Y48" s="24">
        <v>374.7792</v>
      </c>
      <c r="Z48" s="24">
        <v>507.29169999999999</v>
      </c>
      <c r="AA48" s="24">
        <v>314.1696</v>
      </c>
      <c r="AB48" s="24">
        <v>404.33330000000001</v>
      </c>
      <c r="AC48" s="24">
        <v>521.73329999999999</v>
      </c>
      <c r="AD48" s="24">
        <v>114.92</v>
      </c>
      <c r="AE48" s="24">
        <v>183.51429999999999</v>
      </c>
      <c r="AF48" s="24">
        <v>143.79</v>
      </c>
      <c r="AG48" s="24">
        <v>265.3202</v>
      </c>
      <c r="AH48" s="24">
        <v>459.35</v>
      </c>
      <c r="AI48" s="24">
        <v>135.27500000000001</v>
      </c>
      <c r="AJ48" s="24">
        <v>210.67500000000001</v>
      </c>
      <c r="AK48" s="24">
        <v>201.9</v>
      </c>
      <c r="AL48" s="24">
        <v>8.4</v>
      </c>
      <c r="AM48" s="24">
        <v>97.6</v>
      </c>
      <c r="AN48" s="24">
        <v>87.6</v>
      </c>
      <c r="AO48" s="24">
        <v>102.4919</v>
      </c>
    </row>
    <row r="49" spans="1:41" x14ac:dyDescent="0.25">
      <c r="A49" s="24">
        <v>2011</v>
      </c>
      <c r="B49" s="24">
        <v>99.9</v>
      </c>
      <c r="C49" s="24">
        <v>113.99639999999999</v>
      </c>
      <c r="D49" s="24">
        <v>145.15</v>
      </c>
      <c r="E49" s="24">
        <v>79.629900000000006</v>
      </c>
      <c r="F49" s="24">
        <v>46.526699999999998</v>
      </c>
      <c r="G49" s="24">
        <v>245.6027</v>
      </c>
      <c r="H49" s="24">
        <v>44.552399999999999</v>
      </c>
      <c r="I49" s="24">
        <v>182.3571</v>
      </c>
      <c r="J49" s="24">
        <v>113.9333</v>
      </c>
      <c r="K49" s="24">
        <v>61.584400000000002</v>
      </c>
      <c r="L49" s="24">
        <v>78.224500000000006</v>
      </c>
      <c r="M49" s="24">
        <v>72.400000000000006</v>
      </c>
      <c r="N49" s="24">
        <v>92.996399999999994</v>
      </c>
      <c r="O49" s="24">
        <v>67.964299999999994</v>
      </c>
      <c r="P49" s="24">
        <v>79.641400000000004</v>
      </c>
      <c r="Q49" s="24">
        <v>141.42500000000001</v>
      </c>
      <c r="R49" s="24">
        <v>72.086799999999997</v>
      </c>
      <c r="S49" s="24">
        <v>121.13500000000001</v>
      </c>
      <c r="T49" s="24">
        <v>184</v>
      </c>
      <c r="U49" s="24">
        <v>337.42469999999997</v>
      </c>
      <c r="V49" s="24">
        <v>90.746399999999994</v>
      </c>
      <c r="W49" s="24">
        <v>30.823799999999999</v>
      </c>
      <c r="X49" s="24">
        <v>297.43329999999997</v>
      </c>
      <c r="Y49" s="24">
        <v>198.1</v>
      </c>
      <c r="Z49" s="24">
        <v>320.10000000000002</v>
      </c>
      <c r="AA49" s="24">
        <v>60.037500000000001</v>
      </c>
      <c r="AB49" s="24">
        <v>379.66669999999999</v>
      </c>
      <c r="AC49" s="24">
        <v>137.26669999999999</v>
      </c>
      <c r="AD49" s="24">
        <v>58.76</v>
      </c>
      <c r="AE49" s="24">
        <v>91.7</v>
      </c>
      <c r="AF49" s="24">
        <v>162.30000000000001</v>
      </c>
      <c r="AG49" s="24">
        <v>378.39049999999997</v>
      </c>
      <c r="AH49" s="24">
        <v>376.96899999999999</v>
      </c>
      <c r="AI49" s="24">
        <v>84.5</v>
      </c>
      <c r="AJ49" s="24">
        <v>125.4</v>
      </c>
      <c r="AK49" s="24">
        <v>121.8571</v>
      </c>
      <c r="AL49" s="24">
        <v>103.3583</v>
      </c>
      <c r="AM49" s="24">
        <v>75.4208</v>
      </c>
      <c r="AN49" s="24">
        <v>103.5</v>
      </c>
      <c r="AO49" s="24">
        <v>127.3634</v>
      </c>
    </row>
    <row r="50" spans="1:41" x14ac:dyDescent="0.25">
      <c r="A50" s="24">
        <v>2012</v>
      </c>
      <c r="B50" s="24">
        <v>188.52860000000001</v>
      </c>
      <c r="C50" s="24">
        <v>150.30359999999999</v>
      </c>
      <c r="D50" s="24">
        <v>137.98570000000001</v>
      </c>
      <c r="E50" s="24">
        <v>77.492500000000007</v>
      </c>
      <c r="F50" s="24">
        <v>93.661900000000003</v>
      </c>
      <c r="G50" s="24">
        <v>307.16669999999999</v>
      </c>
      <c r="H50" s="24">
        <v>137.1095</v>
      </c>
      <c r="I50" s="24">
        <v>150.8381</v>
      </c>
      <c r="J50" s="24">
        <v>75.5</v>
      </c>
      <c r="K50" s="24">
        <v>66.623900000000006</v>
      </c>
      <c r="L50" s="24">
        <v>86.527900000000002</v>
      </c>
      <c r="M50" s="24">
        <v>192.13</v>
      </c>
      <c r="N50" s="24">
        <v>128.16069999999999</v>
      </c>
      <c r="O50" s="24">
        <v>100.425</v>
      </c>
      <c r="P50" s="24">
        <v>107.91070000000001</v>
      </c>
      <c r="Q50" s="24">
        <v>257.51499999999999</v>
      </c>
      <c r="R50" s="24">
        <v>237.8</v>
      </c>
      <c r="S50" s="24">
        <v>266.39999999999998</v>
      </c>
      <c r="T50" s="24">
        <v>139.47139999999999</v>
      </c>
      <c r="U50" s="24">
        <v>199.27500000000001</v>
      </c>
      <c r="V50" s="24">
        <v>285.34089999999998</v>
      </c>
      <c r="W50" s="24">
        <v>206.7004</v>
      </c>
      <c r="X50" s="24">
        <v>202.2216</v>
      </c>
      <c r="Y50" s="24">
        <v>209.54580000000001</v>
      </c>
      <c r="Z50" s="24">
        <v>378.1</v>
      </c>
      <c r="AA50" s="24">
        <v>76.537499999999994</v>
      </c>
      <c r="AB50" s="24">
        <v>274.7</v>
      </c>
      <c r="AC50" s="24">
        <v>446.73</v>
      </c>
      <c r="AD50" s="24">
        <v>59.41</v>
      </c>
      <c r="AE50" s="24">
        <v>113.71429999999999</v>
      </c>
      <c r="AF50" s="24">
        <v>273.26</v>
      </c>
      <c r="AG50" s="24">
        <v>285.12380000000002</v>
      </c>
      <c r="AH50" s="24">
        <v>561.39639999999997</v>
      </c>
      <c r="AI50" s="24">
        <v>104.5</v>
      </c>
      <c r="AJ50" s="24">
        <v>120.35</v>
      </c>
      <c r="AK50" s="24">
        <v>289.1429</v>
      </c>
      <c r="AL50" s="24">
        <v>83.5</v>
      </c>
      <c r="AM50" s="24">
        <v>83.716700000000003</v>
      </c>
      <c r="AN50" s="24">
        <v>121.05</v>
      </c>
      <c r="AO50" s="24">
        <v>103.2131</v>
      </c>
    </row>
    <row r="52" spans="1:41" x14ac:dyDescent="0.25">
      <c r="B52" s="118" t="s">
        <v>219</v>
      </c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</row>
    <row r="53" spans="1:41" x14ac:dyDescent="0.25">
      <c r="B53" s="24" t="s">
        <v>13</v>
      </c>
      <c r="C53" s="24" t="s">
        <v>16</v>
      </c>
      <c r="D53" s="24" t="s">
        <v>17</v>
      </c>
      <c r="E53" s="24" t="s">
        <v>18</v>
      </c>
      <c r="F53" s="24" t="s">
        <v>19</v>
      </c>
      <c r="G53" s="24" t="s">
        <v>20</v>
      </c>
      <c r="H53" s="24" t="s">
        <v>21</v>
      </c>
      <c r="I53" s="24" t="s">
        <v>22</v>
      </c>
      <c r="J53" s="24" t="s">
        <v>23</v>
      </c>
      <c r="K53" s="24" t="s">
        <v>27</v>
      </c>
      <c r="L53" s="24" t="s">
        <v>28</v>
      </c>
      <c r="M53" s="24" t="s">
        <v>29</v>
      </c>
      <c r="N53" s="24" t="s">
        <v>43</v>
      </c>
      <c r="O53" s="24" t="s">
        <v>45</v>
      </c>
      <c r="P53" s="24" t="s">
        <v>46</v>
      </c>
      <c r="Q53" s="24" t="s">
        <v>49</v>
      </c>
      <c r="R53" s="24" t="s">
        <v>50</v>
      </c>
      <c r="S53" s="24" t="s">
        <v>51</v>
      </c>
      <c r="T53" s="24" t="s">
        <v>57</v>
      </c>
      <c r="U53" s="24" t="s">
        <v>58</v>
      </c>
      <c r="V53" s="24" t="s">
        <v>60</v>
      </c>
      <c r="W53" s="24" t="s">
        <v>61</v>
      </c>
      <c r="X53" s="24" t="s">
        <v>62</v>
      </c>
      <c r="Y53" s="24" t="s">
        <v>68</v>
      </c>
      <c r="Z53" s="24" t="s">
        <v>69</v>
      </c>
      <c r="AA53" s="24" t="s">
        <v>70</v>
      </c>
      <c r="AB53" s="24" t="s">
        <v>71</v>
      </c>
      <c r="AC53" s="24" t="s">
        <v>2</v>
      </c>
      <c r="AD53" s="24" t="s">
        <v>75</v>
      </c>
      <c r="AE53" s="24" t="s">
        <v>76</v>
      </c>
      <c r="AF53" s="24" t="s">
        <v>79</v>
      </c>
      <c r="AG53" s="24" t="s">
        <v>81</v>
      </c>
      <c r="AH53" s="24" t="s">
        <v>82</v>
      </c>
      <c r="AI53" s="24" t="s">
        <v>85</v>
      </c>
      <c r="AJ53" s="24" t="s">
        <v>86</v>
      </c>
      <c r="AK53" s="24" t="s">
        <v>92</v>
      </c>
      <c r="AL53" s="24" t="s">
        <v>93</v>
      </c>
      <c r="AM53" s="24" t="s">
        <v>94</v>
      </c>
      <c r="AN53" s="24" t="s">
        <v>131</v>
      </c>
      <c r="AO53" s="24" t="s">
        <v>98</v>
      </c>
    </row>
    <row r="54" spans="1:41" x14ac:dyDescent="0.25">
      <c r="A54" s="24">
        <v>1990</v>
      </c>
      <c r="B54" s="24">
        <v>248</v>
      </c>
      <c r="C54" s="24">
        <v>180.4958</v>
      </c>
      <c r="D54" s="24">
        <v>126.1</v>
      </c>
      <c r="E54" s="24">
        <v>195.2</v>
      </c>
      <c r="F54" s="24">
        <v>134.32499999999999</v>
      </c>
      <c r="G54" s="24">
        <v>506.08330000000001</v>
      </c>
      <c r="H54" s="24">
        <v>181.52080000000001</v>
      </c>
      <c r="I54" s="24">
        <v>291.67079999999999</v>
      </c>
      <c r="J54" s="24">
        <v>207.7</v>
      </c>
      <c r="K54" s="24">
        <v>155.33330000000001</v>
      </c>
      <c r="L54" s="24">
        <v>155.4359</v>
      </c>
      <c r="M54" s="24">
        <v>101.7375</v>
      </c>
      <c r="N54" s="24">
        <v>233.9</v>
      </c>
      <c r="O54" s="24">
        <v>216</v>
      </c>
      <c r="P54" s="24">
        <v>146.4</v>
      </c>
      <c r="Q54" s="24">
        <v>229</v>
      </c>
      <c r="R54" s="24">
        <v>196.94579999999999</v>
      </c>
      <c r="S54" s="24">
        <v>209.2</v>
      </c>
      <c r="T54" s="24">
        <v>307.67919999999998</v>
      </c>
      <c r="U54" s="24">
        <v>299.82920000000001</v>
      </c>
      <c r="V54" s="24">
        <v>115.2</v>
      </c>
      <c r="W54" s="24">
        <v>171</v>
      </c>
      <c r="X54" s="24">
        <v>221.67920000000001</v>
      </c>
      <c r="Y54" s="24">
        <v>196.1</v>
      </c>
      <c r="Z54" s="24">
        <v>365.4</v>
      </c>
      <c r="AA54" s="24">
        <v>99.6</v>
      </c>
      <c r="AB54" s="24">
        <v>272.86669999999998</v>
      </c>
      <c r="AC54" s="24">
        <v>259.8</v>
      </c>
      <c r="AD54" s="24">
        <v>207.8476</v>
      </c>
      <c r="AE54" s="24">
        <v>211.3</v>
      </c>
      <c r="AF54" s="24">
        <v>537.20000000000005</v>
      </c>
      <c r="AG54" s="24">
        <v>231.11250000000001</v>
      </c>
      <c r="AH54" s="24">
        <v>394.80829999999997</v>
      </c>
      <c r="AI54" s="24">
        <v>184.1</v>
      </c>
      <c r="AJ54" s="41">
        <v>-999.9</v>
      </c>
      <c r="AK54" s="24">
        <v>98.2</v>
      </c>
      <c r="AL54" s="24">
        <v>152.19999999999999</v>
      </c>
      <c r="AM54" s="24">
        <v>132.6875</v>
      </c>
      <c r="AN54" s="24">
        <v>225.2</v>
      </c>
      <c r="AO54" s="24">
        <v>186.1</v>
      </c>
    </row>
    <row r="55" spans="1:41" x14ac:dyDescent="0.25">
      <c r="A55" s="24">
        <v>1991</v>
      </c>
      <c r="B55" s="24">
        <v>100</v>
      </c>
      <c r="C55" s="24">
        <v>304.5</v>
      </c>
      <c r="D55" s="24">
        <v>308.2</v>
      </c>
      <c r="E55" s="24">
        <v>161.19999999999999</v>
      </c>
      <c r="F55" s="24">
        <v>191.7</v>
      </c>
      <c r="G55" s="24">
        <v>430.7</v>
      </c>
      <c r="H55" s="24">
        <v>144.9</v>
      </c>
      <c r="I55" s="24">
        <v>444.4</v>
      </c>
      <c r="J55" s="41">
        <v>-999.9</v>
      </c>
      <c r="K55" s="24">
        <v>0</v>
      </c>
      <c r="L55" s="24">
        <v>117.9023</v>
      </c>
      <c r="M55" s="24">
        <v>250.1</v>
      </c>
      <c r="N55" s="24">
        <v>244.9</v>
      </c>
      <c r="O55" s="24">
        <v>211.1</v>
      </c>
      <c r="P55" s="24">
        <v>223.25</v>
      </c>
      <c r="Q55" s="24">
        <v>115.4</v>
      </c>
      <c r="R55" s="24">
        <v>168</v>
      </c>
      <c r="S55" s="24">
        <v>175.4708</v>
      </c>
      <c r="T55" s="24">
        <v>215.6</v>
      </c>
      <c r="U55" s="24">
        <v>185.8</v>
      </c>
      <c r="V55" s="24">
        <v>151.1</v>
      </c>
      <c r="W55" s="24">
        <v>108.1</v>
      </c>
      <c r="X55" s="24">
        <v>209.3</v>
      </c>
      <c r="Y55" s="24">
        <v>289.10000000000002</v>
      </c>
      <c r="Z55" s="24">
        <v>304.39999999999998</v>
      </c>
      <c r="AA55" s="24">
        <v>272.6875</v>
      </c>
      <c r="AB55" s="24">
        <v>241</v>
      </c>
      <c r="AC55" s="24">
        <v>226.8</v>
      </c>
      <c r="AD55" s="24">
        <v>150.69999999999999</v>
      </c>
      <c r="AE55" s="24">
        <v>193.1</v>
      </c>
      <c r="AF55" s="24">
        <v>240.5</v>
      </c>
      <c r="AG55" s="24">
        <v>182.66249999999999</v>
      </c>
      <c r="AH55" s="24">
        <v>396.2208</v>
      </c>
      <c r="AI55" s="24">
        <v>176.5</v>
      </c>
      <c r="AJ55" s="24">
        <v>251.5</v>
      </c>
      <c r="AK55" s="24">
        <v>236.77500000000001</v>
      </c>
      <c r="AL55" s="24">
        <v>160.1875</v>
      </c>
      <c r="AM55" s="24">
        <v>127.5</v>
      </c>
      <c r="AN55" s="24">
        <v>198</v>
      </c>
      <c r="AO55" s="24">
        <v>321.2</v>
      </c>
    </row>
    <row r="56" spans="1:41" x14ac:dyDescent="0.25">
      <c r="A56" s="24">
        <v>1992</v>
      </c>
      <c r="B56" s="24">
        <v>184</v>
      </c>
      <c r="C56" s="24">
        <v>166.53749999999999</v>
      </c>
      <c r="D56" s="24">
        <v>234.67500000000001</v>
      </c>
      <c r="E56" s="24">
        <v>151</v>
      </c>
      <c r="F56" s="24">
        <v>132.7458</v>
      </c>
      <c r="G56" s="24">
        <v>275.92079999999999</v>
      </c>
      <c r="H56" s="24">
        <v>236.5625</v>
      </c>
      <c r="I56" s="24">
        <v>232.53749999999999</v>
      </c>
      <c r="J56" s="41">
        <v>-999.9</v>
      </c>
      <c r="K56" s="24">
        <v>104.6</v>
      </c>
      <c r="L56" s="24">
        <v>135.053</v>
      </c>
      <c r="M56" s="41">
        <v>-999.9</v>
      </c>
      <c r="N56" s="24">
        <v>198.82499999999999</v>
      </c>
      <c r="O56" s="24">
        <v>105.2</v>
      </c>
      <c r="P56" s="24">
        <v>383.125</v>
      </c>
      <c r="Q56" s="24">
        <v>470.375</v>
      </c>
      <c r="R56" s="24">
        <v>188.2167</v>
      </c>
      <c r="S56" s="24">
        <v>297.39170000000001</v>
      </c>
      <c r="T56" s="24">
        <v>253.75</v>
      </c>
      <c r="U56" s="24">
        <v>324.2833</v>
      </c>
      <c r="V56" s="24">
        <v>184.21250000000001</v>
      </c>
      <c r="W56" s="24">
        <v>191.22</v>
      </c>
      <c r="X56" s="24">
        <v>166.29580000000001</v>
      </c>
      <c r="Y56" s="24">
        <v>246.25</v>
      </c>
      <c r="Z56" s="24">
        <v>373.6</v>
      </c>
      <c r="AA56" s="24">
        <v>149.9</v>
      </c>
      <c r="AB56" s="24">
        <v>367</v>
      </c>
      <c r="AC56" s="24">
        <v>498.67500000000001</v>
      </c>
      <c r="AD56" s="24">
        <v>71.853800000000007</v>
      </c>
      <c r="AE56" s="24">
        <v>114.9875</v>
      </c>
      <c r="AF56" s="24">
        <v>325.32080000000002</v>
      </c>
      <c r="AG56" s="24">
        <v>274.29579999999999</v>
      </c>
      <c r="AH56" s="24">
        <v>423.6</v>
      </c>
      <c r="AI56" s="24">
        <v>161.9</v>
      </c>
      <c r="AJ56" s="24">
        <v>178.17500000000001</v>
      </c>
      <c r="AK56" s="24">
        <v>106.9</v>
      </c>
      <c r="AL56" s="24">
        <v>366.125</v>
      </c>
      <c r="AM56" s="24">
        <v>158.4</v>
      </c>
      <c r="AN56" s="24">
        <v>237</v>
      </c>
      <c r="AO56" s="24">
        <v>181.67500000000001</v>
      </c>
    </row>
    <row r="57" spans="1:41" x14ac:dyDescent="0.25">
      <c r="A57" s="24">
        <v>1993</v>
      </c>
      <c r="B57" s="24">
        <v>316</v>
      </c>
      <c r="C57" s="24">
        <v>214.60419999999999</v>
      </c>
      <c r="D57" s="24">
        <v>252.9375</v>
      </c>
      <c r="E57" s="24">
        <v>198.95830000000001</v>
      </c>
      <c r="F57" s="24">
        <v>236.95830000000001</v>
      </c>
      <c r="G57" s="24">
        <v>474.1</v>
      </c>
      <c r="H57" s="24">
        <v>141.4708</v>
      </c>
      <c r="I57" s="24">
        <v>415.60829999999999</v>
      </c>
      <c r="J57" s="24">
        <v>232.2167</v>
      </c>
      <c r="K57" s="24">
        <v>152.9247</v>
      </c>
      <c r="L57" s="41">
        <v>-999.9</v>
      </c>
      <c r="M57" s="41">
        <v>-999.9</v>
      </c>
      <c r="N57" s="24">
        <v>211.1</v>
      </c>
      <c r="O57" s="24">
        <v>237.22499999999999</v>
      </c>
      <c r="P57" s="24">
        <v>164.15</v>
      </c>
      <c r="Q57" s="24">
        <v>376.8</v>
      </c>
      <c r="R57" s="24">
        <v>358.3</v>
      </c>
      <c r="S57" s="24">
        <v>246.2</v>
      </c>
      <c r="T57" s="24">
        <v>205.89</v>
      </c>
      <c r="U57" s="24">
        <v>309.4171</v>
      </c>
      <c r="V57" s="24">
        <v>109.02</v>
      </c>
      <c r="W57" s="24">
        <v>198.81</v>
      </c>
      <c r="X57" s="24">
        <v>150.66</v>
      </c>
      <c r="Y57" s="24">
        <v>296.35000000000002</v>
      </c>
      <c r="Z57" s="24">
        <v>265.375</v>
      </c>
      <c r="AA57" s="24">
        <v>107.20829999999999</v>
      </c>
      <c r="AB57" s="24">
        <v>254.20830000000001</v>
      </c>
      <c r="AC57" s="24">
        <v>270.7</v>
      </c>
      <c r="AD57" s="24">
        <v>247.32040000000001</v>
      </c>
      <c r="AE57" s="24">
        <v>363.32499999999999</v>
      </c>
      <c r="AF57" s="24">
        <v>155.16249999999999</v>
      </c>
      <c r="AG57" s="24">
        <v>292.7208</v>
      </c>
      <c r="AH57" s="24">
        <v>442.2167</v>
      </c>
      <c r="AI57" s="24">
        <v>202.3</v>
      </c>
      <c r="AJ57" s="24">
        <v>178.95</v>
      </c>
      <c r="AK57" s="24">
        <v>60.183300000000003</v>
      </c>
      <c r="AL57" s="24">
        <v>190.28749999999999</v>
      </c>
      <c r="AM57" s="24">
        <v>268.39999999999998</v>
      </c>
      <c r="AN57" s="24">
        <v>228.1825</v>
      </c>
      <c r="AO57" s="24">
        <v>332.20749999999998</v>
      </c>
    </row>
    <row r="58" spans="1:41" x14ac:dyDescent="0.25">
      <c r="A58" s="24">
        <v>1994</v>
      </c>
      <c r="B58" s="24">
        <v>220</v>
      </c>
      <c r="C58" s="24">
        <v>203.8708</v>
      </c>
      <c r="D58" s="24">
        <v>155.4417</v>
      </c>
      <c r="E58" s="24">
        <v>185.5042</v>
      </c>
      <c r="F58" s="24">
        <v>183.3417</v>
      </c>
      <c r="G58" s="24">
        <v>368.78750000000002</v>
      </c>
      <c r="H58" s="24">
        <v>133.16669999999999</v>
      </c>
      <c r="I58" s="24">
        <v>292.70830000000001</v>
      </c>
      <c r="J58" s="24">
        <v>158.27500000000001</v>
      </c>
      <c r="K58" s="24">
        <v>160.9042</v>
      </c>
      <c r="L58" s="41">
        <v>-999.9</v>
      </c>
      <c r="M58" s="24">
        <v>52.9</v>
      </c>
      <c r="N58" s="24">
        <v>181.42500000000001</v>
      </c>
      <c r="O58" s="24">
        <v>112.575</v>
      </c>
      <c r="P58" s="24">
        <v>176</v>
      </c>
      <c r="Q58" s="24">
        <v>405.27499999999998</v>
      </c>
      <c r="R58" s="24">
        <v>153.25</v>
      </c>
      <c r="S58" s="24">
        <v>363.82499999999999</v>
      </c>
      <c r="T58" s="24">
        <v>248.4</v>
      </c>
      <c r="U58" s="24">
        <v>231.3</v>
      </c>
      <c r="V58" s="24">
        <v>118.78749999999999</v>
      </c>
      <c r="W58" s="24">
        <v>100.35</v>
      </c>
      <c r="X58" s="24">
        <v>69.099999999999994</v>
      </c>
      <c r="Y58" s="24">
        <v>249.3</v>
      </c>
      <c r="Z58" s="24">
        <v>342</v>
      </c>
      <c r="AA58" s="24">
        <v>121.5</v>
      </c>
      <c r="AB58" s="24">
        <v>400.2</v>
      </c>
      <c r="AC58" s="24">
        <v>320.48329999999999</v>
      </c>
      <c r="AD58" s="24">
        <v>89.158299999999997</v>
      </c>
      <c r="AE58" s="24">
        <v>150.5</v>
      </c>
      <c r="AF58" s="24">
        <v>266.96109999999999</v>
      </c>
      <c r="AG58" s="24">
        <v>223.79580000000001</v>
      </c>
      <c r="AH58" s="24">
        <v>437.11250000000001</v>
      </c>
      <c r="AI58" s="24">
        <v>182.25</v>
      </c>
      <c r="AJ58" s="24">
        <v>277.375</v>
      </c>
      <c r="AK58" s="24">
        <v>97.9</v>
      </c>
      <c r="AL58" s="24">
        <v>159.19999999999999</v>
      </c>
      <c r="AM58" s="24">
        <v>163.10830000000001</v>
      </c>
      <c r="AN58" s="24">
        <v>155.4</v>
      </c>
      <c r="AO58" s="24">
        <v>165.625</v>
      </c>
    </row>
    <row r="59" spans="1:41" x14ac:dyDescent="0.25">
      <c r="A59" s="24">
        <v>1995</v>
      </c>
      <c r="B59" s="24">
        <v>244.7</v>
      </c>
      <c r="C59" s="24">
        <v>277.3</v>
      </c>
      <c r="D59" s="24">
        <v>273.89999999999998</v>
      </c>
      <c r="E59" s="24">
        <v>123.5206</v>
      </c>
      <c r="F59" s="24">
        <v>115.3875</v>
      </c>
      <c r="G59" s="24">
        <v>273.39580000000001</v>
      </c>
      <c r="H59" s="24">
        <v>197.5</v>
      </c>
      <c r="I59" s="24">
        <v>129.19999999999999</v>
      </c>
      <c r="J59" s="24">
        <v>85.9</v>
      </c>
      <c r="K59" s="24">
        <v>75.77</v>
      </c>
      <c r="L59" s="24">
        <v>113.7679</v>
      </c>
      <c r="M59" s="24">
        <v>137.5</v>
      </c>
      <c r="N59" s="24">
        <v>186.8</v>
      </c>
      <c r="O59" s="24">
        <v>1173.8462</v>
      </c>
      <c r="P59" s="24">
        <v>233.25</v>
      </c>
      <c r="Q59" s="24">
        <v>348.34500000000003</v>
      </c>
      <c r="R59" s="24">
        <v>193.52619999999999</v>
      </c>
      <c r="S59" s="24">
        <v>215.42</v>
      </c>
      <c r="T59" s="24">
        <v>134.614</v>
      </c>
      <c r="U59" s="24">
        <v>152.53299999999999</v>
      </c>
      <c r="V59" s="24">
        <v>65.034999999999997</v>
      </c>
      <c r="W59" s="24">
        <v>89.3</v>
      </c>
      <c r="X59" s="24">
        <v>51.735999999999997</v>
      </c>
      <c r="Y59" s="24">
        <v>615.65</v>
      </c>
      <c r="Z59" s="24">
        <v>452.67079999999999</v>
      </c>
      <c r="AA59" s="24">
        <v>160.36250000000001</v>
      </c>
      <c r="AB59" s="24">
        <v>231.6917</v>
      </c>
      <c r="AC59" s="24">
        <v>342.9083</v>
      </c>
      <c r="AD59" s="24">
        <v>153.7071</v>
      </c>
      <c r="AE59" s="24">
        <v>206.28749999999999</v>
      </c>
      <c r="AF59" s="24">
        <v>160.9</v>
      </c>
      <c r="AG59" s="24">
        <v>341.39580000000001</v>
      </c>
      <c r="AH59" s="24">
        <v>443.16669999999999</v>
      </c>
      <c r="AI59" s="24">
        <v>162.07499999999999</v>
      </c>
      <c r="AJ59" s="24">
        <v>377</v>
      </c>
      <c r="AK59" s="24">
        <v>208.4</v>
      </c>
      <c r="AL59" s="24">
        <v>241</v>
      </c>
      <c r="AM59" s="24">
        <v>246.13329999999999</v>
      </c>
      <c r="AN59" s="24">
        <v>71</v>
      </c>
      <c r="AO59" s="24">
        <v>136.84</v>
      </c>
    </row>
    <row r="60" spans="1:41" x14ac:dyDescent="0.25">
      <c r="A60" s="24">
        <v>1996</v>
      </c>
      <c r="B60" s="24">
        <v>289.2</v>
      </c>
      <c r="C60" s="24">
        <v>251.64109999999999</v>
      </c>
      <c r="D60" s="24">
        <v>259.8</v>
      </c>
      <c r="E60" s="24">
        <v>120.3347</v>
      </c>
      <c r="F60" s="24">
        <v>130.79169999999999</v>
      </c>
      <c r="G60" s="24">
        <v>433.17079999999999</v>
      </c>
      <c r="H60" s="24">
        <v>100.77079999999999</v>
      </c>
      <c r="I60" s="41">
        <v>-999.9</v>
      </c>
      <c r="J60" s="24">
        <v>105.1</v>
      </c>
      <c r="K60" s="24">
        <v>144.3879</v>
      </c>
      <c r="L60" s="24">
        <v>99.121099999999998</v>
      </c>
      <c r="M60" s="24">
        <v>152.1</v>
      </c>
      <c r="N60" s="24">
        <v>238.2</v>
      </c>
      <c r="O60" s="24">
        <v>151.4</v>
      </c>
      <c r="P60" s="24">
        <v>203.5</v>
      </c>
      <c r="Q60" s="24">
        <v>85.716300000000004</v>
      </c>
      <c r="R60" s="24">
        <v>135.22499999999999</v>
      </c>
      <c r="S60" s="24">
        <v>62.54</v>
      </c>
      <c r="T60" s="24">
        <v>173.27189999999999</v>
      </c>
      <c r="U60" s="24">
        <v>252.6549</v>
      </c>
      <c r="V60" s="24">
        <v>138.27690000000001</v>
      </c>
      <c r="W60" s="24">
        <v>138.27690000000001</v>
      </c>
      <c r="X60" s="24">
        <v>32.591700000000003</v>
      </c>
      <c r="Y60" s="24">
        <v>365.61250000000001</v>
      </c>
      <c r="Z60" s="24">
        <v>400.24169999999998</v>
      </c>
      <c r="AA60" s="24">
        <v>177.73330000000001</v>
      </c>
      <c r="AB60" s="24">
        <v>315.00330000000002</v>
      </c>
      <c r="AC60" s="24">
        <v>456.9</v>
      </c>
      <c r="AD60" s="24">
        <v>116.069</v>
      </c>
      <c r="AE60" s="24">
        <v>207.26669999999999</v>
      </c>
      <c r="AF60" s="24">
        <v>263.35829999999999</v>
      </c>
      <c r="AG60" s="24">
        <v>270.67079999999999</v>
      </c>
      <c r="AH60" s="24">
        <v>354.41669999999999</v>
      </c>
      <c r="AI60" s="24">
        <v>231.17500000000001</v>
      </c>
      <c r="AJ60" s="24">
        <v>335</v>
      </c>
      <c r="AK60" s="24">
        <v>39.700000000000003</v>
      </c>
      <c r="AL60" s="24">
        <v>143.9</v>
      </c>
      <c r="AM60" s="24">
        <v>120.41670000000001</v>
      </c>
      <c r="AN60" s="24">
        <v>111.91</v>
      </c>
      <c r="AO60" s="24">
        <v>131.5394</v>
      </c>
    </row>
    <row r="61" spans="1:41" x14ac:dyDescent="0.25">
      <c r="A61" s="24">
        <v>1997</v>
      </c>
      <c r="B61" s="24">
        <v>303.7</v>
      </c>
      <c r="C61" s="24">
        <v>484.81490000000002</v>
      </c>
      <c r="D61" s="24">
        <v>291.10000000000002</v>
      </c>
      <c r="E61" s="24">
        <v>150.32060000000001</v>
      </c>
      <c r="F61" s="24">
        <v>197.3</v>
      </c>
      <c r="G61" s="24">
        <v>184.2</v>
      </c>
      <c r="H61" s="24">
        <v>205.2</v>
      </c>
      <c r="I61" s="41">
        <v>-999.9</v>
      </c>
      <c r="J61" s="24">
        <v>128.69999999999999</v>
      </c>
      <c r="K61" s="41">
        <v>-999.9</v>
      </c>
      <c r="L61" s="24">
        <v>234.5223</v>
      </c>
      <c r="M61" s="24">
        <v>144.4</v>
      </c>
      <c r="N61" s="24">
        <v>162.5</v>
      </c>
      <c r="O61" s="24">
        <v>125.8145</v>
      </c>
      <c r="P61" s="24">
        <v>132.30000000000001</v>
      </c>
      <c r="Q61" s="24">
        <v>335.5</v>
      </c>
      <c r="R61" s="24">
        <v>261.08</v>
      </c>
      <c r="S61" s="24">
        <v>347.82619999999997</v>
      </c>
      <c r="T61" s="24">
        <v>272.09449999999998</v>
      </c>
      <c r="U61" s="24">
        <v>233.18129999999999</v>
      </c>
      <c r="V61" s="24">
        <v>181.79300000000001</v>
      </c>
      <c r="W61" s="24">
        <v>240.14599999999999</v>
      </c>
      <c r="X61" s="24">
        <v>49.771000000000001</v>
      </c>
      <c r="Y61" s="24">
        <v>282.10000000000002</v>
      </c>
      <c r="Z61" s="24">
        <v>457.2</v>
      </c>
      <c r="AA61" s="24">
        <v>204.6</v>
      </c>
      <c r="AB61" s="24">
        <v>380.2</v>
      </c>
      <c r="AC61" s="24">
        <v>528.71669999999995</v>
      </c>
      <c r="AD61" s="24">
        <v>72.489999999999995</v>
      </c>
      <c r="AE61" s="24">
        <v>92.381900000000002</v>
      </c>
      <c r="AF61" s="24">
        <v>235.79580000000001</v>
      </c>
      <c r="AG61" s="24">
        <v>177.7</v>
      </c>
      <c r="AH61" s="24">
        <v>158</v>
      </c>
      <c r="AI61" s="24">
        <v>329.42500000000001</v>
      </c>
      <c r="AJ61" s="24">
        <v>494.22500000000002</v>
      </c>
      <c r="AK61" s="24">
        <v>223.4</v>
      </c>
      <c r="AL61" s="24">
        <v>107.7</v>
      </c>
      <c r="AM61" s="24">
        <v>95.2</v>
      </c>
      <c r="AN61" s="24">
        <v>154.82</v>
      </c>
      <c r="AO61" s="24">
        <v>170.94890000000001</v>
      </c>
    </row>
    <row r="62" spans="1:41" x14ac:dyDescent="0.25">
      <c r="A62" s="24">
        <v>1998</v>
      </c>
      <c r="B62" s="24">
        <v>189.4</v>
      </c>
      <c r="C62" s="24">
        <v>355.71609999999998</v>
      </c>
      <c r="D62" s="24">
        <v>244.75</v>
      </c>
      <c r="E62" s="24">
        <v>222.20750000000001</v>
      </c>
      <c r="F62" s="24">
        <v>89.029200000000003</v>
      </c>
      <c r="G62" s="24">
        <v>118.1</v>
      </c>
      <c r="H62" s="24">
        <v>51.5</v>
      </c>
      <c r="I62" s="41">
        <v>-999.9</v>
      </c>
      <c r="J62" s="24">
        <v>96.4</v>
      </c>
      <c r="K62" s="24">
        <v>167.387</v>
      </c>
      <c r="L62" s="24">
        <v>216.52799999999999</v>
      </c>
      <c r="M62" s="24">
        <v>435.2</v>
      </c>
      <c r="N62" s="24">
        <v>318.23329999999999</v>
      </c>
      <c r="O62" s="24">
        <v>316.96449999999999</v>
      </c>
      <c r="P62" s="24">
        <v>224.9</v>
      </c>
      <c r="Q62" s="24">
        <v>336.1875</v>
      </c>
      <c r="R62" s="24">
        <v>290.12</v>
      </c>
      <c r="S62" s="24">
        <v>231.64500000000001</v>
      </c>
      <c r="T62" s="24">
        <v>390.36079999999998</v>
      </c>
      <c r="U62" s="24">
        <v>397.35570000000001</v>
      </c>
      <c r="V62" s="24">
        <v>138.124</v>
      </c>
      <c r="W62" s="24">
        <v>206.64619999999999</v>
      </c>
      <c r="X62" s="24">
        <v>191.85149999999999</v>
      </c>
      <c r="Y62" s="24">
        <v>384.36669999999998</v>
      </c>
      <c r="Z62" s="24">
        <v>321.72500000000002</v>
      </c>
      <c r="AA62" s="24">
        <v>112.9</v>
      </c>
      <c r="AB62" s="24">
        <v>418.4</v>
      </c>
      <c r="AC62" s="24">
        <v>428.83330000000001</v>
      </c>
      <c r="AD62" s="24">
        <v>278.67270000000002</v>
      </c>
      <c r="AE62" s="24">
        <v>280.1746</v>
      </c>
      <c r="AF62" s="24">
        <v>399.86130000000003</v>
      </c>
      <c r="AG62" s="24">
        <v>259.39999999999998</v>
      </c>
      <c r="AH62" s="24">
        <v>412.74579999999997</v>
      </c>
      <c r="AI62" s="24">
        <v>315.625</v>
      </c>
      <c r="AJ62" s="24">
        <v>290.10000000000002</v>
      </c>
      <c r="AK62" s="24">
        <v>155</v>
      </c>
      <c r="AL62" s="24">
        <v>198.9</v>
      </c>
      <c r="AM62" s="24">
        <v>243.5292</v>
      </c>
      <c r="AN62" s="24">
        <v>273</v>
      </c>
      <c r="AO62" s="24">
        <v>301</v>
      </c>
    </row>
    <row r="63" spans="1:41" x14ac:dyDescent="0.25">
      <c r="A63" s="24">
        <v>1999</v>
      </c>
      <c r="B63" s="24">
        <v>309.8</v>
      </c>
      <c r="C63" s="24">
        <v>328.44580000000002</v>
      </c>
      <c r="D63" s="24">
        <v>197.5625</v>
      </c>
      <c r="E63" s="24">
        <v>222.20750000000001</v>
      </c>
      <c r="F63" s="24">
        <v>128.70830000000001</v>
      </c>
      <c r="G63" s="24">
        <v>112.2</v>
      </c>
      <c r="H63" s="24">
        <v>88.7</v>
      </c>
      <c r="I63" s="41">
        <v>-999.9</v>
      </c>
      <c r="J63" s="24">
        <v>68.5</v>
      </c>
      <c r="K63" s="24">
        <v>98.936999999999998</v>
      </c>
      <c r="L63" s="24">
        <v>310.0301</v>
      </c>
      <c r="M63" s="24">
        <v>183.8</v>
      </c>
      <c r="N63" s="24">
        <v>194.3</v>
      </c>
      <c r="O63" s="24">
        <v>67.069900000000004</v>
      </c>
      <c r="P63" s="24">
        <v>168.1</v>
      </c>
      <c r="Q63" s="24">
        <v>390.8</v>
      </c>
      <c r="R63" s="24">
        <v>263.5</v>
      </c>
      <c r="S63" s="24">
        <v>163.215</v>
      </c>
      <c r="T63" s="24">
        <v>205.05</v>
      </c>
      <c r="U63" s="41">
        <v>-999.9</v>
      </c>
      <c r="V63" s="41">
        <v>-999.9</v>
      </c>
      <c r="W63" s="24">
        <v>218.62049999999999</v>
      </c>
      <c r="X63" s="24">
        <v>150</v>
      </c>
      <c r="Y63" s="24">
        <v>344.625</v>
      </c>
      <c r="Z63" s="24">
        <v>241.8</v>
      </c>
      <c r="AA63" s="24">
        <v>300.77499999999998</v>
      </c>
      <c r="AB63" s="24">
        <v>303.39999999999998</v>
      </c>
      <c r="AC63" s="24">
        <v>393.4</v>
      </c>
      <c r="AD63" s="24">
        <v>309.54239999999999</v>
      </c>
      <c r="AE63" s="24">
        <v>307.03829999999999</v>
      </c>
      <c r="AF63" s="24">
        <v>415.07080000000002</v>
      </c>
      <c r="AG63" s="24">
        <v>233.74170000000001</v>
      </c>
      <c r="AH63" s="24">
        <v>339.4948</v>
      </c>
      <c r="AI63" s="24">
        <v>319.89999999999998</v>
      </c>
      <c r="AJ63" s="24">
        <v>290.14999999999998</v>
      </c>
      <c r="AK63" s="24">
        <v>10.25</v>
      </c>
      <c r="AL63" s="24">
        <v>266.39170000000001</v>
      </c>
      <c r="AM63" s="24">
        <v>181</v>
      </c>
      <c r="AN63" s="24">
        <v>330.8</v>
      </c>
      <c r="AO63" s="24">
        <v>272.23750000000001</v>
      </c>
    </row>
    <row r="64" spans="1:41" x14ac:dyDescent="0.25">
      <c r="A64" s="24">
        <v>2000</v>
      </c>
      <c r="B64" s="24">
        <v>280.60000000000002</v>
      </c>
      <c r="C64" s="24">
        <v>218.47139999999999</v>
      </c>
      <c r="D64" s="24">
        <v>217.83750000000001</v>
      </c>
      <c r="E64" s="24">
        <v>118.7054</v>
      </c>
      <c r="F64" s="24">
        <v>54.1</v>
      </c>
      <c r="G64" s="41">
        <v>-999.9</v>
      </c>
      <c r="H64" s="24">
        <v>90.9</v>
      </c>
      <c r="I64" s="41">
        <v>-999.9</v>
      </c>
      <c r="J64" s="41">
        <v>-999.9</v>
      </c>
      <c r="K64" s="24">
        <v>101.73569999999999</v>
      </c>
      <c r="L64" s="24">
        <v>132.58420000000001</v>
      </c>
      <c r="M64" s="24">
        <v>251.35050000000001</v>
      </c>
      <c r="N64" s="24">
        <v>219.91669999999999</v>
      </c>
      <c r="O64" s="24">
        <v>155.97739999999999</v>
      </c>
      <c r="P64" s="24">
        <v>172.87739999999999</v>
      </c>
      <c r="Q64" s="24">
        <v>406.375</v>
      </c>
      <c r="R64" s="24">
        <v>304.27499999999998</v>
      </c>
      <c r="S64" s="24">
        <v>366.00869999999998</v>
      </c>
      <c r="T64" s="24">
        <v>146.05420000000001</v>
      </c>
      <c r="U64" s="41">
        <v>-999.9</v>
      </c>
      <c r="V64" s="41">
        <v>-999.9</v>
      </c>
      <c r="W64" s="24">
        <v>175.18680000000001</v>
      </c>
      <c r="X64" s="41">
        <v>-999.9</v>
      </c>
      <c r="Y64" s="24">
        <v>218.54580000000001</v>
      </c>
      <c r="Z64" s="24">
        <v>171.5333</v>
      </c>
      <c r="AA64" s="24">
        <v>52.5</v>
      </c>
      <c r="AB64" s="24">
        <v>281.17259999999999</v>
      </c>
      <c r="AC64" s="24">
        <v>404.16669999999999</v>
      </c>
      <c r="AD64" s="24">
        <v>92.719399999999993</v>
      </c>
      <c r="AE64" s="24">
        <v>190.8</v>
      </c>
      <c r="AF64" s="24">
        <v>313.3</v>
      </c>
      <c r="AG64" s="24">
        <v>364.08330000000001</v>
      </c>
      <c r="AH64" s="24">
        <v>420.55419999999998</v>
      </c>
      <c r="AI64" s="24">
        <v>242.55</v>
      </c>
      <c r="AJ64" s="24">
        <v>222.07499999999999</v>
      </c>
      <c r="AK64" s="24">
        <v>103.15</v>
      </c>
      <c r="AL64" s="24">
        <v>147.4333</v>
      </c>
      <c r="AM64" s="24">
        <v>92.924999999999997</v>
      </c>
      <c r="AN64" s="24">
        <v>202.5</v>
      </c>
      <c r="AO64" s="24">
        <v>290.3</v>
      </c>
    </row>
    <row r="65" spans="1:41" x14ac:dyDescent="0.25">
      <c r="A65" s="24">
        <v>2001</v>
      </c>
      <c r="B65" s="24">
        <v>326.7</v>
      </c>
      <c r="C65" s="24">
        <v>344.52499999999998</v>
      </c>
      <c r="D65" s="24">
        <v>252.5917</v>
      </c>
      <c r="E65" s="24">
        <v>249.97739999999999</v>
      </c>
      <c r="F65" s="24">
        <v>214.4143</v>
      </c>
      <c r="G65" s="24">
        <v>475.5333</v>
      </c>
      <c r="H65" s="24">
        <v>265.77140000000003</v>
      </c>
      <c r="I65" s="24">
        <v>305.38099999999997</v>
      </c>
      <c r="J65" s="41">
        <v>-999.9</v>
      </c>
      <c r="K65" s="24">
        <v>191.00980000000001</v>
      </c>
      <c r="L65" s="24">
        <v>190.94210000000001</v>
      </c>
      <c r="M65" s="24">
        <v>276.55700000000002</v>
      </c>
      <c r="N65" s="24">
        <v>192.535</v>
      </c>
      <c r="O65" s="24">
        <v>180.5145</v>
      </c>
      <c r="P65" s="24">
        <v>166.37180000000001</v>
      </c>
      <c r="Q65" s="24">
        <v>316.92</v>
      </c>
      <c r="R65" s="24">
        <v>282.45</v>
      </c>
      <c r="S65" s="24">
        <v>312.39999999999998</v>
      </c>
      <c r="T65" s="24">
        <v>295.8143</v>
      </c>
      <c r="U65" s="24">
        <v>244.76669999999999</v>
      </c>
      <c r="V65" s="24">
        <v>163.15</v>
      </c>
      <c r="W65" s="24">
        <v>226.15710000000001</v>
      </c>
      <c r="X65" s="24">
        <v>212.9571</v>
      </c>
      <c r="Y65" s="24">
        <v>275.45830000000001</v>
      </c>
      <c r="Z65" s="24">
        <v>224.42920000000001</v>
      </c>
      <c r="AA65" s="24">
        <v>115.3</v>
      </c>
      <c r="AB65" s="24">
        <v>263.55119999999999</v>
      </c>
      <c r="AC65" s="24">
        <v>354.9</v>
      </c>
      <c r="AD65" s="24">
        <v>251.39519999999999</v>
      </c>
      <c r="AE65" s="24">
        <v>235</v>
      </c>
      <c r="AF65" s="24">
        <v>354.4083</v>
      </c>
      <c r="AG65" s="24">
        <v>421.4667</v>
      </c>
      <c r="AH65" s="24">
        <v>331.3485</v>
      </c>
      <c r="AI65" s="24">
        <v>243.8</v>
      </c>
      <c r="AJ65" s="24">
        <v>384</v>
      </c>
      <c r="AK65" s="24">
        <v>191.2</v>
      </c>
      <c r="AL65" s="24">
        <v>249.9</v>
      </c>
      <c r="AM65" s="24">
        <v>100.5</v>
      </c>
      <c r="AN65" s="24">
        <v>171.7</v>
      </c>
      <c r="AO65" s="24">
        <v>222.8</v>
      </c>
    </row>
    <row r="66" spans="1:41" x14ac:dyDescent="0.25">
      <c r="A66" s="24">
        <v>2002</v>
      </c>
      <c r="B66" s="24">
        <v>231.5</v>
      </c>
      <c r="C66" s="24">
        <v>373.21429999999998</v>
      </c>
      <c r="D66" s="24">
        <v>354.125</v>
      </c>
      <c r="E66" s="24">
        <v>263.05709999999999</v>
      </c>
      <c r="F66" s="24">
        <v>366.6</v>
      </c>
      <c r="G66" s="24">
        <v>490.91899999999998</v>
      </c>
      <c r="H66" s="24">
        <v>216.01900000000001</v>
      </c>
      <c r="I66" s="24">
        <v>423.80950000000001</v>
      </c>
      <c r="J66" s="24">
        <v>237.39519999999999</v>
      </c>
      <c r="K66" s="24">
        <v>226.15100000000001</v>
      </c>
      <c r="L66" s="24">
        <v>240.4846</v>
      </c>
      <c r="M66" s="24">
        <v>201.69569999999999</v>
      </c>
      <c r="N66" s="24">
        <v>234.07499999999999</v>
      </c>
      <c r="O66" s="24">
        <v>158.9008</v>
      </c>
      <c r="P66" s="24">
        <v>163.04679999999999</v>
      </c>
      <c r="Q66" s="24">
        <v>347.67869999999999</v>
      </c>
      <c r="R66" s="24">
        <v>273.7525</v>
      </c>
      <c r="S66" s="24">
        <v>244.05250000000001</v>
      </c>
      <c r="T66" s="24">
        <v>415.4</v>
      </c>
      <c r="U66" s="24">
        <v>171.2714</v>
      </c>
      <c r="V66" s="24">
        <v>138.41810000000001</v>
      </c>
      <c r="W66" s="24">
        <v>243.03100000000001</v>
      </c>
      <c r="X66" s="24">
        <v>204.82480000000001</v>
      </c>
      <c r="Y66" s="24">
        <v>404.9</v>
      </c>
      <c r="Z66" s="24">
        <v>513.4</v>
      </c>
      <c r="AA66" s="24">
        <v>129.5</v>
      </c>
      <c r="AB66" s="24">
        <v>316.07260000000002</v>
      </c>
      <c r="AC66" s="24">
        <v>566.5</v>
      </c>
      <c r="AD66" s="24">
        <v>146.61429999999999</v>
      </c>
      <c r="AE66" s="24">
        <v>171</v>
      </c>
      <c r="AF66" s="24">
        <v>370.44170000000003</v>
      </c>
      <c r="AG66" s="24">
        <v>181.00829999999999</v>
      </c>
      <c r="AH66" s="24">
        <v>341.83330000000001</v>
      </c>
      <c r="AI66" s="24">
        <v>178.02500000000001</v>
      </c>
      <c r="AJ66" s="24">
        <v>420.42500000000001</v>
      </c>
      <c r="AK66" s="24">
        <v>138.4</v>
      </c>
      <c r="AL66" s="24">
        <v>160.6</v>
      </c>
      <c r="AM66" s="24">
        <v>110.27</v>
      </c>
      <c r="AN66" s="24">
        <v>202.6</v>
      </c>
      <c r="AO66" s="24">
        <v>239.5</v>
      </c>
    </row>
    <row r="67" spans="1:41" x14ac:dyDescent="0.25">
      <c r="A67" s="24">
        <v>2003</v>
      </c>
      <c r="B67" s="24">
        <v>187.6</v>
      </c>
      <c r="C67" s="24">
        <v>155.82140000000001</v>
      </c>
      <c r="D67" s="24">
        <v>150.19999999999999</v>
      </c>
      <c r="E67" s="24">
        <v>187.14410000000001</v>
      </c>
      <c r="F67" s="24">
        <v>119.9286</v>
      </c>
      <c r="G67" s="24">
        <v>319.59050000000002</v>
      </c>
      <c r="H67" s="24">
        <v>159.7381</v>
      </c>
      <c r="I67" s="24">
        <v>174.67140000000001</v>
      </c>
      <c r="J67" s="24">
        <v>126.1143</v>
      </c>
      <c r="K67" s="24">
        <v>113.3604</v>
      </c>
      <c r="L67" s="24">
        <v>159.0856</v>
      </c>
      <c r="M67" s="24">
        <v>252.72800000000001</v>
      </c>
      <c r="N67" s="24">
        <v>203.40360000000001</v>
      </c>
      <c r="O67" s="24">
        <v>222.29920000000001</v>
      </c>
      <c r="P67" s="24">
        <v>89.285499999999999</v>
      </c>
      <c r="Q67" s="24">
        <v>180.9</v>
      </c>
      <c r="R67" s="24">
        <v>222.4</v>
      </c>
      <c r="S67" s="24">
        <v>172.4375</v>
      </c>
      <c r="T67" s="24">
        <v>231.5</v>
      </c>
      <c r="U67" s="24">
        <v>144.17140000000001</v>
      </c>
      <c r="V67" s="24">
        <v>50.2746</v>
      </c>
      <c r="W67" s="24">
        <v>103.819</v>
      </c>
      <c r="X67" s="24">
        <v>153.86439999999999</v>
      </c>
      <c r="Y67" s="24">
        <v>220.54580000000001</v>
      </c>
      <c r="Z67" s="24">
        <v>107.22499999999999</v>
      </c>
      <c r="AA67" s="24">
        <v>57.475000000000001</v>
      </c>
      <c r="AB67" s="24">
        <v>299.4153</v>
      </c>
      <c r="AC67" s="24">
        <v>255.5</v>
      </c>
      <c r="AD67" s="24">
        <v>168.5</v>
      </c>
      <c r="AE67" s="24">
        <v>268.8</v>
      </c>
      <c r="AF67" s="24">
        <v>294.4042</v>
      </c>
      <c r="AG67" s="24">
        <v>250.4417</v>
      </c>
      <c r="AH67" s="24">
        <v>595.79169999999999</v>
      </c>
      <c r="AI67" s="24">
        <v>138.5</v>
      </c>
      <c r="AJ67" s="24">
        <v>149.69999999999999</v>
      </c>
      <c r="AK67" s="24">
        <v>109.8</v>
      </c>
      <c r="AL67" s="24">
        <v>202.78749999999999</v>
      </c>
      <c r="AM67" s="24">
        <v>237.3167</v>
      </c>
      <c r="AN67" s="24">
        <v>184.8</v>
      </c>
      <c r="AO67" s="24">
        <v>201.6</v>
      </c>
    </row>
    <row r="68" spans="1:41" x14ac:dyDescent="0.25">
      <c r="A68" s="24">
        <v>2004</v>
      </c>
      <c r="B68" s="24">
        <v>289.3</v>
      </c>
      <c r="C68" s="24">
        <v>296.85359999999997</v>
      </c>
      <c r="D68" s="24">
        <v>236.9</v>
      </c>
      <c r="E68" s="24">
        <v>208.619</v>
      </c>
      <c r="F68" s="24">
        <v>204.0095</v>
      </c>
      <c r="G68" s="24">
        <v>446.98570000000001</v>
      </c>
      <c r="H68" s="24">
        <v>217.23330000000001</v>
      </c>
      <c r="I68" s="24">
        <v>84.947599999999994</v>
      </c>
      <c r="J68" s="24">
        <v>215.36670000000001</v>
      </c>
      <c r="K68" s="24">
        <v>230.8295</v>
      </c>
      <c r="L68" s="24">
        <v>227.6841</v>
      </c>
      <c r="M68" s="24">
        <v>354.61900000000003</v>
      </c>
      <c r="N68" s="24">
        <v>220.82499999999999</v>
      </c>
      <c r="O68" s="24">
        <v>222.6121</v>
      </c>
      <c r="P68" s="24">
        <v>171.0694</v>
      </c>
      <c r="Q68" s="24">
        <v>330.95</v>
      </c>
      <c r="R68" s="24">
        <v>376.54500000000002</v>
      </c>
      <c r="S68" s="24">
        <v>259.28750000000002</v>
      </c>
      <c r="T68" s="24">
        <v>434.6</v>
      </c>
      <c r="U68" s="24">
        <v>415.85840000000002</v>
      </c>
      <c r="V68" s="24">
        <v>266.48329999999999</v>
      </c>
      <c r="W68" s="24">
        <v>252.29519999999999</v>
      </c>
      <c r="X68" s="24">
        <v>253.2167</v>
      </c>
      <c r="Y68" s="24">
        <v>324.41250000000002</v>
      </c>
      <c r="Z68" s="24">
        <v>202.80420000000001</v>
      </c>
      <c r="AA68" s="24">
        <v>81.400000000000006</v>
      </c>
      <c r="AB68" s="24">
        <v>282.0333</v>
      </c>
      <c r="AC68" s="24">
        <v>257.83330000000001</v>
      </c>
      <c r="AD68" s="24">
        <v>118</v>
      </c>
      <c r="AE68" s="24">
        <v>139.1</v>
      </c>
      <c r="AF68" s="24">
        <v>465.7</v>
      </c>
      <c r="AG68" s="24">
        <v>305.41669999999999</v>
      </c>
      <c r="AH68" s="24">
        <v>372.5292</v>
      </c>
      <c r="AI68" s="24">
        <v>210.57499999999999</v>
      </c>
      <c r="AJ68" s="24">
        <v>219.65</v>
      </c>
      <c r="AK68" s="24">
        <v>221.8</v>
      </c>
      <c r="AL68" s="24">
        <v>195.76669999999999</v>
      </c>
      <c r="AM68" s="41">
        <v>-999.9</v>
      </c>
      <c r="AN68" s="24">
        <v>220.75</v>
      </c>
      <c r="AO68" s="24">
        <v>318.01249999999999</v>
      </c>
    </row>
    <row r="69" spans="1:41" x14ac:dyDescent="0.25">
      <c r="A69" s="24">
        <v>2005</v>
      </c>
      <c r="B69" s="24">
        <v>173.6</v>
      </c>
      <c r="C69" s="24">
        <v>336.15</v>
      </c>
      <c r="D69" s="24">
        <v>290</v>
      </c>
      <c r="E69" s="24">
        <v>217.5241</v>
      </c>
      <c r="F69" s="24">
        <v>176.98570000000001</v>
      </c>
      <c r="G69" s="24">
        <v>425.02379999999999</v>
      </c>
      <c r="H69" s="24">
        <v>157.90479999999999</v>
      </c>
      <c r="I69" s="24">
        <v>393.36189999999999</v>
      </c>
      <c r="J69" s="24">
        <v>196.6619</v>
      </c>
      <c r="K69" s="24">
        <v>166.33789999999999</v>
      </c>
      <c r="L69" s="24">
        <v>228.8897</v>
      </c>
      <c r="M69" s="24">
        <v>225.59139999999999</v>
      </c>
      <c r="N69" s="24">
        <v>235.6857</v>
      </c>
      <c r="O69" s="24">
        <v>234.0429</v>
      </c>
      <c r="P69" s="24">
        <v>192.3571</v>
      </c>
      <c r="Q69" s="24">
        <v>233.4</v>
      </c>
      <c r="R69" s="24">
        <v>294</v>
      </c>
      <c r="S69" s="24">
        <v>147.3125</v>
      </c>
      <c r="T69" s="24">
        <v>242.49760000000001</v>
      </c>
      <c r="U69" s="24">
        <v>336.7484</v>
      </c>
      <c r="V69" s="24">
        <v>125.8592</v>
      </c>
      <c r="W69" s="24">
        <v>172.3167</v>
      </c>
      <c r="X69" s="24">
        <v>181.98570000000001</v>
      </c>
      <c r="Y69" s="24">
        <v>514.76670000000001</v>
      </c>
      <c r="Z69" s="24">
        <v>395.04579999999999</v>
      </c>
      <c r="AA69" s="24">
        <v>246.1</v>
      </c>
      <c r="AB69" s="24">
        <v>246.81049999999999</v>
      </c>
      <c r="AC69" s="24">
        <v>207.3</v>
      </c>
      <c r="AD69" s="24">
        <v>268.66669999999999</v>
      </c>
      <c r="AE69" s="24">
        <v>297.33330000000001</v>
      </c>
      <c r="AF69" s="24">
        <v>263.52749999999997</v>
      </c>
      <c r="AG69" s="24">
        <v>273.25420000000003</v>
      </c>
      <c r="AH69" s="24">
        <v>374.33330000000001</v>
      </c>
      <c r="AI69" s="24">
        <v>164.1</v>
      </c>
      <c r="AJ69" s="24">
        <v>396.2</v>
      </c>
      <c r="AK69" s="24">
        <v>185.7</v>
      </c>
      <c r="AL69" s="41">
        <v>-999.9</v>
      </c>
      <c r="AM69" s="24">
        <v>119.5</v>
      </c>
      <c r="AN69" s="24">
        <v>208.32499999999999</v>
      </c>
      <c r="AO69" s="24">
        <v>259.89999999999998</v>
      </c>
    </row>
    <row r="70" spans="1:41" x14ac:dyDescent="0.25">
      <c r="A70" s="24">
        <v>2006</v>
      </c>
      <c r="B70" s="24">
        <v>239.8</v>
      </c>
      <c r="C70" s="24">
        <v>382.38209999999998</v>
      </c>
      <c r="D70" s="24">
        <v>248.27500000000001</v>
      </c>
      <c r="E70" s="24">
        <v>182.97139999999999</v>
      </c>
      <c r="F70" s="24">
        <v>178.1429</v>
      </c>
      <c r="G70" s="24">
        <v>507.3476</v>
      </c>
      <c r="H70" s="24">
        <v>269.53809999999999</v>
      </c>
      <c r="I70" s="24">
        <v>466.11900000000003</v>
      </c>
      <c r="J70" s="24">
        <v>179.37479999999999</v>
      </c>
      <c r="K70" s="24">
        <v>166.517</v>
      </c>
      <c r="L70" s="24">
        <v>309.72390000000001</v>
      </c>
      <c r="M70" s="24">
        <v>89.152699999999996</v>
      </c>
      <c r="N70" s="24">
        <v>75.542900000000003</v>
      </c>
      <c r="O70" s="24">
        <v>64.886300000000006</v>
      </c>
      <c r="P70" s="24">
        <v>72.278599999999997</v>
      </c>
      <c r="Q70" s="24">
        <v>327.06</v>
      </c>
      <c r="R70" s="24">
        <v>255.42500000000001</v>
      </c>
      <c r="S70" s="24">
        <v>216.34</v>
      </c>
      <c r="T70" s="24">
        <v>199.32380000000001</v>
      </c>
      <c r="U70" s="24">
        <v>256.61880000000002</v>
      </c>
      <c r="V70" s="24">
        <v>133.5857</v>
      </c>
      <c r="W70" s="24">
        <v>170.7594</v>
      </c>
      <c r="X70" s="24">
        <v>189.7825</v>
      </c>
      <c r="Y70" s="24">
        <v>416.3</v>
      </c>
      <c r="Z70" s="24">
        <v>425.9</v>
      </c>
      <c r="AA70" s="24">
        <v>133.1</v>
      </c>
      <c r="AB70" s="24">
        <v>216.15</v>
      </c>
      <c r="AC70" s="24">
        <v>271.5</v>
      </c>
      <c r="AD70" s="24">
        <v>118.3</v>
      </c>
      <c r="AE70" s="24">
        <v>126.1</v>
      </c>
      <c r="AF70" s="24">
        <v>322.50880000000001</v>
      </c>
      <c r="AG70" s="24">
        <v>173.45419999999999</v>
      </c>
      <c r="AH70" s="24">
        <v>198.44</v>
      </c>
      <c r="AI70" s="24">
        <v>283.95</v>
      </c>
      <c r="AJ70" s="24">
        <v>380.77499999999998</v>
      </c>
      <c r="AK70" s="24">
        <v>175.35</v>
      </c>
      <c r="AL70" s="24">
        <v>148.5042</v>
      </c>
      <c r="AM70" s="24">
        <v>100.2958</v>
      </c>
      <c r="AN70" s="24">
        <v>184.15</v>
      </c>
      <c r="AO70" s="24">
        <v>228.78960000000001</v>
      </c>
    </row>
    <row r="71" spans="1:41" x14ac:dyDescent="0.25">
      <c r="A71" s="24">
        <v>2007</v>
      </c>
      <c r="B71" s="24">
        <v>499.5</v>
      </c>
      <c r="C71" s="24">
        <v>194.13570000000001</v>
      </c>
      <c r="D71" s="24">
        <v>191.31790000000001</v>
      </c>
      <c r="E71" s="24">
        <v>216.7107</v>
      </c>
      <c r="F71" s="24">
        <v>267.12860000000001</v>
      </c>
      <c r="G71" s="24">
        <v>620.53570000000002</v>
      </c>
      <c r="H71" s="24">
        <v>284.68099999999998</v>
      </c>
      <c r="I71" s="24">
        <v>355.10950000000003</v>
      </c>
      <c r="J71" s="24">
        <v>352.77620000000002</v>
      </c>
      <c r="K71" s="24">
        <v>274.22500000000002</v>
      </c>
      <c r="L71" s="24">
        <v>304.93</v>
      </c>
      <c r="M71" s="24">
        <v>159.7867</v>
      </c>
      <c r="N71" s="24">
        <v>187.63210000000001</v>
      </c>
      <c r="O71" s="24">
        <v>204.47499999999999</v>
      </c>
      <c r="P71" s="24">
        <v>177.0179</v>
      </c>
      <c r="Q71" s="24">
        <v>480.92500000000001</v>
      </c>
      <c r="R71" s="24">
        <v>374.84</v>
      </c>
      <c r="S71" s="24">
        <v>363.07</v>
      </c>
      <c r="T71" s="24">
        <v>425.73329999999999</v>
      </c>
      <c r="U71" s="24">
        <v>396.88850000000002</v>
      </c>
      <c r="V71" s="24">
        <v>394.91899999999998</v>
      </c>
      <c r="W71" s="24">
        <v>189.96979999999999</v>
      </c>
      <c r="X71" s="24">
        <v>250.9444</v>
      </c>
      <c r="Y71" s="24">
        <v>321.3</v>
      </c>
      <c r="Z71" s="24">
        <v>354.57080000000002</v>
      </c>
      <c r="AA71" s="24">
        <v>81.158299999999997</v>
      </c>
      <c r="AB71" s="24">
        <v>335.24919999999997</v>
      </c>
      <c r="AC71" s="24">
        <v>450.36669999999998</v>
      </c>
      <c r="AD71" s="24">
        <v>391.7</v>
      </c>
      <c r="AE71" s="24">
        <v>362.11430000000001</v>
      </c>
      <c r="AF71" s="24">
        <v>471.31900000000002</v>
      </c>
      <c r="AG71" s="24">
        <v>180.30420000000001</v>
      </c>
      <c r="AH71" s="24">
        <v>438.13</v>
      </c>
      <c r="AI71" s="24">
        <v>160.19999999999999</v>
      </c>
      <c r="AJ71" s="24">
        <v>332.125</v>
      </c>
      <c r="AK71" s="24">
        <v>105.9</v>
      </c>
      <c r="AL71" s="24">
        <v>159.3125</v>
      </c>
      <c r="AM71" s="24">
        <v>243.08750000000001</v>
      </c>
      <c r="AN71" s="24">
        <v>375.82499999999999</v>
      </c>
      <c r="AO71" s="24">
        <v>352.69</v>
      </c>
    </row>
    <row r="72" spans="1:41" x14ac:dyDescent="0.25">
      <c r="A72" s="24">
        <v>2008</v>
      </c>
      <c r="B72" s="24">
        <v>255</v>
      </c>
      <c r="C72" s="24">
        <v>246.04640000000001</v>
      </c>
      <c r="D72" s="24">
        <v>161.26070000000001</v>
      </c>
      <c r="E72" s="24">
        <v>298.83819999999997</v>
      </c>
      <c r="F72" s="24">
        <v>246.78890000000001</v>
      </c>
      <c r="G72" s="24">
        <v>430.28570000000002</v>
      </c>
      <c r="H72" s="24">
        <v>179.27619999999999</v>
      </c>
      <c r="I72" s="24">
        <v>321.67619999999999</v>
      </c>
      <c r="J72" s="24">
        <v>175.3</v>
      </c>
      <c r="K72" s="24">
        <v>159.18520000000001</v>
      </c>
      <c r="L72" s="24">
        <v>257.47160000000002</v>
      </c>
      <c r="M72" s="24">
        <v>406.9</v>
      </c>
      <c r="N72" s="24">
        <v>309.51429999999999</v>
      </c>
      <c r="O72" s="24">
        <v>212.1429</v>
      </c>
      <c r="P72" s="24">
        <v>200.4605</v>
      </c>
      <c r="Q72" s="24">
        <v>335.87</v>
      </c>
      <c r="R72" s="24">
        <v>285</v>
      </c>
      <c r="S72" s="24">
        <v>293.27999999999997</v>
      </c>
      <c r="T72" s="24">
        <v>487.93329999999997</v>
      </c>
      <c r="U72" s="24">
        <v>491.15140000000002</v>
      </c>
      <c r="V72" s="24">
        <v>370.9667</v>
      </c>
      <c r="W72" s="24">
        <v>274.93810000000002</v>
      </c>
      <c r="X72" s="24">
        <v>91.480400000000003</v>
      </c>
      <c r="Y72" s="24">
        <v>419.1</v>
      </c>
      <c r="Z72" s="24">
        <v>220.0583</v>
      </c>
      <c r="AA72" s="24">
        <v>240.53700000000001</v>
      </c>
      <c r="AB72" s="24">
        <v>466.92500000000001</v>
      </c>
      <c r="AC72" s="24">
        <v>321.2</v>
      </c>
      <c r="AD72" s="24">
        <v>202.9</v>
      </c>
      <c r="AE72" s="24">
        <v>290.2</v>
      </c>
      <c r="AF72" s="24">
        <v>490.8</v>
      </c>
      <c r="AG72" s="24">
        <v>197.5</v>
      </c>
      <c r="AH72" s="24">
        <v>353.7</v>
      </c>
      <c r="AI72" s="24">
        <v>193.1</v>
      </c>
      <c r="AJ72" s="24">
        <v>193.8</v>
      </c>
      <c r="AK72" s="24">
        <v>200.8</v>
      </c>
      <c r="AL72" s="24">
        <v>146.85</v>
      </c>
      <c r="AM72" s="24">
        <v>245.27500000000001</v>
      </c>
      <c r="AN72" s="24">
        <v>267.86930000000001</v>
      </c>
      <c r="AO72" s="24">
        <v>233.58269999999999</v>
      </c>
    </row>
    <row r="73" spans="1:41" x14ac:dyDescent="0.25">
      <c r="A73" s="24">
        <v>2009</v>
      </c>
      <c r="B73" s="24">
        <v>236.1</v>
      </c>
      <c r="C73" s="24">
        <v>342.25360000000001</v>
      </c>
      <c r="D73" s="24">
        <v>305.72140000000002</v>
      </c>
      <c r="E73" s="24">
        <v>218.31899999999999</v>
      </c>
      <c r="F73" s="24">
        <v>141.89439999999999</v>
      </c>
      <c r="G73" s="24">
        <v>383.9</v>
      </c>
      <c r="H73" s="24">
        <v>238.12860000000001</v>
      </c>
      <c r="I73" s="24">
        <v>444.20949999999999</v>
      </c>
      <c r="J73" s="24">
        <v>189.84440000000001</v>
      </c>
      <c r="K73" s="24">
        <v>123.9911</v>
      </c>
      <c r="L73" s="24">
        <v>196.4819</v>
      </c>
      <c r="M73" s="24">
        <v>285.39999999999998</v>
      </c>
      <c r="N73" s="24">
        <v>177.8</v>
      </c>
      <c r="O73" s="24">
        <v>185.55709999999999</v>
      </c>
      <c r="P73" s="24">
        <v>225.25559999999999</v>
      </c>
      <c r="Q73" s="24">
        <v>336.6</v>
      </c>
      <c r="R73" s="24">
        <v>189.125</v>
      </c>
      <c r="S73" s="24">
        <v>315.745</v>
      </c>
      <c r="T73" s="24">
        <v>318</v>
      </c>
      <c r="U73" s="24">
        <v>460.51499999999999</v>
      </c>
      <c r="V73" s="24">
        <v>276.71050000000002</v>
      </c>
      <c r="W73" s="24">
        <v>229.42060000000001</v>
      </c>
      <c r="X73" s="24">
        <v>273.00299999999999</v>
      </c>
      <c r="Y73" s="24">
        <v>297.8</v>
      </c>
      <c r="Z73" s="24">
        <v>297.8</v>
      </c>
      <c r="AA73" s="24">
        <v>107.01560000000001</v>
      </c>
      <c r="AB73" s="24">
        <v>827.7</v>
      </c>
      <c r="AC73" s="24">
        <v>301.26670000000001</v>
      </c>
      <c r="AD73" s="24">
        <v>141.91999999999999</v>
      </c>
      <c r="AE73" s="24">
        <v>214.2</v>
      </c>
      <c r="AF73" s="24">
        <v>409.2</v>
      </c>
      <c r="AG73" s="24">
        <v>218.79580000000001</v>
      </c>
      <c r="AH73" s="24">
        <v>383.4</v>
      </c>
      <c r="AI73" s="24">
        <v>273.67500000000001</v>
      </c>
      <c r="AJ73" s="24">
        <v>435</v>
      </c>
      <c r="AK73" s="24">
        <v>235.25</v>
      </c>
      <c r="AL73" s="24">
        <v>195.2</v>
      </c>
      <c r="AM73" s="24">
        <v>231.4</v>
      </c>
      <c r="AN73" s="24">
        <v>253.875</v>
      </c>
      <c r="AO73" s="24">
        <v>288.92500000000001</v>
      </c>
    </row>
    <row r="74" spans="1:41" x14ac:dyDescent="0.25">
      <c r="A74" s="24">
        <v>2010</v>
      </c>
      <c r="B74" s="24">
        <v>206.6</v>
      </c>
      <c r="C74" s="24">
        <v>363.46069999999997</v>
      </c>
      <c r="D74" s="24">
        <v>416.2</v>
      </c>
      <c r="E74" s="24">
        <v>278.4889</v>
      </c>
      <c r="F74" s="24">
        <v>202.43809999999999</v>
      </c>
      <c r="G74" s="24">
        <v>539.56669999999997</v>
      </c>
      <c r="H74" s="24">
        <v>305.25709999999998</v>
      </c>
      <c r="I74" s="24">
        <v>493.73809999999997</v>
      </c>
      <c r="J74" s="24">
        <v>280.5</v>
      </c>
      <c r="K74" s="24">
        <v>141.31710000000001</v>
      </c>
      <c r="L74" s="24">
        <v>240.8657</v>
      </c>
      <c r="M74" s="24">
        <v>150.81950000000001</v>
      </c>
      <c r="N74" s="24">
        <v>197.56790000000001</v>
      </c>
      <c r="O74" s="24">
        <v>128.5821</v>
      </c>
      <c r="P74" s="24">
        <v>158.30000000000001</v>
      </c>
      <c r="Q74" s="24">
        <v>460.91</v>
      </c>
      <c r="R74" s="24">
        <v>319.63749999999999</v>
      </c>
      <c r="S74" s="24">
        <v>215.465</v>
      </c>
      <c r="T74" s="24">
        <v>90.185699999999997</v>
      </c>
      <c r="U74" s="24">
        <v>264.97620000000001</v>
      </c>
      <c r="V74" s="24">
        <v>238.20949999999999</v>
      </c>
      <c r="W74" s="24">
        <v>147.01669999999999</v>
      </c>
      <c r="X74" s="24">
        <v>211.40710000000001</v>
      </c>
      <c r="Y74" s="24">
        <v>402.64580000000001</v>
      </c>
      <c r="Z74" s="24">
        <v>337.13330000000002</v>
      </c>
      <c r="AA74" s="24">
        <v>272.03809999999999</v>
      </c>
      <c r="AB74" s="24">
        <v>283.84269999999998</v>
      </c>
      <c r="AC74" s="24">
        <v>386.3</v>
      </c>
      <c r="AD74" s="24">
        <v>287.11329999999998</v>
      </c>
      <c r="AE74" s="24">
        <v>289.15710000000001</v>
      </c>
      <c r="AF74" s="24">
        <v>263</v>
      </c>
      <c r="AG74" s="24">
        <v>269.42559999999997</v>
      </c>
      <c r="AH74" s="24">
        <v>555.197</v>
      </c>
      <c r="AI74" s="24">
        <v>180.17500000000001</v>
      </c>
      <c r="AJ74" s="24">
        <v>466.42500000000001</v>
      </c>
      <c r="AK74" s="24">
        <v>141.82499999999999</v>
      </c>
      <c r="AL74" s="24">
        <v>215.9</v>
      </c>
      <c r="AM74" s="24">
        <v>131.6</v>
      </c>
      <c r="AN74" s="24">
        <v>261.1071</v>
      </c>
      <c r="AO74" s="24">
        <v>196.67500000000001</v>
      </c>
    </row>
    <row r="75" spans="1:41" x14ac:dyDescent="0.25">
      <c r="A75" s="24">
        <v>2011</v>
      </c>
      <c r="B75" s="24">
        <v>223.6</v>
      </c>
      <c r="C75" s="24">
        <v>285.15710000000001</v>
      </c>
      <c r="D75" s="24">
        <v>281.35000000000002</v>
      </c>
      <c r="E75" s="24">
        <v>370.25810000000001</v>
      </c>
      <c r="F75" s="24">
        <v>304.43860000000001</v>
      </c>
      <c r="G75" s="24">
        <v>569.55709999999999</v>
      </c>
      <c r="H75" s="24">
        <v>279.24759999999998</v>
      </c>
      <c r="I75" s="24">
        <v>454.76670000000001</v>
      </c>
      <c r="J75" s="24">
        <v>409.4</v>
      </c>
      <c r="K75" s="24">
        <v>337.41120000000001</v>
      </c>
      <c r="L75" s="24">
        <v>252.66409999999999</v>
      </c>
      <c r="M75" s="24">
        <v>231.45050000000001</v>
      </c>
      <c r="N75" s="24">
        <v>281.66430000000003</v>
      </c>
      <c r="O75" s="24">
        <v>246.1815</v>
      </c>
      <c r="P75" s="24">
        <v>164.78309999999999</v>
      </c>
      <c r="Q75" s="24">
        <v>485.57499999999999</v>
      </c>
      <c r="R75" s="24">
        <v>306.84019999999998</v>
      </c>
      <c r="S75" s="24">
        <v>278.92500000000001</v>
      </c>
      <c r="T75" s="24">
        <v>241.9571</v>
      </c>
      <c r="U75" s="24">
        <v>350.68709999999999</v>
      </c>
      <c r="V75" s="24">
        <v>185.28210000000001</v>
      </c>
      <c r="W75" s="24">
        <v>192.78100000000001</v>
      </c>
      <c r="X75" s="24">
        <v>259.87110000000001</v>
      </c>
      <c r="Y75" s="24">
        <v>255</v>
      </c>
      <c r="Z75" s="24">
        <v>385</v>
      </c>
      <c r="AA75" s="24">
        <v>213.97020000000001</v>
      </c>
      <c r="AB75" s="24">
        <v>371.13330000000002</v>
      </c>
      <c r="AC75" s="24">
        <v>265.13330000000002</v>
      </c>
      <c r="AD75" s="24">
        <v>233.14330000000001</v>
      </c>
      <c r="AE75" s="24">
        <v>322.81900000000002</v>
      </c>
      <c r="AF75" s="24">
        <v>545.34169999999995</v>
      </c>
      <c r="AG75" s="24">
        <v>283.44580000000002</v>
      </c>
      <c r="AH75" s="24">
        <v>362.75459999999998</v>
      </c>
      <c r="AI75" s="24">
        <v>332.1</v>
      </c>
      <c r="AJ75" s="24">
        <v>318.60000000000002</v>
      </c>
      <c r="AK75" s="24">
        <v>151.21430000000001</v>
      </c>
      <c r="AL75" s="24">
        <v>189.45</v>
      </c>
      <c r="AM75" s="24">
        <v>187.66669999999999</v>
      </c>
      <c r="AN75" s="24">
        <v>290.89999999999998</v>
      </c>
      <c r="AO75" s="24">
        <v>363.93290000000002</v>
      </c>
    </row>
    <row r="76" spans="1:41" x14ac:dyDescent="0.25">
      <c r="A76" s="24">
        <v>2012</v>
      </c>
      <c r="B76" s="24">
        <v>275.6857</v>
      </c>
      <c r="C76" s="24">
        <v>276.27140000000003</v>
      </c>
      <c r="D76" s="24">
        <v>285.55</v>
      </c>
      <c r="E76" s="24">
        <v>324.96960000000001</v>
      </c>
      <c r="F76" s="24">
        <v>224.6619</v>
      </c>
      <c r="G76" s="24">
        <v>536.88260000000002</v>
      </c>
      <c r="H76" s="24">
        <v>248.71430000000001</v>
      </c>
      <c r="I76" s="24">
        <v>424.75240000000002</v>
      </c>
      <c r="J76" s="24">
        <v>223.9</v>
      </c>
      <c r="K76" s="24">
        <v>174.92930000000001</v>
      </c>
      <c r="L76" s="24">
        <v>267.77179999999998</v>
      </c>
      <c r="M76" s="24">
        <v>275.91000000000003</v>
      </c>
      <c r="N76" s="24">
        <v>285.4357</v>
      </c>
      <c r="O76" s="24">
        <v>207.59289999999999</v>
      </c>
      <c r="P76" s="24">
        <v>254.65360000000001</v>
      </c>
      <c r="Q76" s="24">
        <v>372.875</v>
      </c>
      <c r="R76" s="24">
        <v>298.67</v>
      </c>
      <c r="S76" s="24">
        <v>251.78</v>
      </c>
      <c r="T76" s="24">
        <v>475.3</v>
      </c>
      <c r="U76" s="24">
        <v>472.21069999999997</v>
      </c>
      <c r="V76" s="24">
        <v>478.70940000000002</v>
      </c>
      <c r="W76" s="24">
        <v>274.11380000000003</v>
      </c>
      <c r="X76" s="24">
        <v>138.5909</v>
      </c>
      <c r="Y76" s="24">
        <v>228.9375</v>
      </c>
      <c r="Z76" s="24">
        <v>149.30000000000001</v>
      </c>
      <c r="AA76" s="24">
        <v>78.462500000000006</v>
      </c>
      <c r="AB76" s="24">
        <v>613.9</v>
      </c>
      <c r="AC76" s="24">
        <v>260.23329999999999</v>
      </c>
      <c r="AD76" s="24">
        <v>178.88</v>
      </c>
      <c r="AE76" s="24">
        <v>186.05709999999999</v>
      </c>
      <c r="AF76" s="24">
        <v>468.25</v>
      </c>
      <c r="AG76" s="24">
        <v>93.370800000000003</v>
      </c>
      <c r="AH76" s="24">
        <v>309.8476</v>
      </c>
      <c r="AI76" s="24">
        <v>246.8</v>
      </c>
      <c r="AJ76" s="24">
        <v>346.67500000000001</v>
      </c>
      <c r="AK76" s="24">
        <v>62.628599999999999</v>
      </c>
      <c r="AL76" s="24">
        <v>204.11250000000001</v>
      </c>
      <c r="AM76" s="24">
        <v>267.38330000000002</v>
      </c>
      <c r="AN76" s="41">
        <v>-999.9</v>
      </c>
      <c r="AO76" s="24">
        <v>198.435</v>
      </c>
    </row>
    <row r="78" spans="1:41" x14ac:dyDescent="0.25">
      <c r="B78" s="118" t="s">
        <v>226</v>
      </c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</row>
    <row r="79" spans="1:41" x14ac:dyDescent="0.25">
      <c r="B79" s="24" t="s">
        <v>13</v>
      </c>
      <c r="C79" s="24" t="s">
        <v>16</v>
      </c>
      <c r="D79" s="24" t="s">
        <v>17</v>
      </c>
      <c r="E79" s="24" t="s">
        <v>18</v>
      </c>
      <c r="F79" s="24" t="s">
        <v>19</v>
      </c>
      <c r="G79" s="24" t="s">
        <v>20</v>
      </c>
      <c r="H79" s="24" t="s">
        <v>21</v>
      </c>
      <c r="I79" s="24" t="s">
        <v>22</v>
      </c>
      <c r="J79" s="24" t="s">
        <v>23</v>
      </c>
      <c r="K79" s="24" t="s">
        <v>27</v>
      </c>
      <c r="L79" s="24" t="s">
        <v>28</v>
      </c>
      <c r="M79" s="24" t="s">
        <v>29</v>
      </c>
      <c r="N79" s="24" t="s">
        <v>43</v>
      </c>
      <c r="O79" s="24" t="s">
        <v>45</v>
      </c>
      <c r="P79" s="24" t="s">
        <v>46</v>
      </c>
      <c r="Q79" s="24" t="s">
        <v>49</v>
      </c>
      <c r="R79" s="24" t="s">
        <v>50</v>
      </c>
      <c r="S79" s="24" t="s">
        <v>51</v>
      </c>
      <c r="T79" s="24" t="s">
        <v>57</v>
      </c>
      <c r="U79" s="24" t="s">
        <v>58</v>
      </c>
      <c r="V79" s="24" t="s">
        <v>60</v>
      </c>
      <c r="W79" s="24" t="s">
        <v>61</v>
      </c>
      <c r="X79" s="24" t="s">
        <v>62</v>
      </c>
      <c r="Y79" s="24" t="s">
        <v>68</v>
      </c>
      <c r="Z79" s="24" t="s">
        <v>69</v>
      </c>
      <c r="AA79" s="24" t="s">
        <v>70</v>
      </c>
      <c r="AB79" s="24" t="s">
        <v>71</v>
      </c>
      <c r="AC79" s="24" t="s">
        <v>2</v>
      </c>
      <c r="AD79" s="24" t="s">
        <v>75</v>
      </c>
      <c r="AE79" s="24" t="s">
        <v>76</v>
      </c>
      <c r="AF79" s="24" t="s">
        <v>79</v>
      </c>
      <c r="AG79" s="24" t="s">
        <v>81</v>
      </c>
      <c r="AH79" s="24" t="s">
        <v>82</v>
      </c>
      <c r="AI79" s="24" t="s">
        <v>85</v>
      </c>
      <c r="AJ79" s="24" t="s">
        <v>86</v>
      </c>
      <c r="AK79" s="24" t="s">
        <v>92</v>
      </c>
      <c r="AL79" s="24" t="s">
        <v>93</v>
      </c>
      <c r="AM79" s="24" t="s">
        <v>94</v>
      </c>
      <c r="AN79" s="24" t="s">
        <v>131</v>
      </c>
      <c r="AO79" s="24" t="s">
        <v>98</v>
      </c>
    </row>
    <row r="80" spans="1:41" x14ac:dyDescent="0.25">
      <c r="A80" s="24">
        <v>1990</v>
      </c>
      <c r="B80" s="24">
        <v>194</v>
      </c>
      <c r="C80" s="24">
        <v>163.0625</v>
      </c>
      <c r="D80" s="24">
        <v>179.78749999999999</v>
      </c>
      <c r="E80" s="24">
        <v>257.1583</v>
      </c>
      <c r="F80" s="24">
        <v>178.8167</v>
      </c>
      <c r="G80" s="24">
        <v>599.74170000000004</v>
      </c>
      <c r="H80" s="24">
        <v>203.64580000000001</v>
      </c>
      <c r="I80" s="24">
        <v>323.5292</v>
      </c>
      <c r="J80" s="24">
        <v>156.9</v>
      </c>
      <c r="K80" s="24">
        <v>142.5667</v>
      </c>
      <c r="L80" s="24">
        <v>194.0086</v>
      </c>
      <c r="M80" s="24">
        <v>116.0125</v>
      </c>
      <c r="N80" s="24">
        <v>101.8</v>
      </c>
      <c r="O80" s="24">
        <v>137.1</v>
      </c>
      <c r="P80" s="24">
        <v>76.45</v>
      </c>
      <c r="Q80" s="24">
        <v>418.1</v>
      </c>
      <c r="R80" s="24">
        <v>197.2</v>
      </c>
      <c r="S80" s="24">
        <v>388.4</v>
      </c>
      <c r="T80" s="24">
        <v>326.7</v>
      </c>
      <c r="U80" s="24">
        <v>358.38749999999999</v>
      </c>
      <c r="V80" s="24">
        <v>153.19999999999999</v>
      </c>
      <c r="W80" s="24">
        <v>261</v>
      </c>
      <c r="X80" s="24">
        <v>400.94580000000002</v>
      </c>
      <c r="Y80" s="24">
        <v>420.97500000000002</v>
      </c>
      <c r="Z80" s="24">
        <v>917.72500000000002</v>
      </c>
      <c r="AA80" s="24">
        <v>118.3</v>
      </c>
      <c r="AB80" s="24">
        <v>359.7833</v>
      </c>
      <c r="AC80" s="24">
        <v>507.7</v>
      </c>
      <c r="AD80" s="24">
        <v>370.74790000000002</v>
      </c>
      <c r="AE80" s="24">
        <v>434.2</v>
      </c>
      <c r="AF80" s="24">
        <v>463.3</v>
      </c>
      <c r="AG80" s="24">
        <v>327.85</v>
      </c>
      <c r="AH80" s="24">
        <v>296.7167</v>
      </c>
      <c r="AI80" s="24">
        <v>164.3</v>
      </c>
      <c r="AJ80" s="41">
        <v>-999.9</v>
      </c>
      <c r="AK80" s="24">
        <v>97.2</v>
      </c>
      <c r="AL80" s="24">
        <v>50.7</v>
      </c>
      <c r="AM80" s="24">
        <v>37.487499999999997</v>
      </c>
      <c r="AN80" s="24">
        <v>223.92500000000001</v>
      </c>
      <c r="AO80" s="24">
        <v>295.7</v>
      </c>
    </row>
    <row r="81" spans="1:41" x14ac:dyDescent="0.25">
      <c r="A81" s="24">
        <v>1991</v>
      </c>
      <c r="B81" s="24">
        <v>204</v>
      </c>
      <c r="C81" s="24">
        <v>120.7</v>
      </c>
      <c r="D81" s="24">
        <v>115.6</v>
      </c>
      <c r="E81" s="24">
        <v>209.6</v>
      </c>
      <c r="F81" s="24">
        <v>115.3708</v>
      </c>
      <c r="G81" s="24">
        <v>485.5</v>
      </c>
      <c r="H81" s="24">
        <v>181.4</v>
      </c>
      <c r="I81" s="24">
        <v>120.8</v>
      </c>
      <c r="J81" s="41">
        <v>-999.9</v>
      </c>
      <c r="K81" s="41">
        <v>-999.9</v>
      </c>
      <c r="L81" s="24">
        <v>110.49809999999999</v>
      </c>
      <c r="M81" s="24">
        <v>113</v>
      </c>
      <c r="N81" s="24">
        <v>239.9</v>
      </c>
      <c r="O81" s="24">
        <v>231.3</v>
      </c>
      <c r="P81" s="24">
        <v>227.02500000000001</v>
      </c>
      <c r="Q81" s="24">
        <v>357.3</v>
      </c>
      <c r="R81" s="24">
        <v>213.9</v>
      </c>
      <c r="S81" s="24">
        <v>266.92919999999998</v>
      </c>
      <c r="T81" s="24">
        <v>399.7</v>
      </c>
      <c r="U81" s="24">
        <v>260.3417</v>
      </c>
      <c r="V81" s="24">
        <v>226.03749999999999</v>
      </c>
      <c r="W81" s="24">
        <v>153.9</v>
      </c>
      <c r="X81" s="24">
        <v>370.1</v>
      </c>
      <c r="Y81" s="24">
        <v>101</v>
      </c>
      <c r="Z81" s="24">
        <v>372.8</v>
      </c>
      <c r="AA81" s="24">
        <v>164.51249999999999</v>
      </c>
      <c r="AB81" s="24">
        <v>501</v>
      </c>
      <c r="AC81" s="24">
        <v>505.5</v>
      </c>
      <c r="AD81" s="24">
        <v>153.25210000000001</v>
      </c>
      <c r="AE81" s="24">
        <v>251.4</v>
      </c>
      <c r="AF81" s="24">
        <v>509.11250000000001</v>
      </c>
      <c r="AG81" s="24">
        <v>484.1583</v>
      </c>
      <c r="AH81" s="24">
        <v>451.62920000000003</v>
      </c>
      <c r="AI81" s="24">
        <v>110.05</v>
      </c>
      <c r="AJ81" s="24">
        <v>122.5</v>
      </c>
      <c r="AK81" s="24">
        <v>132.625</v>
      </c>
      <c r="AL81" s="24">
        <v>168.1</v>
      </c>
      <c r="AM81" s="24">
        <v>68.2</v>
      </c>
      <c r="AN81" s="24">
        <v>251.4</v>
      </c>
      <c r="AO81" s="24">
        <v>298.7</v>
      </c>
    </row>
    <row r="82" spans="1:41" x14ac:dyDescent="0.25">
      <c r="A82" s="24">
        <v>1992</v>
      </c>
      <c r="B82" s="24">
        <v>265</v>
      </c>
      <c r="C82" s="24">
        <v>128.5625</v>
      </c>
      <c r="D82" s="24">
        <v>125.02500000000001</v>
      </c>
      <c r="E82" s="24">
        <v>345.73329999999999</v>
      </c>
      <c r="F82" s="24">
        <v>165.82499999999999</v>
      </c>
      <c r="G82" s="24">
        <v>574.23329999999999</v>
      </c>
      <c r="H82" s="24">
        <v>236.7167</v>
      </c>
      <c r="I82" s="24">
        <v>308.36250000000001</v>
      </c>
      <c r="J82" s="41">
        <v>-999.9</v>
      </c>
      <c r="K82" s="24">
        <v>185.3708</v>
      </c>
      <c r="L82" s="24">
        <v>173.9068</v>
      </c>
      <c r="M82" s="41">
        <v>-999.9</v>
      </c>
      <c r="N82" s="24">
        <v>227.8</v>
      </c>
      <c r="O82" s="24">
        <v>269.39999999999998</v>
      </c>
      <c r="P82" s="24">
        <v>163.57499999999999</v>
      </c>
      <c r="Q82" s="24">
        <v>633.02499999999998</v>
      </c>
      <c r="R82" s="24">
        <v>286.33749999999998</v>
      </c>
      <c r="S82" s="24">
        <v>505.25830000000002</v>
      </c>
      <c r="T82" s="24">
        <v>449.2</v>
      </c>
      <c r="U82" s="24">
        <v>294.8</v>
      </c>
      <c r="V82" s="24">
        <v>287.375</v>
      </c>
      <c r="W82" s="24">
        <v>305.81</v>
      </c>
      <c r="X82" s="24">
        <v>444.2833</v>
      </c>
      <c r="Y82" s="24">
        <v>426.82499999999999</v>
      </c>
      <c r="Z82" s="24">
        <v>978.9</v>
      </c>
      <c r="AA82" s="24">
        <v>205.8</v>
      </c>
      <c r="AB82" s="24">
        <v>340</v>
      </c>
      <c r="AC82" s="24">
        <v>593.32920000000001</v>
      </c>
      <c r="AD82" s="24">
        <v>268.68</v>
      </c>
      <c r="AE82" s="24">
        <v>301.91250000000002</v>
      </c>
      <c r="AF82" s="24">
        <v>506.2</v>
      </c>
      <c r="AG82" s="24">
        <v>263.10829999999999</v>
      </c>
      <c r="AH82" s="24">
        <v>314</v>
      </c>
      <c r="AI82" s="24">
        <v>253.4</v>
      </c>
      <c r="AJ82" s="24">
        <v>213.375</v>
      </c>
      <c r="AK82" s="24">
        <v>97.724999999999994</v>
      </c>
      <c r="AL82" s="24">
        <v>91.3</v>
      </c>
      <c r="AM82" s="24">
        <v>71.0625</v>
      </c>
      <c r="AN82" s="24">
        <v>255</v>
      </c>
      <c r="AO82" s="24">
        <v>246.22499999999999</v>
      </c>
    </row>
    <row r="83" spans="1:41" x14ac:dyDescent="0.25">
      <c r="A83" s="24">
        <v>1993</v>
      </c>
      <c r="B83" s="24">
        <v>236</v>
      </c>
      <c r="C83" s="24">
        <v>173.0958</v>
      </c>
      <c r="D83" s="24">
        <v>153.66249999999999</v>
      </c>
      <c r="E83" s="24">
        <v>211.3</v>
      </c>
      <c r="F83" s="24">
        <v>125.0292</v>
      </c>
      <c r="G83" s="24">
        <v>372.67079999999999</v>
      </c>
      <c r="H83" s="24">
        <v>183.6292</v>
      </c>
      <c r="I83" s="24">
        <v>179.5917</v>
      </c>
      <c r="J83" s="24">
        <v>117.6</v>
      </c>
      <c r="K83" s="24">
        <v>200.196</v>
      </c>
      <c r="L83" s="41">
        <v>-999.9</v>
      </c>
      <c r="M83" s="41">
        <v>-999.9</v>
      </c>
      <c r="N83" s="24">
        <v>83.625</v>
      </c>
      <c r="O83" s="24">
        <v>82.7</v>
      </c>
      <c r="P83" s="24">
        <v>82.424999999999997</v>
      </c>
      <c r="Q83" s="24">
        <v>526</v>
      </c>
      <c r="R83" s="24">
        <v>276.3</v>
      </c>
      <c r="S83" s="24">
        <v>503.13330000000002</v>
      </c>
      <c r="T83" s="24">
        <v>190.85130000000001</v>
      </c>
      <c r="U83" s="24">
        <v>128.6275</v>
      </c>
      <c r="V83" s="24">
        <v>208.11</v>
      </c>
      <c r="W83" s="24">
        <v>355.86</v>
      </c>
      <c r="X83" s="24">
        <v>144.81</v>
      </c>
      <c r="Y83" s="24">
        <v>179.25</v>
      </c>
      <c r="Z83" s="24">
        <v>1217.925</v>
      </c>
      <c r="AA83" s="24">
        <v>177.79169999999999</v>
      </c>
      <c r="AB83" s="24">
        <v>460.5</v>
      </c>
      <c r="AC83" s="24">
        <v>865.4</v>
      </c>
      <c r="AD83" s="24">
        <v>125.0234</v>
      </c>
      <c r="AE83" s="24">
        <v>143.30000000000001</v>
      </c>
      <c r="AF83" s="24">
        <v>470.50420000000003</v>
      </c>
      <c r="AG83" s="24">
        <v>242.47919999999999</v>
      </c>
      <c r="AH83" s="24">
        <v>243.8167</v>
      </c>
      <c r="AI83" s="24">
        <v>74.974999999999994</v>
      </c>
      <c r="AJ83" s="24">
        <v>183.02500000000001</v>
      </c>
      <c r="AK83" s="24">
        <v>170.375</v>
      </c>
      <c r="AL83" s="24">
        <v>104</v>
      </c>
      <c r="AM83" s="24">
        <v>93.2</v>
      </c>
      <c r="AN83" s="24">
        <v>130</v>
      </c>
      <c r="AO83" s="24">
        <v>180.655</v>
      </c>
    </row>
    <row r="84" spans="1:41" x14ac:dyDescent="0.25">
      <c r="A84" s="24">
        <v>1994</v>
      </c>
      <c r="B84" s="24">
        <v>281</v>
      </c>
      <c r="C84" s="24">
        <v>195.42920000000001</v>
      </c>
      <c r="D84" s="24">
        <v>140.89169999999999</v>
      </c>
      <c r="E84" s="24">
        <v>240.4</v>
      </c>
      <c r="F84" s="24">
        <v>143.6875</v>
      </c>
      <c r="G84" s="24">
        <v>396.51249999999999</v>
      </c>
      <c r="H84" s="24">
        <v>148.83330000000001</v>
      </c>
      <c r="I84" s="24">
        <v>206.6917</v>
      </c>
      <c r="J84" s="24">
        <v>136.30000000000001</v>
      </c>
      <c r="K84" s="24">
        <v>192.7</v>
      </c>
      <c r="L84" s="41">
        <v>-999.9</v>
      </c>
      <c r="M84" s="24">
        <v>60.1</v>
      </c>
      <c r="N84" s="24">
        <v>195.92500000000001</v>
      </c>
      <c r="O84" s="24">
        <v>224.7</v>
      </c>
      <c r="P84" s="24">
        <v>170.1</v>
      </c>
      <c r="Q84" s="24">
        <v>371.625</v>
      </c>
      <c r="R84" s="24">
        <v>271.95</v>
      </c>
      <c r="S84" s="24">
        <v>380.7</v>
      </c>
      <c r="T84" s="24">
        <v>282.5</v>
      </c>
      <c r="U84" s="24">
        <v>304.3</v>
      </c>
      <c r="V84" s="24">
        <v>285.01249999999999</v>
      </c>
      <c r="W84" s="24">
        <v>274.83999999999997</v>
      </c>
      <c r="X84" s="24">
        <v>194.1</v>
      </c>
      <c r="Y84" s="24">
        <v>481.1</v>
      </c>
      <c r="Z84" s="24">
        <v>183.3</v>
      </c>
      <c r="AA84" s="24">
        <v>51.5</v>
      </c>
      <c r="AB84" s="24">
        <v>384</v>
      </c>
      <c r="AC84" s="24">
        <v>581.81669999999997</v>
      </c>
      <c r="AD84" s="24">
        <v>167.25139999999999</v>
      </c>
      <c r="AE84" s="24">
        <v>280.39999999999998</v>
      </c>
      <c r="AF84" s="24">
        <v>400.43669999999997</v>
      </c>
      <c r="AG84" s="24">
        <v>476.52080000000001</v>
      </c>
      <c r="AH84" s="24">
        <v>503.7</v>
      </c>
      <c r="AI84" s="24">
        <v>267.7</v>
      </c>
      <c r="AJ84" s="24">
        <v>322.42500000000001</v>
      </c>
      <c r="AK84" s="24">
        <v>17.054200000000002</v>
      </c>
      <c r="AL84" s="24">
        <v>105.6</v>
      </c>
      <c r="AM84" s="24">
        <v>128.30000000000001</v>
      </c>
      <c r="AN84" s="24">
        <v>275.39999999999998</v>
      </c>
      <c r="AO84" s="24">
        <v>231</v>
      </c>
    </row>
    <row r="85" spans="1:41" x14ac:dyDescent="0.25">
      <c r="A85" s="24">
        <v>1995</v>
      </c>
      <c r="B85" s="24">
        <v>134.69999999999999</v>
      </c>
      <c r="C85" s="24">
        <v>243.3</v>
      </c>
      <c r="D85" s="24">
        <v>168.51669999999999</v>
      </c>
      <c r="E85" s="24">
        <v>192.87700000000001</v>
      </c>
      <c r="F85" s="24">
        <v>112.72920000000001</v>
      </c>
      <c r="G85" s="24">
        <v>199.3</v>
      </c>
      <c r="H85" s="24">
        <v>148.19999999999999</v>
      </c>
      <c r="I85" s="41">
        <v>-999.9</v>
      </c>
      <c r="J85" s="24">
        <v>42.1</v>
      </c>
      <c r="K85" s="24">
        <v>117.07</v>
      </c>
      <c r="L85" s="24">
        <v>195.82470000000001</v>
      </c>
      <c r="M85" s="24">
        <v>225.1</v>
      </c>
      <c r="N85" s="24">
        <v>126.2</v>
      </c>
      <c r="O85" s="24">
        <v>687.7799</v>
      </c>
      <c r="P85" s="24">
        <v>209.9</v>
      </c>
      <c r="Q85" s="24">
        <v>367.46</v>
      </c>
      <c r="R85" s="24">
        <v>276.91000000000003</v>
      </c>
      <c r="S85" s="24">
        <v>326.64</v>
      </c>
      <c r="T85" s="24">
        <v>331.077</v>
      </c>
      <c r="U85" s="24">
        <v>305.26</v>
      </c>
      <c r="V85" s="24">
        <v>222.79900000000001</v>
      </c>
      <c r="W85" s="24">
        <v>208.3</v>
      </c>
      <c r="X85" s="24">
        <v>165.023</v>
      </c>
      <c r="Y85" s="24">
        <v>299.01249999999999</v>
      </c>
      <c r="Z85" s="24">
        <v>372.3</v>
      </c>
      <c r="AA85" s="24">
        <v>183.125</v>
      </c>
      <c r="AB85" s="24">
        <v>509</v>
      </c>
      <c r="AC85" s="24">
        <v>642.6</v>
      </c>
      <c r="AD85" s="24">
        <v>105.75539999999999</v>
      </c>
      <c r="AE85" s="24">
        <v>209.375</v>
      </c>
      <c r="AF85" s="24">
        <v>521.07079999999996</v>
      </c>
      <c r="AG85" s="24">
        <v>466.41250000000002</v>
      </c>
      <c r="AH85" s="24">
        <v>367.7</v>
      </c>
      <c r="AI85" s="24">
        <v>132.42500000000001</v>
      </c>
      <c r="AJ85" s="24">
        <v>230.55</v>
      </c>
      <c r="AK85" s="24">
        <v>158.16669999999999</v>
      </c>
      <c r="AL85" s="24">
        <v>176</v>
      </c>
      <c r="AM85" s="24">
        <v>127.44580000000001</v>
      </c>
      <c r="AN85" s="24">
        <v>242.5419</v>
      </c>
      <c r="AO85" s="24">
        <v>212.23</v>
      </c>
    </row>
    <row r="86" spans="1:41" x14ac:dyDescent="0.25">
      <c r="A86" s="24">
        <v>1996</v>
      </c>
      <c r="B86" s="24">
        <v>182.9</v>
      </c>
      <c r="C86" s="24">
        <v>193.73689999999999</v>
      </c>
      <c r="D86" s="24">
        <v>137.15710000000001</v>
      </c>
      <c r="E86" s="24">
        <v>181.89169999999999</v>
      </c>
      <c r="F86" s="24">
        <v>186.17080000000001</v>
      </c>
      <c r="G86" s="24">
        <v>512.45000000000005</v>
      </c>
      <c r="H86" s="24">
        <v>200.24170000000001</v>
      </c>
      <c r="I86" s="41">
        <v>-999.9</v>
      </c>
      <c r="J86" s="24">
        <v>86.566699999999997</v>
      </c>
      <c r="K86" s="24">
        <v>155.10210000000001</v>
      </c>
      <c r="L86" s="24">
        <v>145.75299999999999</v>
      </c>
      <c r="M86" s="24">
        <v>193.7</v>
      </c>
      <c r="N86" s="24">
        <v>172.1</v>
      </c>
      <c r="O86" s="24">
        <v>232.9</v>
      </c>
      <c r="P86" s="24">
        <v>146.5</v>
      </c>
      <c r="Q86" s="24">
        <v>470.22500000000002</v>
      </c>
      <c r="R86" s="24">
        <v>302.94</v>
      </c>
      <c r="S86" s="24">
        <v>299.48250000000002</v>
      </c>
      <c r="T86" s="24">
        <v>427.60660000000001</v>
      </c>
      <c r="U86" s="24">
        <v>400.1687</v>
      </c>
      <c r="V86" s="24">
        <v>225.1626</v>
      </c>
      <c r="W86" s="24">
        <v>225.1626</v>
      </c>
      <c r="X86" s="24">
        <v>50.758299999999998</v>
      </c>
      <c r="Y86" s="24">
        <v>534.08749999999998</v>
      </c>
      <c r="Z86" s="24">
        <v>904.26250000000005</v>
      </c>
      <c r="AA86" s="24">
        <v>136.9667</v>
      </c>
      <c r="AB86" s="24">
        <v>495.61709999999999</v>
      </c>
      <c r="AC86" s="24">
        <v>542.29999999999995</v>
      </c>
      <c r="AD86" s="24">
        <v>150.1463</v>
      </c>
      <c r="AE86" s="24">
        <v>217.00319999999999</v>
      </c>
      <c r="AF86" s="24">
        <v>409.52080000000001</v>
      </c>
      <c r="AG86" s="24">
        <v>371.56670000000003</v>
      </c>
      <c r="AH86" s="24">
        <v>319.08330000000001</v>
      </c>
      <c r="AI86" s="24">
        <v>202.32499999999999</v>
      </c>
      <c r="AJ86" s="24">
        <v>300.92500000000001</v>
      </c>
      <c r="AK86" s="24">
        <v>334.1542</v>
      </c>
      <c r="AL86" s="24">
        <v>123.3</v>
      </c>
      <c r="AM86" s="24">
        <v>34.191699999999997</v>
      </c>
      <c r="AN86" s="24">
        <v>191.63</v>
      </c>
      <c r="AO86" s="24">
        <v>207.28620000000001</v>
      </c>
    </row>
    <row r="87" spans="1:41" x14ac:dyDescent="0.25">
      <c r="A87" s="24">
        <v>1997</v>
      </c>
      <c r="B87" s="24">
        <v>129.69999999999999</v>
      </c>
      <c r="C87" s="24">
        <v>145.64109999999999</v>
      </c>
      <c r="D87" s="24">
        <v>113.0988</v>
      </c>
      <c r="E87" s="24">
        <v>147.7047</v>
      </c>
      <c r="F87" s="24">
        <v>114.7333</v>
      </c>
      <c r="G87" s="24">
        <v>87.1</v>
      </c>
      <c r="H87" s="24">
        <v>109.6083</v>
      </c>
      <c r="I87" s="41">
        <v>-999.9</v>
      </c>
      <c r="J87" s="24">
        <v>45.770800000000001</v>
      </c>
      <c r="K87" s="24">
        <v>117.4346</v>
      </c>
      <c r="L87" s="24">
        <v>113.5933</v>
      </c>
      <c r="M87" s="24">
        <v>221.6</v>
      </c>
      <c r="N87" s="24">
        <v>166.8</v>
      </c>
      <c r="O87" s="24">
        <v>182.6</v>
      </c>
      <c r="P87" s="24">
        <v>124.6</v>
      </c>
      <c r="Q87" s="24">
        <v>298.08999999999997</v>
      </c>
      <c r="R87" s="24">
        <v>248.1875</v>
      </c>
      <c r="S87" s="24">
        <v>300.55500000000001</v>
      </c>
      <c r="T87" s="24">
        <v>291.79349999999999</v>
      </c>
      <c r="U87" s="24">
        <v>312.68169999999998</v>
      </c>
      <c r="V87" s="24">
        <v>283.16699999999997</v>
      </c>
      <c r="W87" s="24">
        <v>227.4348</v>
      </c>
      <c r="X87" s="24">
        <v>45.543599999999998</v>
      </c>
      <c r="Y87" s="24">
        <v>251.9</v>
      </c>
      <c r="Z87" s="24">
        <v>535.09169999999995</v>
      </c>
      <c r="AA87" s="24">
        <v>90.1</v>
      </c>
      <c r="AB87" s="24">
        <v>458.1</v>
      </c>
      <c r="AC87" s="24">
        <v>301.39999999999998</v>
      </c>
      <c r="AD87" s="24">
        <v>246</v>
      </c>
      <c r="AE87" s="24">
        <v>347.02499999999998</v>
      </c>
      <c r="AF87" s="24">
        <v>429.68329999999997</v>
      </c>
      <c r="AG87" s="24">
        <v>343.00830000000002</v>
      </c>
      <c r="AH87" s="24">
        <v>805.57500000000005</v>
      </c>
      <c r="AI87" s="24">
        <v>131.4</v>
      </c>
      <c r="AJ87" s="24">
        <v>215.02500000000001</v>
      </c>
      <c r="AK87" s="24">
        <v>169</v>
      </c>
      <c r="AL87" s="24">
        <v>109.2</v>
      </c>
      <c r="AM87" s="24">
        <v>133.30000000000001</v>
      </c>
      <c r="AN87" s="24">
        <v>142.76249999999999</v>
      </c>
      <c r="AO87" s="24">
        <v>239.47790000000001</v>
      </c>
    </row>
    <row r="88" spans="1:41" x14ac:dyDescent="0.25">
      <c r="A88" s="24">
        <v>1998</v>
      </c>
      <c r="B88" s="24">
        <v>318.89999999999998</v>
      </c>
      <c r="C88" s="24">
        <v>305.39580000000001</v>
      </c>
      <c r="D88" s="24">
        <v>208.8792</v>
      </c>
      <c r="E88" s="24">
        <v>305.17129999999997</v>
      </c>
      <c r="F88" s="24">
        <v>127.1</v>
      </c>
      <c r="G88" s="24">
        <v>244.1</v>
      </c>
      <c r="H88" s="24">
        <v>220.1</v>
      </c>
      <c r="I88" s="41">
        <v>-999.9</v>
      </c>
      <c r="J88" s="24">
        <v>152.30000000000001</v>
      </c>
      <c r="K88" s="24">
        <v>182.47300000000001</v>
      </c>
      <c r="L88" s="24">
        <v>229.3563</v>
      </c>
      <c r="M88" s="24">
        <v>127.5</v>
      </c>
      <c r="N88" s="24">
        <v>136.5</v>
      </c>
      <c r="O88" s="24">
        <v>149.4</v>
      </c>
      <c r="P88" s="24">
        <v>176.4333</v>
      </c>
      <c r="Q88" s="24">
        <v>606.79999999999995</v>
      </c>
      <c r="R88" s="24">
        <v>545.50250000000005</v>
      </c>
      <c r="S88" s="24">
        <v>388.1</v>
      </c>
      <c r="T88" s="24">
        <v>450.14109999999999</v>
      </c>
      <c r="U88" s="24">
        <v>444.89030000000002</v>
      </c>
      <c r="V88" s="24">
        <v>401.72800000000001</v>
      </c>
      <c r="W88" s="24">
        <v>260.98390000000001</v>
      </c>
      <c r="X88" s="24">
        <v>327.17899999999997</v>
      </c>
      <c r="Y88" s="24">
        <v>522.23329999999999</v>
      </c>
      <c r="Z88" s="24">
        <v>904.3</v>
      </c>
      <c r="AA88" s="24">
        <v>177</v>
      </c>
      <c r="AB88" s="24">
        <v>541.70000000000005</v>
      </c>
      <c r="AC88" s="24">
        <v>465.9</v>
      </c>
      <c r="AD88" s="24">
        <v>208.77010000000001</v>
      </c>
      <c r="AE88" s="24">
        <v>289.73750000000001</v>
      </c>
      <c r="AF88" s="24">
        <v>498.12920000000003</v>
      </c>
      <c r="AG88" s="24">
        <v>254.6833</v>
      </c>
      <c r="AH88" s="24">
        <v>229.17099999999999</v>
      </c>
      <c r="AI88" s="24">
        <v>145.57499999999999</v>
      </c>
      <c r="AJ88" s="24">
        <v>502.32499999999999</v>
      </c>
      <c r="AK88" s="24">
        <v>332.35</v>
      </c>
      <c r="AL88" s="24">
        <v>132.6</v>
      </c>
      <c r="AM88" s="24">
        <v>155.82499999999999</v>
      </c>
      <c r="AN88" s="24">
        <v>223.7</v>
      </c>
      <c r="AO88" s="24">
        <v>219.5</v>
      </c>
    </row>
    <row r="89" spans="1:41" x14ac:dyDescent="0.25">
      <c r="A89" s="24">
        <v>1999</v>
      </c>
      <c r="B89" s="24">
        <v>315.5</v>
      </c>
      <c r="C89" s="24">
        <v>119.8631</v>
      </c>
      <c r="D89" s="24">
        <v>126.0458</v>
      </c>
      <c r="E89" s="24">
        <v>305.17129999999997</v>
      </c>
      <c r="F89" s="24">
        <v>87.6</v>
      </c>
      <c r="G89" s="24">
        <v>393</v>
      </c>
      <c r="H89" s="24">
        <v>139.05420000000001</v>
      </c>
      <c r="I89" s="41">
        <v>-999.9</v>
      </c>
      <c r="J89" s="24">
        <v>81.099999999999994</v>
      </c>
      <c r="K89" s="24">
        <v>156.4367</v>
      </c>
      <c r="L89" s="24">
        <v>119.8794</v>
      </c>
      <c r="M89" s="24">
        <v>209.86670000000001</v>
      </c>
      <c r="N89" s="24">
        <v>178.4667</v>
      </c>
      <c r="O89" s="24">
        <v>127.7667</v>
      </c>
      <c r="P89" s="24">
        <v>130.73330000000001</v>
      </c>
      <c r="Q89" s="24">
        <v>361.25</v>
      </c>
      <c r="R89" s="24">
        <v>334.1875</v>
      </c>
      <c r="S89" s="24">
        <v>276.61500000000001</v>
      </c>
      <c r="T89" s="24">
        <v>349.39589999999998</v>
      </c>
      <c r="U89" s="41">
        <v>-999.9</v>
      </c>
      <c r="V89" s="41">
        <v>-999.9</v>
      </c>
      <c r="W89" s="24">
        <v>219.6728</v>
      </c>
      <c r="X89" s="24">
        <v>375.16669999999999</v>
      </c>
      <c r="Y89" s="24">
        <v>350.17500000000001</v>
      </c>
      <c r="Z89" s="24">
        <v>674</v>
      </c>
      <c r="AA89" s="24">
        <v>116.2208</v>
      </c>
      <c r="AB89" s="24">
        <v>529.4</v>
      </c>
      <c r="AC89" s="24">
        <v>497.95</v>
      </c>
      <c r="AD89" s="24">
        <v>127.5457</v>
      </c>
      <c r="AE89" s="24">
        <v>188.0121</v>
      </c>
      <c r="AF89" s="24">
        <v>454.5292</v>
      </c>
      <c r="AG89" s="24">
        <v>419.8458</v>
      </c>
      <c r="AH89" s="24">
        <v>331.36660000000001</v>
      </c>
      <c r="AI89" s="24">
        <v>122.52500000000001</v>
      </c>
      <c r="AJ89" s="24">
        <v>209.05</v>
      </c>
      <c r="AK89" s="24">
        <v>125.95</v>
      </c>
      <c r="AL89" s="24">
        <v>151.8083</v>
      </c>
      <c r="AM89" s="24">
        <v>111.5</v>
      </c>
      <c r="AN89" s="24">
        <v>185.81209999999999</v>
      </c>
      <c r="AO89" s="24">
        <v>145</v>
      </c>
    </row>
    <row r="90" spans="1:41" x14ac:dyDescent="0.25">
      <c r="A90" s="24">
        <v>2000</v>
      </c>
      <c r="B90" s="24">
        <v>240.3</v>
      </c>
      <c r="C90" s="24">
        <v>92.591700000000003</v>
      </c>
      <c r="D90" s="24">
        <v>119.8</v>
      </c>
      <c r="E90" s="24">
        <v>263.14440000000002</v>
      </c>
      <c r="F90" s="24">
        <v>45.770800000000001</v>
      </c>
      <c r="G90" s="41">
        <v>-999.9</v>
      </c>
      <c r="H90" s="24">
        <v>237.5</v>
      </c>
      <c r="I90" s="41">
        <v>-999.9</v>
      </c>
      <c r="J90" s="41">
        <v>-999.9</v>
      </c>
      <c r="K90" s="24">
        <v>140.9631</v>
      </c>
      <c r="L90" s="24">
        <v>268.11689999999999</v>
      </c>
      <c r="M90" s="24">
        <v>150.60319999999999</v>
      </c>
      <c r="N90" s="24">
        <v>157.24379999999999</v>
      </c>
      <c r="O90" s="24">
        <v>209.77500000000001</v>
      </c>
      <c r="P90" s="24">
        <v>124.35</v>
      </c>
      <c r="Q90" s="24">
        <v>446.11500000000001</v>
      </c>
      <c r="R90" s="24">
        <v>516.79499999999996</v>
      </c>
      <c r="S90" s="24">
        <v>323.92750000000001</v>
      </c>
      <c r="T90" s="24">
        <v>145.83330000000001</v>
      </c>
      <c r="U90" s="41">
        <v>-999.9</v>
      </c>
      <c r="V90" s="41">
        <v>-999.9</v>
      </c>
      <c r="W90" s="24">
        <v>479.2407</v>
      </c>
      <c r="X90" s="41">
        <v>-999.9</v>
      </c>
      <c r="Y90" s="24">
        <v>376.85419999999999</v>
      </c>
      <c r="Z90" s="24">
        <v>899.56669999999997</v>
      </c>
      <c r="AA90" s="24">
        <v>51.1</v>
      </c>
      <c r="AB90" s="24">
        <v>728.82219999999995</v>
      </c>
      <c r="AC90" s="24">
        <v>963.53330000000005</v>
      </c>
      <c r="AD90" s="24">
        <v>96.533299999999997</v>
      </c>
      <c r="AE90" s="24">
        <v>148.19999999999999</v>
      </c>
      <c r="AF90" s="24">
        <v>1305.4124999999999</v>
      </c>
      <c r="AG90" s="24">
        <v>191.7</v>
      </c>
      <c r="AH90" s="24">
        <v>63.854199999999999</v>
      </c>
      <c r="AI90" s="24">
        <v>96.174999999999997</v>
      </c>
      <c r="AJ90" s="24">
        <v>210.625</v>
      </c>
      <c r="AK90" s="24">
        <v>101.72499999999999</v>
      </c>
      <c r="AL90" s="24">
        <v>78.291700000000006</v>
      </c>
      <c r="AM90" s="24">
        <v>172</v>
      </c>
      <c r="AN90" s="24">
        <v>318.625</v>
      </c>
      <c r="AO90" s="24">
        <v>263.7</v>
      </c>
    </row>
    <row r="91" spans="1:41" x14ac:dyDescent="0.25">
      <c r="A91" s="24">
        <v>2001</v>
      </c>
      <c r="B91" s="24">
        <v>196.3</v>
      </c>
      <c r="C91" s="24">
        <v>154.72559999999999</v>
      </c>
      <c r="D91" s="24">
        <v>163.23750000000001</v>
      </c>
      <c r="E91" s="24">
        <v>255.88939999999999</v>
      </c>
      <c r="F91" s="24">
        <v>224.35239999999999</v>
      </c>
      <c r="G91" s="24">
        <v>629.97140000000002</v>
      </c>
      <c r="H91" s="24">
        <v>215.58099999999999</v>
      </c>
      <c r="I91" s="24">
        <v>341.8</v>
      </c>
      <c r="J91" s="41">
        <v>-999.9</v>
      </c>
      <c r="K91" s="24">
        <v>143.99080000000001</v>
      </c>
      <c r="L91" s="24">
        <v>197.1994</v>
      </c>
      <c r="M91" s="24">
        <v>138.63290000000001</v>
      </c>
      <c r="N91" s="24">
        <v>214.2</v>
      </c>
      <c r="O91" s="24">
        <v>224.3</v>
      </c>
      <c r="P91" s="24">
        <v>108.3612</v>
      </c>
      <c r="Q91" s="24">
        <v>548.42999999999995</v>
      </c>
      <c r="R91" s="24">
        <v>365.78250000000003</v>
      </c>
      <c r="S91" s="24">
        <v>301.495</v>
      </c>
      <c r="T91" s="24">
        <v>449.1857</v>
      </c>
      <c r="U91" s="24">
        <v>291.93329999999997</v>
      </c>
      <c r="V91" s="24">
        <v>281.99290000000002</v>
      </c>
      <c r="W91" s="24">
        <v>296.05</v>
      </c>
      <c r="X91" s="24">
        <v>420.92860000000002</v>
      </c>
      <c r="Y91" s="24">
        <v>442.00420000000003</v>
      </c>
      <c r="Z91" s="24">
        <v>631.50419999999997</v>
      </c>
      <c r="AA91" s="24">
        <v>70.3</v>
      </c>
      <c r="AB91" s="24">
        <v>352.79140000000001</v>
      </c>
      <c r="AC91" s="24">
        <v>215.4</v>
      </c>
      <c r="AD91" s="24">
        <v>284.2</v>
      </c>
      <c r="AE91" s="24">
        <v>380.5</v>
      </c>
      <c r="AF91" s="24">
        <v>551.06669999999997</v>
      </c>
      <c r="AG91" s="24">
        <v>447.3125</v>
      </c>
      <c r="AH91" s="24">
        <v>564.02059999999994</v>
      </c>
      <c r="AI91" s="24">
        <v>150.19999999999999</v>
      </c>
      <c r="AJ91" s="24">
        <v>314.5</v>
      </c>
      <c r="AK91" s="24">
        <v>178.32499999999999</v>
      </c>
      <c r="AL91" s="24">
        <v>106.7</v>
      </c>
      <c r="AM91" s="24">
        <v>116.5</v>
      </c>
      <c r="AN91" s="24">
        <v>153.75</v>
      </c>
      <c r="AO91" s="24">
        <v>116.48</v>
      </c>
    </row>
    <row r="92" spans="1:41" x14ac:dyDescent="0.25">
      <c r="A92" s="24">
        <v>2002</v>
      </c>
      <c r="B92" s="24">
        <v>360.8</v>
      </c>
      <c r="C92" s="24">
        <v>193.2345</v>
      </c>
      <c r="D92" s="24">
        <v>186.85</v>
      </c>
      <c r="E92" s="24">
        <v>251.27889999999999</v>
      </c>
      <c r="F92" s="24">
        <v>186.5</v>
      </c>
      <c r="G92" s="24">
        <v>797.73329999999999</v>
      </c>
      <c r="H92" s="24">
        <v>255.23330000000001</v>
      </c>
      <c r="I92" s="24">
        <v>344.33330000000001</v>
      </c>
      <c r="J92" s="24">
        <v>132.76669999999999</v>
      </c>
      <c r="K92" s="24">
        <v>217.2843</v>
      </c>
      <c r="L92" s="24">
        <v>228.87450000000001</v>
      </c>
      <c r="M92" s="24">
        <v>180.6857</v>
      </c>
      <c r="N92" s="24">
        <v>80.012500000000003</v>
      </c>
      <c r="O92" s="24">
        <v>105.97499999999999</v>
      </c>
      <c r="P92" s="24">
        <v>79.424999999999997</v>
      </c>
      <c r="Q92" s="24">
        <v>571.78</v>
      </c>
      <c r="R92" s="24">
        <v>386.63749999999999</v>
      </c>
      <c r="S92" s="24">
        <v>300.3175</v>
      </c>
      <c r="T92" s="24">
        <v>448.63099999999997</v>
      </c>
      <c r="U92" s="24">
        <v>424.45240000000001</v>
      </c>
      <c r="V92" s="24">
        <v>304.31900000000002</v>
      </c>
      <c r="W92" s="24">
        <v>268.04000000000002</v>
      </c>
      <c r="X92" s="24">
        <v>262.36189999999999</v>
      </c>
      <c r="Y92" s="24">
        <v>334.6</v>
      </c>
      <c r="Z92" s="24">
        <v>799.8</v>
      </c>
      <c r="AA92" s="24">
        <v>85.974999999999994</v>
      </c>
      <c r="AB92" s="24">
        <v>642.39490000000001</v>
      </c>
      <c r="AC92" s="24">
        <v>698.7</v>
      </c>
      <c r="AD92" s="24">
        <v>330.19049999999999</v>
      </c>
      <c r="AE92" s="24">
        <v>241.8</v>
      </c>
      <c r="AF92" s="24">
        <v>481.16950000000003</v>
      </c>
      <c r="AG92" s="24">
        <v>198.97919999999999</v>
      </c>
      <c r="AH92" s="24">
        <v>441.08749999999998</v>
      </c>
      <c r="AI92" s="24">
        <v>135.77500000000001</v>
      </c>
      <c r="AJ92" s="24">
        <v>337.52499999999998</v>
      </c>
      <c r="AK92" s="24">
        <v>124.4</v>
      </c>
      <c r="AL92" s="24">
        <v>97.6</v>
      </c>
      <c r="AM92" s="24">
        <v>135.69999999999999</v>
      </c>
      <c r="AN92" s="24">
        <v>158.125</v>
      </c>
      <c r="AO92" s="24">
        <v>234.60910000000001</v>
      </c>
    </row>
    <row r="93" spans="1:41" x14ac:dyDescent="0.25">
      <c r="A93" s="24">
        <v>2003</v>
      </c>
      <c r="B93" s="24">
        <v>224.5</v>
      </c>
      <c r="C93" s="24">
        <v>158.7071</v>
      </c>
      <c r="D93" s="24">
        <v>104.22499999999999</v>
      </c>
      <c r="E93" s="24">
        <v>205.34289999999999</v>
      </c>
      <c r="F93" s="24">
        <v>139.85239999999999</v>
      </c>
      <c r="G93" s="24">
        <v>381.54289999999997</v>
      </c>
      <c r="H93" s="24">
        <v>147.4333</v>
      </c>
      <c r="I93" s="24">
        <v>150.7286</v>
      </c>
      <c r="J93" s="24">
        <v>122.8857</v>
      </c>
      <c r="K93" s="24">
        <v>98.860200000000006</v>
      </c>
      <c r="L93" s="24">
        <v>161.25620000000001</v>
      </c>
      <c r="M93" s="24">
        <v>200.4957</v>
      </c>
      <c r="N93" s="24">
        <v>117.6857</v>
      </c>
      <c r="O93" s="24">
        <v>175.7</v>
      </c>
      <c r="P93" s="24">
        <v>134.9042</v>
      </c>
      <c r="Q93" s="24">
        <v>281.7</v>
      </c>
      <c r="R93" s="24">
        <v>164.1</v>
      </c>
      <c r="S93" s="24">
        <v>211.4862</v>
      </c>
      <c r="T93" s="24">
        <v>273.31670000000003</v>
      </c>
      <c r="U93" s="24">
        <v>281.16430000000003</v>
      </c>
      <c r="V93" s="24">
        <v>199.89519999999999</v>
      </c>
      <c r="W93" s="24">
        <v>180.26669999999999</v>
      </c>
      <c r="X93" s="24">
        <v>286.6986</v>
      </c>
      <c r="Y93" s="24">
        <v>379.6542</v>
      </c>
      <c r="Z93" s="24">
        <v>592.27499999999998</v>
      </c>
      <c r="AA93" s="24">
        <v>137.32499999999999</v>
      </c>
      <c r="AB93" s="24">
        <v>412.63990000000001</v>
      </c>
      <c r="AC93" s="24">
        <v>502.33330000000001</v>
      </c>
      <c r="AD93" s="24">
        <v>210</v>
      </c>
      <c r="AE93" s="24">
        <v>196.1</v>
      </c>
      <c r="AF93" s="24">
        <v>446.11500000000001</v>
      </c>
      <c r="AG93" s="24">
        <v>374.38749999999999</v>
      </c>
      <c r="AH93" s="24">
        <v>301.24579999999997</v>
      </c>
      <c r="AI93" s="24">
        <v>121</v>
      </c>
      <c r="AJ93" s="24">
        <v>173.85</v>
      </c>
      <c r="AK93" s="24">
        <v>190.7</v>
      </c>
      <c r="AL93" s="24">
        <v>103.2</v>
      </c>
      <c r="AM93" s="24">
        <v>96</v>
      </c>
      <c r="AN93" s="24">
        <v>117.425</v>
      </c>
      <c r="AO93" s="24">
        <v>165.0607</v>
      </c>
    </row>
    <row r="94" spans="1:41" x14ac:dyDescent="0.25">
      <c r="A94" s="24">
        <v>2004</v>
      </c>
      <c r="B94" s="24">
        <v>242.4</v>
      </c>
      <c r="C94" s="24">
        <v>203.82499999999999</v>
      </c>
      <c r="D94" s="24">
        <v>142.22139999999999</v>
      </c>
      <c r="E94" s="24">
        <v>238.23330000000001</v>
      </c>
      <c r="F94" s="24">
        <v>153.42859999999999</v>
      </c>
      <c r="G94" s="24">
        <v>310.11430000000001</v>
      </c>
      <c r="H94" s="24">
        <v>110.7619</v>
      </c>
      <c r="I94" s="41">
        <v>-999.9</v>
      </c>
      <c r="J94" s="24">
        <v>80.9238</v>
      </c>
      <c r="K94" s="24">
        <v>138.67519999999999</v>
      </c>
      <c r="L94" s="24">
        <v>187.02529999999999</v>
      </c>
      <c r="M94" s="24">
        <v>231.15190000000001</v>
      </c>
      <c r="N94" s="24">
        <v>161.02500000000001</v>
      </c>
      <c r="O94" s="24">
        <v>185.52680000000001</v>
      </c>
      <c r="P94" s="24">
        <v>140.25899999999999</v>
      </c>
      <c r="Q94" s="24">
        <v>399.15750000000003</v>
      </c>
      <c r="R94" s="24">
        <v>221.3</v>
      </c>
      <c r="S94" s="24">
        <v>262.58749999999998</v>
      </c>
      <c r="T94" s="24">
        <v>486.3</v>
      </c>
      <c r="U94" s="24">
        <v>449.76639999999998</v>
      </c>
      <c r="V94" s="24">
        <v>353.84829999999999</v>
      </c>
      <c r="W94" s="24">
        <v>189.1063</v>
      </c>
      <c r="X94" s="24">
        <v>451.0813</v>
      </c>
      <c r="Y94" s="24">
        <v>356.23329999999999</v>
      </c>
      <c r="Z94" s="24">
        <v>620.07500000000005</v>
      </c>
      <c r="AA94" s="24">
        <v>58.9</v>
      </c>
      <c r="AB94" s="24">
        <v>455.85829999999999</v>
      </c>
      <c r="AC94" s="24">
        <v>441.86669999999998</v>
      </c>
      <c r="AD94" s="24">
        <v>224</v>
      </c>
      <c r="AE94" s="24">
        <v>277.82859999999999</v>
      </c>
      <c r="AF94" s="24">
        <v>563.06669999999997</v>
      </c>
      <c r="AG94" s="24">
        <v>425.68329999999997</v>
      </c>
      <c r="AH94" s="24">
        <v>754.07079999999996</v>
      </c>
      <c r="AI94" s="24">
        <v>114.825</v>
      </c>
      <c r="AJ94" s="24">
        <v>255.72499999999999</v>
      </c>
      <c r="AK94" s="24">
        <v>261.7</v>
      </c>
      <c r="AL94" s="24">
        <v>111.2</v>
      </c>
      <c r="AM94" s="41">
        <v>-999.9</v>
      </c>
      <c r="AN94" s="24">
        <v>230.15</v>
      </c>
      <c r="AO94" s="24">
        <v>182.1875</v>
      </c>
    </row>
    <row r="95" spans="1:41" x14ac:dyDescent="0.25">
      <c r="A95" s="24">
        <v>2005</v>
      </c>
      <c r="B95" s="24">
        <v>194.6</v>
      </c>
      <c r="C95" s="24">
        <v>96.05</v>
      </c>
      <c r="D95" s="24">
        <v>74.924999999999997</v>
      </c>
      <c r="E95" s="24">
        <v>152.37139999999999</v>
      </c>
      <c r="F95" s="24">
        <v>126.3857</v>
      </c>
      <c r="G95" s="24">
        <v>275.86669999999998</v>
      </c>
      <c r="H95" s="24">
        <v>113.5095</v>
      </c>
      <c r="I95" s="24">
        <v>166.43809999999999</v>
      </c>
      <c r="J95" s="24">
        <v>98.547600000000003</v>
      </c>
      <c r="K95" s="24">
        <v>95.917299999999997</v>
      </c>
      <c r="L95" s="24">
        <v>139.30340000000001</v>
      </c>
      <c r="M95" s="24">
        <v>120.8</v>
      </c>
      <c r="N95" s="24">
        <v>169.8357</v>
      </c>
      <c r="O95" s="24">
        <v>124.873</v>
      </c>
      <c r="P95" s="24">
        <v>186.7</v>
      </c>
      <c r="Q95" s="24">
        <v>214.3</v>
      </c>
      <c r="R95" s="24">
        <v>192.5</v>
      </c>
      <c r="S95" s="24">
        <v>196.6</v>
      </c>
      <c r="T95" s="24">
        <v>485.66669999999999</v>
      </c>
      <c r="U95" s="24">
        <v>376.69540000000001</v>
      </c>
      <c r="V95" s="24">
        <v>412.41860000000003</v>
      </c>
      <c r="W95" s="24">
        <v>229.59520000000001</v>
      </c>
      <c r="X95" s="24">
        <v>315.47300000000001</v>
      </c>
      <c r="Y95" s="24">
        <v>281.17500000000001</v>
      </c>
      <c r="Z95" s="24">
        <v>582.67079999999999</v>
      </c>
      <c r="AA95" s="24">
        <v>49.620800000000003</v>
      </c>
      <c r="AB95" s="24">
        <v>435.31490000000002</v>
      </c>
      <c r="AC95" s="24">
        <v>277.73329999999999</v>
      </c>
      <c r="AD95" s="24">
        <v>99.2667</v>
      </c>
      <c r="AE95" s="24">
        <v>163.4</v>
      </c>
      <c r="AF95" s="24">
        <v>549.8338</v>
      </c>
      <c r="AG95" s="24">
        <v>409.57499999999999</v>
      </c>
      <c r="AH95" s="24">
        <v>482.2</v>
      </c>
      <c r="AI95" s="24">
        <v>42.024999999999999</v>
      </c>
      <c r="AJ95" s="24">
        <v>268.60000000000002</v>
      </c>
      <c r="AK95" s="24">
        <v>198.9</v>
      </c>
      <c r="AL95" s="41">
        <v>-999.9</v>
      </c>
      <c r="AM95" s="24">
        <v>131.1</v>
      </c>
      <c r="AN95" s="24">
        <v>176.3</v>
      </c>
      <c r="AO95" s="24">
        <v>146.36670000000001</v>
      </c>
    </row>
    <row r="96" spans="1:41" x14ac:dyDescent="0.25">
      <c r="A96" s="24">
        <v>2006</v>
      </c>
      <c r="B96" s="24">
        <v>192.5</v>
      </c>
      <c r="C96" s="24">
        <v>146.84639999999999</v>
      </c>
      <c r="D96" s="24">
        <v>67.960700000000003</v>
      </c>
      <c r="E96" s="24">
        <v>280.77140000000003</v>
      </c>
      <c r="F96" s="24">
        <v>115.0857</v>
      </c>
      <c r="G96" s="24">
        <v>527.08100000000002</v>
      </c>
      <c r="H96" s="24">
        <v>157.21899999999999</v>
      </c>
      <c r="I96" s="24">
        <v>200.80950000000001</v>
      </c>
      <c r="J96" s="24">
        <v>91.239000000000004</v>
      </c>
      <c r="K96" s="24">
        <v>112.6968</v>
      </c>
      <c r="L96" s="24">
        <v>176.9727</v>
      </c>
      <c r="M96" s="24">
        <v>178.04669999999999</v>
      </c>
      <c r="N96" s="24">
        <v>220.95</v>
      </c>
      <c r="O96" s="24">
        <v>281.47859999999997</v>
      </c>
      <c r="P96" s="24">
        <v>162.20359999999999</v>
      </c>
      <c r="Q96" s="24">
        <v>437.65</v>
      </c>
      <c r="R96" s="24">
        <v>223.76</v>
      </c>
      <c r="S96" s="24">
        <v>292.3</v>
      </c>
      <c r="T96" s="24">
        <v>588.43330000000003</v>
      </c>
      <c r="U96" s="24">
        <v>488.51429999999999</v>
      </c>
      <c r="V96" s="24">
        <v>390.73329999999999</v>
      </c>
      <c r="W96" s="24">
        <v>250.0121</v>
      </c>
      <c r="X96" s="24">
        <v>392.0333</v>
      </c>
      <c r="Y96" s="24">
        <v>181.7</v>
      </c>
      <c r="Z96" s="24">
        <v>260.60000000000002</v>
      </c>
      <c r="AA96" s="24">
        <v>40.700000000000003</v>
      </c>
      <c r="AB96" s="24">
        <v>665.72860000000003</v>
      </c>
      <c r="AC96" s="24">
        <v>388</v>
      </c>
      <c r="AD96" s="24">
        <v>210.3</v>
      </c>
      <c r="AE96" s="24">
        <v>292.95710000000003</v>
      </c>
      <c r="AF96" s="24">
        <v>627.64670000000001</v>
      </c>
      <c r="AG96" s="24">
        <v>476.41250000000002</v>
      </c>
      <c r="AH96" s="24">
        <v>425.93329999999997</v>
      </c>
      <c r="AI96" s="24">
        <v>85.275000000000006</v>
      </c>
      <c r="AJ96" s="24">
        <v>178</v>
      </c>
      <c r="AK96" s="24">
        <v>57.35</v>
      </c>
      <c r="AL96" s="24">
        <v>95.724999999999994</v>
      </c>
      <c r="AM96" s="24">
        <v>181.00829999999999</v>
      </c>
      <c r="AN96" s="24">
        <v>307.35000000000002</v>
      </c>
      <c r="AO96" s="24">
        <v>241.94370000000001</v>
      </c>
    </row>
    <row r="97" spans="1:41" x14ac:dyDescent="0.25">
      <c r="A97" s="24">
        <v>2007</v>
      </c>
      <c r="B97" s="24">
        <v>97.4</v>
      </c>
      <c r="C97" s="24">
        <v>339.75</v>
      </c>
      <c r="D97" s="24">
        <v>222.5214</v>
      </c>
      <c r="E97" s="24">
        <v>172.49520000000001</v>
      </c>
      <c r="F97" s="24">
        <v>172.43809999999999</v>
      </c>
      <c r="G97" s="24">
        <v>303.96190000000001</v>
      </c>
      <c r="H97" s="24">
        <v>155.67140000000001</v>
      </c>
      <c r="I97" s="24">
        <v>469.25709999999998</v>
      </c>
      <c r="J97" s="24">
        <v>133.16669999999999</v>
      </c>
      <c r="K97" s="24">
        <v>35.696899999999999</v>
      </c>
      <c r="L97" s="24">
        <v>107.7179</v>
      </c>
      <c r="M97" s="24">
        <v>239.1653</v>
      </c>
      <c r="N97" s="24">
        <v>188.47139999999999</v>
      </c>
      <c r="O97" s="24">
        <v>195.93700000000001</v>
      </c>
      <c r="P97" s="24">
        <v>123.5735</v>
      </c>
      <c r="Q97" s="24">
        <v>290.07499999999999</v>
      </c>
      <c r="R97" s="24">
        <v>175.73500000000001</v>
      </c>
      <c r="S97" s="24">
        <v>201.01750000000001</v>
      </c>
      <c r="T97" s="24">
        <v>240.8</v>
      </c>
      <c r="U97" s="24">
        <v>337.0258</v>
      </c>
      <c r="V97" s="24">
        <v>251.82380000000001</v>
      </c>
      <c r="W97" s="24">
        <v>165.74289999999999</v>
      </c>
      <c r="X97" s="24">
        <v>275.8587</v>
      </c>
      <c r="Y97" s="24">
        <v>583.20000000000005</v>
      </c>
      <c r="Z97" s="24">
        <v>497.82920000000001</v>
      </c>
      <c r="AA97" s="24">
        <v>73.696799999999996</v>
      </c>
      <c r="AB97" s="24">
        <v>320.18329999999997</v>
      </c>
      <c r="AC97" s="24">
        <v>207.8</v>
      </c>
      <c r="AD97" s="24">
        <v>206.1</v>
      </c>
      <c r="AE97" s="24">
        <v>264.78570000000002</v>
      </c>
      <c r="AF97" s="24">
        <v>264.20119999999997</v>
      </c>
      <c r="AG97" s="24">
        <v>415.70830000000001</v>
      </c>
      <c r="AH97" s="24">
        <v>771.11</v>
      </c>
      <c r="AI97" s="24">
        <v>141.72499999999999</v>
      </c>
      <c r="AJ97" s="24">
        <v>346.17500000000001</v>
      </c>
      <c r="AK97" s="24">
        <v>328.9</v>
      </c>
      <c r="AL97" s="24">
        <v>138.78749999999999</v>
      </c>
      <c r="AM97" s="24">
        <v>125.00830000000001</v>
      </c>
      <c r="AN97" s="24">
        <v>182.67500000000001</v>
      </c>
      <c r="AO97" s="24">
        <v>185.79</v>
      </c>
    </row>
    <row r="98" spans="1:41" x14ac:dyDescent="0.25">
      <c r="A98" s="24">
        <v>2008</v>
      </c>
      <c r="B98" s="24">
        <v>254</v>
      </c>
      <c r="C98" s="24">
        <v>140.4393</v>
      </c>
      <c r="D98" s="24">
        <v>124.4</v>
      </c>
      <c r="E98" s="24">
        <v>314.05239999999998</v>
      </c>
      <c r="F98" s="24">
        <v>146.4238</v>
      </c>
      <c r="G98" s="24">
        <v>471.76670000000001</v>
      </c>
      <c r="H98" s="24">
        <v>112.6857</v>
      </c>
      <c r="I98" s="24">
        <v>233.09049999999999</v>
      </c>
      <c r="J98" s="24">
        <v>134.80000000000001</v>
      </c>
      <c r="K98" s="24">
        <v>128.37549999999999</v>
      </c>
      <c r="L98" s="24">
        <v>190.1103</v>
      </c>
      <c r="M98" s="24">
        <v>233.02719999999999</v>
      </c>
      <c r="N98" s="24">
        <v>213.41069999999999</v>
      </c>
      <c r="O98" s="24">
        <v>226.4117</v>
      </c>
      <c r="P98" s="24">
        <v>172.75360000000001</v>
      </c>
      <c r="Q98" s="24">
        <v>337.35</v>
      </c>
      <c r="R98" s="24">
        <v>361.17500000000001</v>
      </c>
      <c r="S98" s="24">
        <v>308.82499999999999</v>
      </c>
      <c r="T98" s="24">
        <v>476.86669999999998</v>
      </c>
      <c r="U98" s="24">
        <v>503.55950000000001</v>
      </c>
      <c r="V98" s="24">
        <v>284.8965</v>
      </c>
      <c r="W98" s="24">
        <v>205.36789999999999</v>
      </c>
      <c r="X98" s="24">
        <v>466.99900000000002</v>
      </c>
      <c r="Y98" s="24">
        <v>260.17500000000001</v>
      </c>
      <c r="Z98" s="24">
        <v>545.78330000000005</v>
      </c>
      <c r="AA98" s="24">
        <v>90.7958</v>
      </c>
      <c r="AB98" s="24">
        <v>569.33330000000001</v>
      </c>
      <c r="AC98" s="24">
        <v>307.06670000000003</v>
      </c>
      <c r="AD98" s="24">
        <v>183.24289999999999</v>
      </c>
      <c r="AE98" s="24">
        <v>354.1</v>
      </c>
      <c r="AF98" s="24">
        <v>500.95530000000002</v>
      </c>
      <c r="AG98" s="24">
        <v>484.72500000000002</v>
      </c>
      <c r="AH98" s="24">
        <v>401.815</v>
      </c>
      <c r="AI98" s="24">
        <v>148.42500000000001</v>
      </c>
      <c r="AJ98" s="24">
        <v>277.8</v>
      </c>
      <c r="AK98" s="24">
        <v>124</v>
      </c>
      <c r="AL98" s="24">
        <v>150.73330000000001</v>
      </c>
      <c r="AM98" s="24">
        <v>190.3708</v>
      </c>
      <c r="AN98" s="24">
        <v>237.7739</v>
      </c>
      <c r="AO98" s="24">
        <v>206.44290000000001</v>
      </c>
    </row>
    <row r="99" spans="1:41" x14ac:dyDescent="0.25">
      <c r="A99" s="24">
        <v>2009</v>
      </c>
      <c r="B99" s="24">
        <v>184.8</v>
      </c>
      <c r="C99" s="24">
        <v>119.98569999999999</v>
      </c>
      <c r="D99" s="24">
        <v>112</v>
      </c>
      <c r="E99" s="24">
        <v>307</v>
      </c>
      <c r="F99" s="24">
        <v>244.3</v>
      </c>
      <c r="G99" s="24">
        <v>434</v>
      </c>
      <c r="H99" s="24">
        <v>230.4238</v>
      </c>
      <c r="I99" s="24">
        <v>273.24759999999998</v>
      </c>
      <c r="J99" s="24">
        <v>208.5333</v>
      </c>
      <c r="K99" s="24">
        <v>147.61619999999999</v>
      </c>
      <c r="L99" s="24">
        <v>181.6549</v>
      </c>
      <c r="M99" s="24">
        <v>259.48039999999997</v>
      </c>
      <c r="N99" s="24">
        <v>102.00709999999999</v>
      </c>
      <c r="O99" s="24">
        <v>245.89009999999999</v>
      </c>
      <c r="P99" s="24">
        <v>175.3536</v>
      </c>
      <c r="Q99" s="24">
        <v>267.435</v>
      </c>
      <c r="R99" s="24">
        <v>351.93549999999999</v>
      </c>
      <c r="S99" s="24">
        <v>295.35000000000002</v>
      </c>
      <c r="T99" s="24">
        <v>313.46899999999999</v>
      </c>
      <c r="U99" s="24">
        <v>553.00040000000001</v>
      </c>
      <c r="V99" s="24">
        <v>452.22570000000002</v>
      </c>
      <c r="W99" s="24">
        <v>280.97140000000002</v>
      </c>
      <c r="X99" s="24">
        <v>378.78309999999999</v>
      </c>
      <c r="Y99" s="24">
        <v>231.35419999999999</v>
      </c>
      <c r="Z99" s="24">
        <v>443.13330000000002</v>
      </c>
      <c r="AA99" s="24">
        <v>156.08199999999999</v>
      </c>
      <c r="AB99" s="24">
        <v>964.57500000000005</v>
      </c>
      <c r="AC99" s="24">
        <v>419.13330000000002</v>
      </c>
      <c r="AD99" s="24">
        <v>157.76</v>
      </c>
      <c r="AE99" s="24">
        <v>271.34289999999999</v>
      </c>
      <c r="AF99" s="24">
        <v>714.79579999999999</v>
      </c>
      <c r="AG99" s="24">
        <v>452.15</v>
      </c>
      <c r="AH99" s="24">
        <v>547.36249999999995</v>
      </c>
      <c r="AI99" s="24">
        <v>137.69999999999999</v>
      </c>
      <c r="AJ99" s="24">
        <v>220.82499999999999</v>
      </c>
      <c r="AK99" s="24">
        <v>247</v>
      </c>
      <c r="AL99" s="24">
        <v>94.7</v>
      </c>
      <c r="AM99" s="24">
        <v>168.9</v>
      </c>
      <c r="AN99" s="24">
        <v>209.9</v>
      </c>
      <c r="AO99" s="24">
        <v>217.8</v>
      </c>
    </row>
    <row r="100" spans="1:41" x14ac:dyDescent="0.25">
      <c r="A100" s="24">
        <v>2010</v>
      </c>
      <c r="B100" s="24">
        <v>148.1</v>
      </c>
      <c r="C100" s="24">
        <v>175.8929</v>
      </c>
      <c r="D100" s="24">
        <v>146.97499999999999</v>
      </c>
      <c r="E100" s="24">
        <v>283.16669999999999</v>
      </c>
      <c r="F100" s="24">
        <v>242.31899999999999</v>
      </c>
      <c r="G100" s="24">
        <v>379.59530000000001</v>
      </c>
      <c r="H100" s="24">
        <v>147.10480000000001</v>
      </c>
      <c r="I100" s="24">
        <v>168.3</v>
      </c>
      <c r="J100" s="24">
        <v>186.2</v>
      </c>
      <c r="K100" s="24">
        <v>175.5889</v>
      </c>
      <c r="L100" s="24">
        <v>164.8</v>
      </c>
      <c r="M100" s="24">
        <v>237.72</v>
      </c>
      <c r="N100" s="24">
        <v>132.15</v>
      </c>
      <c r="O100" s="24">
        <v>145.4</v>
      </c>
      <c r="P100" s="24">
        <v>106.9781</v>
      </c>
      <c r="Q100" s="24">
        <v>337.5</v>
      </c>
      <c r="R100" s="24">
        <v>333.9375</v>
      </c>
      <c r="S100" s="24">
        <v>227.15</v>
      </c>
      <c r="T100" s="24">
        <v>322.51429999999999</v>
      </c>
      <c r="U100" s="24">
        <v>263.41430000000003</v>
      </c>
      <c r="V100" s="24">
        <v>370.41109999999998</v>
      </c>
      <c r="W100" s="24">
        <v>346.2774</v>
      </c>
      <c r="X100" s="24">
        <v>297.19040000000001</v>
      </c>
      <c r="Y100" s="24">
        <v>527.45000000000005</v>
      </c>
      <c r="Z100" s="24">
        <v>738.71669999999995</v>
      </c>
      <c r="AA100" s="24">
        <v>273.29880000000003</v>
      </c>
      <c r="AB100" s="24">
        <v>473.8</v>
      </c>
      <c r="AC100" s="24">
        <v>582.53330000000005</v>
      </c>
      <c r="AD100" s="24">
        <v>241.9067</v>
      </c>
      <c r="AE100" s="24">
        <v>345.01429999999999</v>
      </c>
      <c r="AF100" s="24">
        <v>564.80709999999999</v>
      </c>
      <c r="AG100" s="24">
        <v>220.8167</v>
      </c>
      <c r="AH100" s="24">
        <v>274.25</v>
      </c>
      <c r="AI100" s="24">
        <v>200.2</v>
      </c>
      <c r="AJ100" s="24">
        <v>346.47500000000002</v>
      </c>
      <c r="AK100" s="24">
        <v>142.625</v>
      </c>
      <c r="AL100" s="24">
        <v>83.5</v>
      </c>
      <c r="AM100" s="24">
        <v>141.4</v>
      </c>
      <c r="AN100" s="24">
        <v>188.6208</v>
      </c>
      <c r="AO100" s="24">
        <v>269.76049999999998</v>
      </c>
    </row>
    <row r="101" spans="1:41" x14ac:dyDescent="0.25">
      <c r="A101" s="24">
        <v>2011</v>
      </c>
      <c r="B101" s="24">
        <v>131.4</v>
      </c>
      <c r="C101" s="24">
        <v>126.45</v>
      </c>
      <c r="D101" s="24">
        <v>130.57499999999999</v>
      </c>
      <c r="E101" s="24">
        <v>187.3329</v>
      </c>
      <c r="F101" s="24">
        <v>109.23520000000001</v>
      </c>
      <c r="G101" s="24">
        <v>265.30110000000002</v>
      </c>
      <c r="H101" s="24">
        <v>86.147599999999997</v>
      </c>
      <c r="I101" s="24">
        <v>259.4667</v>
      </c>
      <c r="J101" s="24">
        <v>87.495199999999997</v>
      </c>
      <c r="K101" s="24">
        <v>108.9421</v>
      </c>
      <c r="L101" s="24">
        <v>111.19970000000001</v>
      </c>
      <c r="M101" s="24">
        <v>226.20830000000001</v>
      </c>
      <c r="N101" s="24">
        <v>199.21789999999999</v>
      </c>
      <c r="O101" s="24">
        <v>268.02140000000003</v>
      </c>
      <c r="P101" s="24">
        <v>140.96789999999999</v>
      </c>
      <c r="Q101" s="24">
        <v>174.9</v>
      </c>
      <c r="R101" s="24">
        <v>156.958</v>
      </c>
      <c r="S101" s="24">
        <v>140.97999999999999</v>
      </c>
      <c r="T101" s="24">
        <v>554.39760000000001</v>
      </c>
      <c r="U101" s="24">
        <v>682.5729</v>
      </c>
      <c r="V101" s="24">
        <v>300.28570000000002</v>
      </c>
      <c r="W101" s="24">
        <v>136.6883</v>
      </c>
      <c r="X101" s="24">
        <v>464.29559999999998</v>
      </c>
      <c r="Y101" s="24">
        <v>164.3</v>
      </c>
      <c r="Z101" s="24">
        <v>278.8</v>
      </c>
      <c r="AA101" s="24">
        <v>44.628</v>
      </c>
      <c r="AB101" s="24">
        <v>836.06669999999997</v>
      </c>
      <c r="AC101" s="24">
        <v>319.4667</v>
      </c>
      <c r="AD101" s="24">
        <v>154.55670000000001</v>
      </c>
      <c r="AE101" s="24">
        <v>227.08099999999999</v>
      </c>
      <c r="AF101" s="24">
        <v>586.1</v>
      </c>
      <c r="AG101" s="24">
        <v>466.54579999999999</v>
      </c>
      <c r="AH101" s="24">
        <v>455.9554</v>
      </c>
      <c r="AI101" s="24">
        <v>26.6</v>
      </c>
      <c r="AJ101" s="24">
        <v>126</v>
      </c>
      <c r="AK101" s="24">
        <v>45.285699999999999</v>
      </c>
      <c r="AL101" s="24">
        <v>162.57079999999999</v>
      </c>
      <c r="AM101" s="24">
        <v>148.5333</v>
      </c>
      <c r="AN101" s="24">
        <v>202.22499999999999</v>
      </c>
      <c r="AO101" s="24">
        <v>173.02979999999999</v>
      </c>
    </row>
    <row r="102" spans="1:41" x14ac:dyDescent="0.25">
      <c r="A102" s="24">
        <v>2012</v>
      </c>
      <c r="B102" s="24">
        <v>362.75709999999998</v>
      </c>
      <c r="C102" s="24">
        <v>149.0429</v>
      </c>
      <c r="D102" s="24">
        <v>126.5964</v>
      </c>
      <c r="E102" s="24">
        <v>396.81139999999999</v>
      </c>
      <c r="F102" s="24">
        <v>141.60480000000001</v>
      </c>
      <c r="G102" s="24">
        <v>576.01880000000006</v>
      </c>
      <c r="H102" s="24">
        <v>202.36670000000001</v>
      </c>
      <c r="I102" s="24">
        <v>239.6524</v>
      </c>
      <c r="J102" s="24">
        <v>141.68100000000001</v>
      </c>
      <c r="K102" s="24">
        <v>126.812</v>
      </c>
      <c r="L102" s="24">
        <v>200.36410000000001</v>
      </c>
      <c r="M102" s="24">
        <v>325.63</v>
      </c>
      <c r="N102" s="24">
        <v>208.80359999999999</v>
      </c>
      <c r="O102" s="24">
        <v>335.49639999999999</v>
      </c>
      <c r="P102" s="24">
        <v>188.80709999999999</v>
      </c>
      <c r="Q102" s="24">
        <v>439.09</v>
      </c>
      <c r="R102" s="24">
        <v>307.24369999999999</v>
      </c>
      <c r="S102" s="24">
        <v>312.66500000000002</v>
      </c>
      <c r="T102" s="24">
        <v>481.23930000000001</v>
      </c>
      <c r="U102" s="24">
        <v>464.76069999999999</v>
      </c>
      <c r="V102" s="24">
        <v>509.19619999999998</v>
      </c>
      <c r="W102" s="24">
        <v>289.7321</v>
      </c>
      <c r="X102" s="24">
        <v>412.35309999999998</v>
      </c>
      <c r="Y102" s="24">
        <v>390.1542</v>
      </c>
      <c r="Z102" s="24">
        <v>921.62919999999997</v>
      </c>
      <c r="AA102" s="24">
        <v>123.6833</v>
      </c>
      <c r="AB102" s="24">
        <v>551.00829999999996</v>
      </c>
      <c r="AC102" s="24">
        <v>418.25670000000002</v>
      </c>
      <c r="AD102" s="24">
        <v>295.02999999999997</v>
      </c>
      <c r="AE102" s="24">
        <v>325.8</v>
      </c>
      <c r="AF102" s="24">
        <v>764.24</v>
      </c>
      <c r="AG102" s="24">
        <v>169.2929</v>
      </c>
      <c r="AH102" s="24">
        <v>339.73099999999999</v>
      </c>
      <c r="AI102" s="24">
        <v>95.95</v>
      </c>
      <c r="AJ102" s="24">
        <v>153.05000000000001</v>
      </c>
      <c r="AK102" s="24">
        <v>91.6571</v>
      </c>
      <c r="AL102" s="24">
        <v>209.08750000000001</v>
      </c>
      <c r="AM102" s="24">
        <v>244</v>
      </c>
      <c r="AN102" s="24">
        <v>256.7</v>
      </c>
      <c r="AO102" s="24">
        <v>270.02679999999998</v>
      </c>
    </row>
    <row r="104" spans="1:41" x14ac:dyDescent="0.25">
      <c r="B104" s="118" t="s">
        <v>215</v>
      </c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</row>
    <row r="105" spans="1:41" x14ac:dyDescent="0.25">
      <c r="B105" s="24" t="s">
        <v>13</v>
      </c>
      <c r="C105" s="24" t="s">
        <v>16</v>
      </c>
      <c r="D105" s="24" t="s">
        <v>17</v>
      </c>
      <c r="E105" s="24" t="s">
        <v>18</v>
      </c>
      <c r="F105" s="24" t="s">
        <v>19</v>
      </c>
      <c r="G105" s="24" t="s">
        <v>20</v>
      </c>
      <c r="H105" s="24" t="s">
        <v>21</v>
      </c>
      <c r="I105" s="24" t="s">
        <v>22</v>
      </c>
      <c r="J105" s="24" t="s">
        <v>23</v>
      </c>
      <c r="K105" s="24" t="s">
        <v>27</v>
      </c>
      <c r="L105" s="24" t="s">
        <v>28</v>
      </c>
      <c r="M105" s="24" t="s">
        <v>29</v>
      </c>
      <c r="N105" s="24" t="s">
        <v>43</v>
      </c>
      <c r="O105" s="24" t="s">
        <v>45</v>
      </c>
      <c r="P105" s="24" t="s">
        <v>46</v>
      </c>
      <c r="Q105" s="24" t="s">
        <v>49</v>
      </c>
      <c r="R105" s="24" t="s">
        <v>50</v>
      </c>
      <c r="S105" s="24" t="s">
        <v>51</v>
      </c>
      <c r="T105" s="24" t="s">
        <v>57</v>
      </c>
      <c r="U105" s="24" t="s">
        <v>58</v>
      </c>
      <c r="V105" s="24" t="s">
        <v>60</v>
      </c>
      <c r="W105" s="24" t="s">
        <v>61</v>
      </c>
      <c r="X105" s="24" t="s">
        <v>62</v>
      </c>
      <c r="Y105" s="24" t="s">
        <v>68</v>
      </c>
      <c r="Z105" s="24" t="s">
        <v>69</v>
      </c>
      <c r="AA105" s="24" t="s">
        <v>70</v>
      </c>
      <c r="AB105" s="24" t="s">
        <v>71</v>
      </c>
      <c r="AC105" s="24" t="s">
        <v>2</v>
      </c>
      <c r="AD105" s="24" t="s">
        <v>75</v>
      </c>
      <c r="AE105" s="24" t="s">
        <v>76</v>
      </c>
      <c r="AF105" s="24" t="s">
        <v>79</v>
      </c>
      <c r="AG105" s="24" t="s">
        <v>81</v>
      </c>
      <c r="AH105" s="24" t="s">
        <v>82</v>
      </c>
      <c r="AI105" s="24" t="s">
        <v>85</v>
      </c>
      <c r="AJ105" s="24" t="s">
        <v>86</v>
      </c>
      <c r="AK105" s="24" t="s">
        <v>92</v>
      </c>
      <c r="AL105" s="24" t="s">
        <v>93</v>
      </c>
      <c r="AM105" s="24" t="s">
        <v>94</v>
      </c>
      <c r="AN105" s="24" t="s">
        <v>131</v>
      </c>
      <c r="AO105" s="24" t="s">
        <v>98</v>
      </c>
    </row>
    <row r="106" spans="1:41" x14ac:dyDescent="0.25">
      <c r="A106" s="24">
        <v>1990</v>
      </c>
      <c r="B106" s="24">
        <v>129</v>
      </c>
      <c r="C106" s="24">
        <v>98.745800000000003</v>
      </c>
      <c r="D106" s="24">
        <v>81.9375</v>
      </c>
      <c r="E106" s="24">
        <v>174.15</v>
      </c>
      <c r="F106" s="24">
        <v>166.5625</v>
      </c>
      <c r="G106" s="24">
        <v>316.60000000000002</v>
      </c>
      <c r="H106" s="24">
        <v>204.08330000000001</v>
      </c>
      <c r="I106" s="24">
        <v>167.0333</v>
      </c>
      <c r="J106" s="24">
        <v>155.30000000000001</v>
      </c>
      <c r="K106" s="24">
        <v>94.729200000000006</v>
      </c>
      <c r="L106" s="24">
        <v>124.111</v>
      </c>
      <c r="M106" s="24">
        <v>163.2167</v>
      </c>
      <c r="N106" s="24">
        <v>192.6</v>
      </c>
      <c r="O106" s="24">
        <v>238.9</v>
      </c>
      <c r="P106" s="24">
        <v>125.72499999999999</v>
      </c>
      <c r="Q106" s="24">
        <v>230.0667</v>
      </c>
      <c r="R106" s="24">
        <v>225.6292</v>
      </c>
      <c r="S106" s="24">
        <v>150.8125</v>
      </c>
      <c r="T106" s="24">
        <v>715.21249999999998</v>
      </c>
      <c r="U106" s="24">
        <v>559.62919999999997</v>
      </c>
      <c r="V106" s="24">
        <v>337.54590000000002</v>
      </c>
      <c r="W106" s="24">
        <v>213.65</v>
      </c>
      <c r="X106" s="24">
        <v>353.7</v>
      </c>
      <c r="Y106" s="24">
        <v>178.625</v>
      </c>
      <c r="Z106" s="24">
        <v>410.625</v>
      </c>
      <c r="AA106" s="24">
        <v>74.895799999999994</v>
      </c>
      <c r="AB106" s="24">
        <v>535.97500000000002</v>
      </c>
      <c r="AC106" s="24">
        <v>157.69999999999999</v>
      </c>
      <c r="AD106" s="24">
        <v>191.92080000000001</v>
      </c>
      <c r="AE106" s="24">
        <v>178.4375</v>
      </c>
      <c r="AF106" s="24">
        <v>726.16250000000002</v>
      </c>
      <c r="AG106" s="24">
        <v>578.72500000000002</v>
      </c>
      <c r="AH106" s="24">
        <v>345.3125</v>
      </c>
      <c r="AI106" s="24">
        <v>52.804099999999998</v>
      </c>
      <c r="AJ106" s="41">
        <v>-999.9</v>
      </c>
      <c r="AK106" s="24">
        <v>178.8</v>
      </c>
      <c r="AL106" s="24">
        <v>78.854200000000006</v>
      </c>
      <c r="AM106" s="24">
        <v>18.824999999999999</v>
      </c>
      <c r="AN106" s="24">
        <v>256.77499999999998</v>
      </c>
      <c r="AO106" s="24">
        <v>197.32919999999999</v>
      </c>
    </row>
    <row r="107" spans="1:41" x14ac:dyDescent="0.25">
      <c r="A107" s="24">
        <v>1991</v>
      </c>
      <c r="B107" s="24">
        <v>46</v>
      </c>
      <c r="C107" s="24">
        <v>111.9958</v>
      </c>
      <c r="D107" s="24">
        <v>86.433300000000003</v>
      </c>
      <c r="E107" s="24">
        <v>108.9208</v>
      </c>
      <c r="F107" s="24">
        <v>88.416700000000006</v>
      </c>
      <c r="G107" s="24">
        <v>317.0292</v>
      </c>
      <c r="H107" s="24">
        <v>110.47499999999999</v>
      </c>
      <c r="I107" s="24">
        <v>148.22499999999999</v>
      </c>
      <c r="J107" s="41">
        <v>-999.9</v>
      </c>
      <c r="K107" s="24">
        <v>65.841700000000003</v>
      </c>
      <c r="L107" s="24">
        <v>63.258200000000002</v>
      </c>
      <c r="M107" s="24">
        <v>69.400000000000006</v>
      </c>
      <c r="N107" s="24">
        <v>101.45</v>
      </c>
      <c r="O107" s="24">
        <v>118.95</v>
      </c>
      <c r="P107" s="24">
        <v>76.099999999999994</v>
      </c>
      <c r="Q107" s="24">
        <v>218.5</v>
      </c>
      <c r="R107" s="24">
        <v>123.44159999999999</v>
      </c>
      <c r="S107" s="24">
        <v>131.01669999999999</v>
      </c>
      <c r="T107" s="24">
        <v>364.33330000000001</v>
      </c>
      <c r="U107" s="24">
        <v>214.125</v>
      </c>
      <c r="V107" s="24">
        <v>251.1208</v>
      </c>
      <c r="W107" s="24">
        <v>121.2792</v>
      </c>
      <c r="X107" s="24">
        <v>149.66249999999999</v>
      </c>
      <c r="Y107" s="24">
        <v>115.2</v>
      </c>
      <c r="Z107" s="24">
        <v>273.125</v>
      </c>
      <c r="AA107" s="24">
        <v>31.304200000000002</v>
      </c>
      <c r="AB107" s="24">
        <v>317.85840000000002</v>
      </c>
      <c r="AC107" s="24">
        <v>92.4</v>
      </c>
      <c r="AD107" s="24">
        <v>102.2034</v>
      </c>
      <c r="AE107" s="24">
        <v>140.30000000000001</v>
      </c>
      <c r="AF107" s="24">
        <v>314.63330000000002</v>
      </c>
      <c r="AG107" s="24">
        <v>545.71669999999995</v>
      </c>
      <c r="AH107" s="24">
        <v>416.52080000000001</v>
      </c>
      <c r="AI107" s="24">
        <v>86.754199999999997</v>
      </c>
      <c r="AJ107" s="24">
        <v>209.7</v>
      </c>
      <c r="AK107" s="24">
        <v>106.4</v>
      </c>
      <c r="AL107" s="24">
        <v>47.524999999999999</v>
      </c>
      <c r="AM107" s="24">
        <v>33.1</v>
      </c>
      <c r="AN107" s="24">
        <v>119.02500000000001</v>
      </c>
      <c r="AO107" s="24">
        <v>219.2833</v>
      </c>
    </row>
    <row r="108" spans="1:41" x14ac:dyDescent="0.25">
      <c r="A108" s="24">
        <v>1992</v>
      </c>
      <c r="B108" s="24">
        <v>90</v>
      </c>
      <c r="C108" s="24">
        <v>139.6</v>
      </c>
      <c r="D108" s="24">
        <v>129.4</v>
      </c>
      <c r="E108" s="24">
        <v>97.366699999999994</v>
      </c>
      <c r="F108" s="24">
        <v>106.5292</v>
      </c>
      <c r="G108" s="24">
        <v>296.5</v>
      </c>
      <c r="H108" s="24">
        <v>110.02079999999999</v>
      </c>
      <c r="I108" s="24">
        <v>114.3</v>
      </c>
      <c r="J108" s="41">
        <v>-999.9</v>
      </c>
      <c r="K108" s="24">
        <v>25.129200000000001</v>
      </c>
      <c r="L108" s="24">
        <v>72.159700000000001</v>
      </c>
      <c r="M108" s="41">
        <v>-999.9</v>
      </c>
      <c r="N108" s="24">
        <v>128.125</v>
      </c>
      <c r="O108" s="24">
        <v>73.7</v>
      </c>
      <c r="P108" s="24">
        <v>122.125</v>
      </c>
      <c r="Q108" s="24">
        <v>134.47499999999999</v>
      </c>
      <c r="R108" s="24">
        <v>108.8917</v>
      </c>
      <c r="S108" s="24">
        <v>210.25</v>
      </c>
      <c r="T108" s="24">
        <v>284.45</v>
      </c>
      <c r="U108" s="24">
        <v>320.94170000000003</v>
      </c>
      <c r="V108" s="24">
        <v>255.20830000000001</v>
      </c>
      <c r="W108" s="24">
        <v>124.7542</v>
      </c>
      <c r="X108" s="24">
        <v>219.9666</v>
      </c>
      <c r="Y108" s="24">
        <v>227.4</v>
      </c>
      <c r="Z108" s="24">
        <v>384.4</v>
      </c>
      <c r="AA108" s="24">
        <v>53.3</v>
      </c>
      <c r="AB108" s="24">
        <v>329.82499999999999</v>
      </c>
      <c r="AC108" s="24">
        <v>179.3</v>
      </c>
      <c r="AD108" s="24">
        <v>92.718999999999994</v>
      </c>
      <c r="AE108" s="24">
        <v>187.5</v>
      </c>
      <c r="AF108" s="24">
        <v>269.3417</v>
      </c>
      <c r="AG108" s="24">
        <v>745.48749999999995</v>
      </c>
      <c r="AH108" s="24">
        <v>640.07500000000005</v>
      </c>
      <c r="AI108" s="24">
        <v>84.35</v>
      </c>
      <c r="AJ108" s="24">
        <v>219.6</v>
      </c>
      <c r="AK108" s="24">
        <v>85.575000000000003</v>
      </c>
      <c r="AL108" s="24">
        <v>116.3292</v>
      </c>
      <c r="AM108" s="24">
        <v>67.316699999999997</v>
      </c>
      <c r="AN108" s="24">
        <v>128.44999999999999</v>
      </c>
      <c r="AO108" s="24">
        <v>167.9417</v>
      </c>
    </row>
    <row r="109" spans="1:41" x14ac:dyDescent="0.25">
      <c r="A109" s="24">
        <v>1993</v>
      </c>
      <c r="B109" s="24">
        <v>107</v>
      </c>
      <c r="C109" s="24">
        <v>172.5958</v>
      </c>
      <c r="D109" s="24">
        <v>132.5583</v>
      </c>
      <c r="E109" s="24">
        <v>201.79589999999999</v>
      </c>
      <c r="F109" s="24">
        <v>196.2</v>
      </c>
      <c r="G109" s="24">
        <v>411.72910000000002</v>
      </c>
      <c r="H109" s="24">
        <v>281.94580000000002</v>
      </c>
      <c r="I109" s="24">
        <v>267.20830000000001</v>
      </c>
      <c r="J109" s="24">
        <v>161.4042</v>
      </c>
      <c r="K109" s="24">
        <v>150.37979999999999</v>
      </c>
      <c r="L109" s="41">
        <v>-999.9</v>
      </c>
      <c r="M109" s="41">
        <v>-999.9</v>
      </c>
      <c r="N109" s="24">
        <v>132.77500000000001</v>
      </c>
      <c r="O109" s="24">
        <v>167.1</v>
      </c>
      <c r="P109" s="24">
        <v>142.77500000000001</v>
      </c>
      <c r="Q109" s="24">
        <v>674.2</v>
      </c>
      <c r="R109" s="24">
        <v>294.60000000000002</v>
      </c>
      <c r="S109" s="24">
        <v>441.66669999999999</v>
      </c>
      <c r="T109" s="24">
        <v>391.73500000000001</v>
      </c>
      <c r="U109" s="24">
        <v>433.21210000000002</v>
      </c>
      <c r="V109" s="24">
        <v>415.52620000000002</v>
      </c>
      <c r="W109" s="24">
        <v>114.5658</v>
      </c>
      <c r="X109" s="24">
        <v>201.83</v>
      </c>
      <c r="Y109" s="24">
        <v>28.774999999999999</v>
      </c>
      <c r="Z109" s="24">
        <v>405.57499999999999</v>
      </c>
      <c r="AA109" s="24">
        <v>100.7</v>
      </c>
      <c r="AB109" s="24">
        <v>450.35829999999999</v>
      </c>
      <c r="AC109" s="24">
        <v>49.55</v>
      </c>
      <c r="AD109" s="24">
        <v>92.019199999999998</v>
      </c>
      <c r="AE109" s="24">
        <v>198.3</v>
      </c>
      <c r="AF109" s="24">
        <v>486.62090000000001</v>
      </c>
      <c r="AG109" s="24">
        <v>532.95839999999998</v>
      </c>
      <c r="AH109" s="24">
        <v>488.75830000000002</v>
      </c>
      <c r="AI109" s="24">
        <v>131.42500000000001</v>
      </c>
      <c r="AJ109" s="24">
        <v>473.52499999999998</v>
      </c>
      <c r="AK109" s="24">
        <v>125.1708</v>
      </c>
      <c r="AL109" s="24">
        <v>55.6708</v>
      </c>
      <c r="AM109" s="24">
        <v>52.770800000000001</v>
      </c>
      <c r="AN109" s="24">
        <v>207.63</v>
      </c>
      <c r="AO109" s="24">
        <v>221.43</v>
      </c>
    </row>
    <row r="110" spans="1:41" x14ac:dyDescent="0.25">
      <c r="A110" s="24">
        <v>1994</v>
      </c>
      <c r="B110" s="24">
        <v>159</v>
      </c>
      <c r="C110" s="24">
        <v>141.94589999999999</v>
      </c>
      <c r="D110" s="24">
        <v>131.70840000000001</v>
      </c>
      <c r="E110" s="24">
        <v>210.45830000000001</v>
      </c>
      <c r="F110" s="24">
        <v>171.5583</v>
      </c>
      <c r="G110" s="24">
        <v>621.27080000000001</v>
      </c>
      <c r="H110" s="24">
        <v>190.5667</v>
      </c>
      <c r="I110" s="24">
        <v>246.5917</v>
      </c>
      <c r="J110" s="24">
        <v>150.30410000000001</v>
      </c>
      <c r="K110" s="24">
        <v>147.441</v>
      </c>
      <c r="L110" s="41">
        <v>-999.9</v>
      </c>
      <c r="M110" s="24">
        <v>45.4</v>
      </c>
      <c r="N110" s="24">
        <v>91.075000000000003</v>
      </c>
      <c r="O110" s="24">
        <v>135.82499999999999</v>
      </c>
      <c r="P110" s="24">
        <v>101.3</v>
      </c>
      <c r="Q110" s="24">
        <v>478.8</v>
      </c>
      <c r="R110" s="24">
        <v>316.66250000000002</v>
      </c>
      <c r="S110" s="24">
        <v>503.15</v>
      </c>
      <c r="T110" s="24">
        <v>468.65539999999999</v>
      </c>
      <c r="U110" s="24">
        <v>535.01379999999995</v>
      </c>
      <c r="V110" s="24">
        <v>492.9538</v>
      </c>
      <c r="W110" s="24">
        <v>205.33750000000001</v>
      </c>
      <c r="X110" s="24">
        <v>225.1</v>
      </c>
      <c r="Y110" s="24">
        <v>468.7</v>
      </c>
      <c r="Z110" s="24">
        <v>250.4</v>
      </c>
      <c r="AA110" s="24">
        <v>94.5</v>
      </c>
      <c r="AB110" s="24">
        <v>638.01670000000001</v>
      </c>
      <c r="AC110" s="24">
        <v>397.74579999999997</v>
      </c>
      <c r="AD110" s="24">
        <v>107.6294</v>
      </c>
      <c r="AE110" s="24">
        <v>169.48750000000001</v>
      </c>
      <c r="AF110" s="24">
        <v>439.4708</v>
      </c>
      <c r="AG110" s="24">
        <v>233.36660000000001</v>
      </c>
      <c r="AH110" s="24">
        <v>285.27089999999998</v>
      </c>
      <c r="AI110" s="24">
        <v>162.1</v>
      </c>
      <c r="AJ110" s="24">
        <v>288.55</v>
      </c>
      <c r="AK110" s="24">
        <v>49.537500000000001</v>
      </c>
      <c r="AL110" s="24">
        <v>88.0625</v>
      </c>
      <c r="AM110" s="24">
        <v>46.2</v>
      </c>
      <c r="AN110" s="24">
        <v>218.035</v>
      </c>
      <c r="AO110" s="24">
        <v>256.45999999999998</v>
      </c>
    </row>
    <row r="111" spans="1:41" x14ac:dyDescent="0.25">
      <c r="A111" s="24">
        <v>1995</v>
      </c>
      <c r="B111" s="24">
        <v>315.5</v>
      </c>
      <c r="C111" s="24">
        <v>148.35830000000001</v>
      </c>
      <c r="D111" s="24">
        <v>100</v>
      </c>
      <c r="E111" s="24">
        <v>185.02109999999999</v>
      </c>
      <c r="F111" s="24">
        <v>169.98330000000001</v>
      </c>
      <c r="G111" s="24">
        <v>220.5667</v>
      </c>
      <c r="H111" s="24">
        <v>331.6</v>
      </c>
      <c r="I111" s="24">
        <v>120.2</v>
      </c>
      <c r="J111" s="24">
        <v>121.3917</v>
      </c>
      <c r="K111" s="24">
        <v>175.1217</v>
      </c>
      <c r="L111" s="41">
        <v>-999.9</v>
      </c>
      <c r="M111" s="24">
        <v>67.7667</v>
      </c>
      <c r="N111" s="24">
        <v>109.2</v>
      </c>
      <c r="O111" s="24">
        <v>677.95230000000004</v>
      </c>
      <c r="P111" s="24">
        <v>102.6</v>
      </c>
      <c r="Q111" s="24">
        <v>615.49</v>
      </c>
      <c r="R111" s="24">
        <v>572.30370000000005</v>
      </c>
      <c r="S111" s="24">
        <v>609.44129999999996</v>
      </c>
      <c r="T111" s="24">
        <v>318.41059999999999</v>
      </c>
      <c r="U111" s="24">
        <v>373.22250000000003</v>
      </c>
      <c r="V111" s="24">
        <v>503.399</v>
      </c>
      <c r="W111" s="24">
        <v>228.80629999999999</v>
      </c>
      <c r="X111" s="24">
        <v>145.52699999999999</v>
      </c>
      <c r="Y111" s="24">
        <v>390.16669999999999</v>
      </c>
      <c r="Z111" s="24">
        <v>842.45420000000001</v>
      </c>
      <c r="AA111" s="24">
        <v>89.674999999999997</v>
      </c>
      <c r="AB111" s="24">
        <v>523.13329999999996</v>
      </c>
      <c r="AC111" s="24">
        <v>170.1</v>
      </c>
      <c r="AD111" s="24">
        <v>65.417900000000003</v>
      </c>
      <c r="AE111" s="24">
        <v>162.01249999999999</v>
      </c>
      <c r="AF111" s="24">
        <v>449.51389999999998</v>
      </c>
      <c r="AG111" s="24">
        <v>456.79169999999999</v>
      </c>
      <c r="AH111" s="24">
        <v>524.53750000000002</v>
      </c>
      <c r="AI111" s="24">
        <v>112.3</v>
      </c>
      <c r="AJ111" s="24">
        <v>489.7</v>
      </c>
      <c r="AK111" s="24">
        <v>224.9375</v>
      </c>
      <c r="AL111" s="24">
        <v>52.166699999999999</v>
      </c>
      <c r="AM111" s="24">
        <v>51.820799999999998</v>
      </c>
      <c r="AN111" s="24">
        <v>166.3725</v>
      </c>
      <c r="AO111" s="24">
        <v>176.44</v>
      </c>
    </row>
    <row r="112" spans="1:41" x14ac:dyDescent="0.25">
      <c r="A112" s="24">
        <v>1996</v>
      </c>
      <c r="B112" s="24">
        <v>102.2</v>
      </c>
      <c r="C112" s="24">
        <v>77.561300000000003</v>
      </c>
      <c r="D112" s="24">
        <v>46.311399999999999</v>
      </c>
      <c r="E112" s="24">
        <v>58.3</v>
      </c>
      <c r="F112" s="24">
        <v>45.7333</v>
      </c>
      <c r="G112" s="24">
        <v>235.3125</v>
      </c>
      <c r="H112" s="24">
        <v>95.287499999999994</v>
      </c>
      <c r="I112" s="41">
        <v>-999.9</v>
      </c>
      <c r="J112" s="24">
        <v>28.104099999999999</v>
      </c>
      <c r="K112" s="24">
        <v>69.731300000000005</v>
      </c>
      <c r="L112" s="24">
        <v>49.564999999999998</v>
      </c>
      <c r="M112" s="24">
        <v>103.4</v>
      </c>
      <c r="N112" s="24">
        <v>78.325000000000003</v>
      </c>
      <c r="O112" s="24">
        <v>71.424999999999997</v>
      </c>
      <c r="P112" s="24">
        <v>63.35</v>
      </c>
      <c r="Q112" s="24">
        <v>149.375</v>
      </c>
      <c r="R112" s="24">
        <v>153.1875</v>
      </c>
      <c r="S112" s="24">
        <v>169.97749999999999</v>
      </c>
      <c r="T112" s="24">
        <v>215.8117</v>
      </c>
      <c r="U112" s="24">
        <v>262.74869999999999</v>
      </c>
      <c r="V112" s="24">
        <v>300.63929999999999</v>
      </c>
      <c r="W112" s="24">
        <v>139.1583</v>
      </c>
      <c r="X112" s="24">
        <v>102.2</v>
      </c>
      <c r="Y112" s="24">
        <v>183.82079999999999</v>
      </c>
      <c r="Z112" s="24">
        <v>483.5333</v>
      </c>
      <c r="AA112" s="24">
        <v>85.2</v>
      </c>
      <c r="AB112" s="24">
        <v>432.49160000000001</v>
      </c>
      <c r="AC112" s="24">
        <v>449.4667</v>
      </c>
      <c r="AD112" s="24">
        <v>43.791400000000003</v>
      </c>
      <c r="AE112" s="24">
        <v>118.2375</v>
      </c>
      <c r="AF112" s="24">
        <v>330.82920000000001</v>
      </c>
      <c r="AG112" s="24">
        <v>277.72500000000002</v>
      </c>
      <c r="AH112" s="24">
        <v>315.57909999999998</v>
      </c>
      <c r="AI112" s="24">
        <v>60.774999999999999</v>
      </c>
      <c r="AJ112" s="24">
        <v>146.77500000000001</v>
      </c>
      <c r="AK112" s="24">
        <v>184.1542</v>
      </c>
      <c r="AL112" s="24">
        <v>38.620800000000003</v>
      </c>
      <c r="AM112" s="24">
        <v>55.6083</v>
      </c>
      <c r="AN112" s="24">
        <v>61.262500000000003</v>
      </c>
      <c r="AO112" s="24">
        <v>48.898899999999998</v>
      </c>
    </row>
    <row r="113" spans="1:41" x14ac:dyDescent="0.25">
      <c r="A113" s="24">
        <v>1997</v>
      </c>
      <c r="B113" s="24">
        <v>169.5</v>
      </c>
      <c r="C113" s="24">
        <v>112.05240000000001</v>
      </c>
      <c r="D113" s="24">
        <v>92.854200000000006</v>
      </c>
      <c r="E113" s="24">
        <v>123.72499999999999</v>
      </c>
      <c r="F113" s="24">
        <v>121.675</v>
      </c>
      <c r="G113" s="24">
        <v>257.76249999999999</v>
      </c>
      <c r="H113" s="24">
        <v>178.46250000000001</v>
      </c>
      <c r="I113" s="41">
        <v>-999.9</v>
      </c>
      <c r="J113" s="24">
        <v>75.929199999999994</v>
      </c>
      <c r="K113" s="24">
        <v>92.972899999999996</v>
      </c>
      <c r="L113" s="24">
        <v>139.34</v>
      </c>
      <c r="M113" s="24">
        <v>127.86669999999999</v>
      </c>
      <c r="N113" s="24">
        <v>83.15</v>
      </c>
      <c r="O113" s="24">
        <v>91.474999999999994</v>
      </c>
      <c r="P113" s="24">
        <v>93.025000000000006</v>
      </c>
      <c r="Q113" s="24">
        <v>380.51870000000002</v>
      </c>
      <c r="R113" s="24">
        <v>296.27249999999998</v>
      </c>
      <c r="S113" s="24">
        <v>235.065</v>
      </c>
      <c r="T113" s="24">
        <v>473.53230000000002</v>
      </c>
      <c r="U113" s="24">
        <v>365.06470000000002</v>
      </c>
      <c r="V113" s="24">
        <v>255.1293</v>
      </c>
      <c r="W113" s="24">
        <v>191.7072</v>
      </c>
      <c r="X113" s="24">
        <v>208.36920000000001</v>
      </c>
      <c r="Y113" s="24">
        <v>277.2</v>
      </c>
      <c r="Z113" s="24">
        <v>538.81659999999999</v>
      </c>
      <c r="AA113" s="24">
        <v>83.7</v>
      </c>
      <c r="AB113" s="41">
        <v>-999.9</v>
      </c>
      <c r="AC113" s="24">
        <v>257.47500000000002</v>
      </c>
      <c r="AD113" s="24">
        <v>62.267499999999998</v>
      </c>
      <c r="AE113" s="24">
        <v>149.57499999999999</v>
      </c>
      <c r="AF113" s="24">
        <v>410.75839999999999</v>
      </c>
      <c r="AG113" s="24">
        <v>561.27499999999998</v>
      </c>
      <c r="AH113" s="24">
        <v>244.72919999999999</v>
      </c>
      <c r="AI113" s="24">
        <v>53.15</v>
      </c>
      <c r="AJ113" s="24">
        <v>340.77499999999998</v>
      </c>
      <c r="AK113" s="24">
        <v>99.1</v>
      </c>
      <c r="AL113" s="24">
        <v>81.900000000000006</v>
      </c>
      <c r="AM113" s="24">
        <v>76.233400000000003</v>
      </c>
      <c r="AN113" s="24">
        <v>182.065</v>
      </c>
      <c r="AO113" s="24">
        <v>115.679</v>
      </c>
    </row>
    <row r="114" spans="1:41" x14ac:dyDescent="0.25">
      <c r="A114" s="24">
        <v>1998</v>
      </c>
      <c r="B114" s="24">
        <v>94.2</v>
      </c>
      <c r="C114" s="24">
        <v>106.9233</v>
      </c>
      <c r="D114" s="24">
        <v>53.024999999999999</v>
      </c>
      <c r="E114" s="24">
        <v>158.75829999999999</v>
      </c>
      <c r="F114" s="24">
        <v>54.0625</v>
      </c>
      <c r="G114" s="24">
        <v>156.83750000000001</v>
      </c>
      <c r="H114" s="24">
        <v>103.3167</v>
      </c>
      <c r="I114" s="41">
        <v>-999.9</v>
      </c>
      <c r="J114" s="24">
        <v>125.91249999999999</v>
      </c>
      <c r="K114" s="24">
        <v>128.49809999999999</v>
      </c>
      <c r="L114" s="24">
        <v>151.1404</v>
      </c>
      <c r="M114" s="24">
        <v>133.9</v>
      </c>
      <c r="N114" s="24">
        <v>155.4</v>
      </c>
      <c r="O114" s="24">
        <v>99.5</v>
      </c>
      <c r="P114" s="24">
        <v>165.86670000000001</v>
      </c>
      <c r="Q114" s="24">
        <v>314.19119999999998</v>
      </c>
      <c r="R114" s="24">
        <v>271.79250000000002</v>
      </c>
      <c r="S114" s="24">
        <v>210.09</v>
      </c>
      <c r="T114" s="24">
        <v>316.0829</v>
      </c>
      <c r="U114" s="24">
        <v>350.28719999999998</v>
      </c>
      <c r="V114" s="24">
        <v>302.36259999999999</v>
      </c>
      <c r="W114" s="24">
        <v>145.72030000000001</v>
      </c>
      <c r="X114" s="24">
        <v>272.83870000000002</v>
      </c>
      <c r="Y114" s="24">
        <v>114.8583</v>
      </c>
      <c r="Z114" s="24">
        <v>383</v>
      </c>
      <c r="AA114" s="24">
        <v>71.8917</v>
      </c>
      <c r="AB114" s="41">
        <v>-999.9</v>
      </c>
      <c r="AC114" s="24">
        <v>139.35830000000001</v>
      </c>
      <c r="AD114" s="24">
        <v>108.3642</v>
      </c>
      <c r="AE114" s="24">
        <v>170.2877</v>
      </c>
      <c r="AF114" s="24">
        <v>279.56880000000001</v>
      </c>
      <c r="AG114" s="24">
        <v>676.32500000000005</v>
      </c>
      <c r="AH114" s="24">
        <v>460.98009999999999</v>
      </c>
      <c r="AI114" s="24">
        <v>91.2</v>
      </c>
      <c r="AJ114" s="24">
        <v>235.625</v>
      </c>
      <c r="AK114" s="24">
        <v>117.02500000000001</v>
      </c>
      <c r="AL114" s="24">
        <v>130.91249999999999</v>
      </c>
      <c r="AM114" s="24">
        <v>72.354200000000006</v>
      </c>
      <c r="AN114" s="24">
        <v>181.14250000000001</v>
      </c>
      <c r="AO114" s="24">
        <v>164.9683</v>
      </c>
    </row>
    <row r="115" spans="1:41" x14ac:dyDescent="0.25">
      <c r="A115" s="24">
        <v>1999</v>
      </c>
      <c r="B115" s="24">
        <v>212.5</v>
      </c>
      <c r="C115" s="24">
        <v>182.13399999999999</v>
      </c>
      <c r="D115" s="24">
        <v>139.41249999999999</v>
      </c>
      <c r="E115" s="24">
        <v>228.59440000000001</v>
      </c>
      <c r="F115" s="24">
        <v>178.92910000000001</v>
      </c>
      <c r="G115" s="24">
        <v>653.72919999999999</v>
      </c>
      <c r="H115" s="24">
        <v>269.54579999999999</v>
      </c>
      <c r="I115" s="41">
        <v>-999.9</v>
      </c>
      <c r="J115" s="24">
        <v>130.54159999999999</v>
      </c>
      <c r="K115" s="24">
        <v>168.56379999999999</v>
      </c>
      <c r="L115" s="24">
        <v>201.1961</v>
      </c>
      <c r="M115" s="24">
        <v>212.8</v>
      </c>
      <c r="N115" s="24">
        <v>137.4666</v>
      </c>
      <c r="O115" s="24">
        <v>138.9333</v>
      </c>
      <c r="P115" s="24">
        <v>102.5667</v>
      </c>
      <c r="Q115" s="24">
        <v>833.4375</v>
      </c>
      <c r="R115" s="24">
        <v>389.5625</v>
      </c>
      <c r="S115" s="24">
        <v>566.37</v>
      </c>
      <c r="T115" s="24">
        <v>358.06060000000002</v>
      </c>
      <c r="U115" s="24">
        <v>304.2876</v>
      </c>
      <c r="V115" s="24">
        <v>213.66569999999999</v>
      </c>
      <c r="W115" s="24">
        <v>174.57730000000001</v>
      </c>
      <c r="X115" s="24">
        <v>264.5</v>
      </c>
      <c r="Y115" s="24">
        <v>343.6</v>
      </c>
      <c r="Z115" s="24">
        <v>829.7</v>
      </c>
      <c r="AA115" s="24">
        <v>128.80000000000001</v>
      </c>
      <c r="AB115" s="41">
        <v>-999.9</v>
      </c>
      <c r="AC115" s="24">
        <v>123.5</v>
      </c>
      <c r="AD115" s="24">
        <v>149.12090000000001</v>
      </c>
      <c r="AE115" s="24">
        <v>256.17500000000001</v>
      </c>
      <c r="AF115" s="24">
        <v>539.048</v>
      </c>
      <c r="AG115" s="24">
        <v>247.4667</v>
      </c>
      <c r="AH115" s="24">
        <v>426.8</v>
      </c>
      <c r="AI115" s="24">
        <v>74.349999999999994</v>
      </c>
      <c r="AJ115" s="24">
        <v>402.07499999999999</v>
      </c>
      <c r="AK115" s="24">
        <v>178.47499999999999</v>
      </c>
      <c r="AL115" s="24">
        <v>59.137500000000003</v>
      </c>
      <c r="AM115" s="24">
        <v>90.2333</v>
      </c>
      <c r="AN115" s="24">
        <v>215.42500000000001</v>
      </c>
      <c r="AO115" s="24">
        <v>271.14429999999999</v>
      </c>
    </row>
    <row r="116" spans="1:41" x14ac:dyDescent="0.25">
      <c r="A116" s="24">
        <v>2000</v>
      </c>
      <c r="B116" s="24">
        <v>131.4</v>
      </c>
      <c r="C116" s="24">
        <v>198.2714</v>
      </c>
      <c r="D116" s="24">
        <v>150.23009999999999</v>
      </c>
      <c r="E116" s="24">
        <v>155.18530000000001</v>
      </c>
      <c r="F116" s="41">
        <v>-999.9</v>
      </c>
      <c r="G116" s="41">
        <v>-999.9</v>
      </c>
      <c r="H116" s="24">
        <v>131.80420000000001</v>
      </c>
      <c r="I116" s="41">
        <v>-999.9</v>
      </c>
      <c r="J116" s="41">
        <v>-999.9</v>
      </c>
      <c r="K116" s="24">
        <v>132.92400000000001</v>
      </c>
      <c r="L116" s="24">
        <v>101.2135</v>
      </c>
      <c r="M116" s="24">
        <v>113.51430000000001</v>
      </c>
      <c r="N116" s="24">
        <v>127.642</v>
      </c>
      <c r="O116" s="24">
        <v>103.075</v>
      </c>
      <c r="P116" s="24">
        <v>143.96449999999999</v>
      </c>
      <c r="Q116" s="24">
        <v>458.16250000000002</v>
      </c>
      <c r="R116" s="24">
        <v>396.68630000000002</v>
      </c>
      <c r="S116" s="24">
        <v>236.87</v>
      </c>
      <c r="T116" s="24">
        <v>156.61250000000001</v>
      </c>
      <c r="U116" s="41">
        <v>-999.9</v>
      </c>
      <c r="V116" s="41">
        <v>-999.9</v>
      </c>
      <c r="W116" s="24">
        <v>223.31819999999999</v>
      </c>
      <c r="X116" s="41">
        <v>-999.9</v>
      </c>
      <c r="Y116" s="24">
        <v>215.4</v>
      </c>
      <c r="Z116" s="24">
        <v>556.67499999999995</v>
      </c>
      <c r="AA116" s="24">
        <v>49.4</v>
      </c>
      <c r="AB116" s="24">
        <v>514.2278</v>
      </c>
      <c r="AC116" s="24">
        <v>101.33329999999999</v>
      </c>
      <c r="AD116" s="24">
        <v>120.13809999999999</v>
      </c>
      <c r="AE116" s="24">
        <v>159.25</v>
      </c>
      <c r="AF116" s="24">
        <v>488.983</v>
      </c>
      <c r="AG116" s="24">
        <v>470.04590000000002</v>
      </c>
      <c r="AH116" s="24">
        <v>420.42079999999999</v>
      </c>
      <c r="AI116" s="24">
        <v>104.47499999999999</v>
      </c>
      <c r="AJ116" s="24">
        <v>315.32499999999999</v>
      </c>
      <c r="AK116" s="24">
        <v>102.55</v>
      </c>
      <c r="AL116" s="24">
        <v>104.5</v>
      </c>
      <c r="AM116" s="24">
        <v>76.587500000000006</v>
      </c>
      <c r="AN116" s="24">
        <v>210.6</v>
      </c>
      <c r="AO116" s="24">
        <v>229.9</v>
      </c>
    </row>
    <row r="117" spans="1:41" x14ac:dyDescent="0.25">
      <c r="A117" s="24">
        <v>2001</v>
      </c>
      <c r="B117" s="24">
        <v>179.1</v>
      </c>
      <c r="C117" s="24">
        <v>148.7405</v>
      </c>
      <c r="D117" s="24">
        <v>129.1405</v>
      </c>
      <c r="E117" s="24">
        <v>148.07409999999999</v>
      </c>
      <c r="F117" s="24">
        <v>151.8143</v>
      </c>
      <c r="G117" s="24">
        <v>379.55239999999998</v>
      </c>
      <c r="H117" s="24">
        <v>159.9143</v>
      </c>
      <c r="I117" s="24">
        <v>153.00470000000001</v>
      </c>
      <c r="J117" s="41">
        <v>-999.9</v>
      </c>
      <c r="K117" s="24">
        <v>87.1905</v>
      </c>
      <c r="L117" s="24">
        <v>95.347099999999998</v>
      </c>
      <c r="M117" s="24">
        <v>129.55330000000001</v>
      </c>
      <c r="N117" s="24">
        <v>106.04600000000001</v>
      </c>
      <c r="O117" s="24">
        <v>74.174999999999997</v>
      </c>
      <c r="P117" s="24">
        <v>63.398099999999999</v>
      </c>
      <c r="Q117" s="24">
        <v>453.51499999999999</v>
      </c>
      <c r="R117" s="24">
        <v>486.70620000000002</v>
      </c>
      <c r="S117" s="24">
        <v>273.08499999999998</v>
      </c>
      <c r="T117" s="24">
        <v>243.3</v>
      </c>
      <c r="U117" s="24">
        <v>215.619</v>
      </c>
      <c r="V117" s="24">
        <v>260.27859999999998</v>
      </c>
      <c r="W117" s="24">
        <v>157.06960000000001</v>
      </c>
      <c r="X117" s="24">
        <v>199.94290000000001</v>
      </c>
      <c r="Y117" s="24">
        <v>264.89999999999998</v>
      </c>
      <c r="Z117" s="24">
        <v>753.47080000000005</v>
      </c>
      <c r="AA117" s="24">
        <v>49.208300000000001</v>
      </c>
      <c r="AB117" s="24">
        <v>361.67360000000002</v>
      </c>
      <c r="AC117" s="24">
        <v>232.76669999999999</v>
      </c>
      <c r="AD117" s="24">
        <v>114.79519999999999</v>
      </c>
      <c r="AE117" s="24">
        <v>171.9</v>
      </c>
      <c r="AF117" s="24">
        <v>446.31659999999999</v>
      </c>
      <c r="AG117" s="24">
        <v>392.51249999999999</v>
      </c>
      <c r="AH117" s="24">
        <v>396.22500000000002</v>
      </c>
      <c r="AI117" s="24">
        <v>83.9</v>
      </c>
      <c r="AJ117" s="24">
        <v>314.77499999999998</v>
      </c>
      <c r="AK117" s="24">
        <v>134.92500000000001</v>
      </c>
      <c r="AL117" s="24">
        <v>65.400000000000006</v>
      </c>
      <c r="AM117" s="24">
        <v>56</v>
      </c>
      <c r="AN117" s="24">
        <v>139</v>
      </c>
      <c r="AO117" s="24">
        <v>73.796400000000006</v>
      </c>
    </row>
    <row r="118" spans="1:41" x14ac:dyDescent="0.25">
      <c r="A118" s="24">
        <v>2002</v>
      </c>
      <c r="B118" s="24">
        <v>115.7</v>
      </c>
      <c r="C118" s="24">
        <v>160</v>
      </c>
      <c r="D118" s="24">
        <v>136.70859999999999</v>
      </c>
      <c r="E118" s="24">
        <v>179.19990000000001</v>
      </c>
      <c r="F118" s="24">
        <v>199.31899999999999</v>
      </c>
      <c r="G118" s="24">
        <v>338.6952</v>
      </c>
      <c r="H118" s="24">
        <v>229.6567</v>
      </c>
      <c r="I118" s="24">
        <v>288.10000000000002</v>
      </c>
      <c r="J118" s="24">
        <v>129.78569999999999</v>
      </c>
      <c r="K118" s="24">
        <v>135.9676</v>
      </c>
      <c r="L118" s="24">
        <v>161.5746</v>
      </c>
      <c r="M118" s="24">
        <v>123.2782</v>
      </c>
      <c r="N118" s="24">
        <v>129.90620000000001</v>
      </c>
      <c r="O118" s="24">
        <v>104.52500000000001</v>
      </c>
      <c r="P118" s="24">
        <v>102.851</v>
      </c>
      <c r="Q118" s="24">
        <v>508.91250000000002</v>
      </c>
      <c r="R118" s="24">
        <v>618.375</v>
      </c>
      <c r="S118" s="24">
        <v>332.33</v>
      </c>
      <c r="T118" s="24">
        <v>603.23329999999999</v>
      </c>
      <c r="U118" s="24">
        <v>403.89519999999999</v>
      </c>
      <c r="V118" s="24">
        <v>630.62670000000003</v>
      </c>
      <c r="W118" s="24">
        <v>235.96420000000001</v>
      </c>
      <c r="X118" s="24">
        <v>432.43970000000002</v>
      </c>
      <c r="Y118" s="24">
        <v>192.11250000000001</v>
      </c>
      <c r="Z118" s="24">
        <v>520.92920000000004</v>
      </c>
      <c r="AA118" s="24">
        <v>45.095799999999997</v>
      </c>
      <c r="AB118" s="24">
        <v>606.61670000000004</v>
      </c>
      <c r="AC118" s="24">
        <v>206.2</v>
      </c>
      <c r="AD118" s="24">
        <v>139.07149999999999</v>
      </c>
      <c r="AE118" s="24">
        <v>203.03749999999999</v>
      </c>
      <c r="AF118" s="24">
        <v>408.52460000000002</v>
      </c>
      <c r="AG118" s="24">
        <v>569.76670000000001</v>
      </c>
      <c r="AH118" s="24">
        <v>264.30829999999997</v>
      </c>
      <c r="AI118" s="24">
        <v>134.42500000000001</v>
      </c>
      <c r="AJ118" s="24">
        <v>300.97500000000002</v>
      </c>
      <c r="AK118" s="24">
        <v>60.15</v>
      </c>
      <c r="AL118" s="24">
        <v>78.2</v>
      </c>
      <c r="AM118" s="24">
        <v>58.691699999999997</v>
      </c>
      <c r="AN118" s="24">
        <v>166.625</v>
      </c>
      <c r="AO118" s="24">
        <v>336.01179999999999</v>
      </c>
    </row>
    <row r="119" spans="1:41" x14ac:dyDescent="0.25">
      <c r="A119" s="24">
        <v>2003</v>
      </c>
      <c r="B119" s="24">
        <v>70.900000000000006</v>
      </c>
      <c r="C119" s="24">
        <v>143.31790000000001</v>
      </c>
      <c r="D119" s="24">
        <v>106.375</v>
      </c>
      <c r="E119" s="24">
        <v>119.2341</v>
      </c>
      <c r="F119" s="24">
        <v>114.5038</v>
      </c>
      <c r="G119" s="24">
        <v>375.4</v>
      </c>
      <c r="H119" s="24">
        <v>171.89519999999999</v>
      </c>
      <c r="I119" s="24">
        <v>153.38570000000001</v>
      </c>
      <c r="J119" s="24">
        <v>68.790499999999994</v>
      </c>
      <c r="K119" s="24">
        <v>70.550899999999999</v>
      </c>
      <c r="L119" s="24">
        <v>99.233500000000006</v>
      </c>
      <c r="M119" s="24">
        <v>134.38560000000001</v>
      </c>
      <c r="N119" s="24">
        <v>98.517899999999997</v>
      </c>
      <c r="O119" s="24">
        <v>100.74639999999999</v>
      </c>
      <c r="P119" s="24">
        <v>112.74290000000001</v>
      </c>
      <c r="Q119" s="24">
        <v>315.27499999999998</v>
      </c>
      <c r="R119" s="24">
        <v>339.1</v>
      </c>
      <c r="S119" s="24">
        <v>231.19880000000001</v>
      </c>
      <c r="T119" s="24">
        <v>319.73329999999999</v>
      </c>
      <c r="U119" s="24">
        <v>243.24760000000001</v>
      </c>
      <c r="V119" s="24">
        <v>211.53479999999999</v>
      </c>
      <c r="W119" s="24">
        <v>205.74520000000001</v>
      </c>
      <c r="X119" s="24">
        <v>365.29219999999998</v>
      </c>
      <c r="Y119" s="24">
        <v>206.05840000000001</v>
      </c>
      <c r="Z119" s="24">
        <v>448.9708</v>
      </c>
      <c r="AA119" s="24">
        <v>29.679200000000002</v>
      </c>
      <c r="AB119" s="24">
        <v>432.60039999999998</v>
      </c>
      <c r="AC119" s="24">
        <v>263.9667</v>
      </c>
      <c r="AD119" s="24">
        <v>44.3</v>
      </c>
      <c r="AE119" s="24">
        <v>167.5429</v>
      </c>
      <c r="AF119" s="24">
        <v>273.61669999999998</v>
      </c>
      <c r="AG119" s="24">
        <v>512.14580000000001</v>
      </c>
      <c r="AH119" s="24">
        <v>544.32920000000001</v>
      </c>
      <c r="AI119" s="24">
        <v>102.925</v>
      </c>
      <c r="AJ119" s="24">
        <v>280.92500000000001</v>
      </c>
      <c r="AK119" s="24">
        <v>66.5</v>
      </c>
      <c r="AL119" s="24">
        <v>65.400000000000006</v>
      </c>
      <c r="AM119" s="24">
        <v>73.966700000000003</v>
      </c>
      <c r="AN119" s="24">
        <v>137.97499999999999</v>
      </c>
      <c r="AO119" s="24">
        <v>112.35599999999999</v>
      </c>
    </row>
    <row r="120" spans="1:41" x14ac:dyDescent="0.25">
      <c r="A120" s="24">
        <v>2004</v>
      </c>
      <c r="B120" s="24">
        <v>208.1</v>
      </c>
      <c r="C120" s="24">
        <v>163.3535</v>
      </c>
      <c r="D120" s="24">
        <v>144.15719999999999</v>
      </c>
      <c r="E120" s="24">
        <v>202.58580000000001</v>
      </c>
      <c r="F120" s="24">
        <v>134.53809999999999</v>
      </c>
      <c r="G120" s="24">
        <v>347.87139999999999</v>
      </c>
      <c r="H120" s="24">
        <v>123.51900000000001</v>
      </c>
      <c r="I120" s="24">
        <v>143.63810000000001</v>
      </c>
      <c r="J120" s="24">
        <v>65.557199999999995</v>
      </c>
      <c r="K120" s="24">
        <v>141.9676</v>
      </c>
      <c r="L120" s="24">
        <v>133.1978</v>
      </c>
      <c r="M120" s="24">
        <v>102.2997</v>
      </c>
      <c r="N120" s="24">
        <v>137.30000000000001</v>
      </c>
      <c r="O120" s="24">
        <v>110.45140000000001</v>
      </c>
      <c r="P120" s="24">
        <v>109.05719999999999</v>
      </c>
      <c r="Q120" s="24">
        <v>457.315</v>
      </c>
      <c r="R120" s="24">
        <v>265.67500000000001</v>
      </c>
      <c r="S120" s="24">
        <v>332.42750000000001</v>
      </c>
      <c r="T120" s="24">
        <v>434.29140000000001</v>
      </c>
      <c r="U120" s="24">
        <v>445.9273</v>
      </c>
      <c r="V120" s="24">
        <v>410.05399999999997</v>
      </c>
      <c r="W120" s="24">
        <v>209.4889</v>
      </c>
      <c r="X120" s="24">
        <v>525.14570000000003</v>
      </c>
      <c r="Y120" s="24">
        <v>238.05410000000001</v>
      </c>
      <c r="Z120" s="24">
        <v>663.17079999999999</v>
      </c>
      <c r="AA120" s="24">
        <v>55.4</v>
      </c>
      <c r="AB120" s="24">
        <v>565.42499999999995</v>
      </c>
      <c r="AC120" s="24">
        <v>182.2</v>
      </c>
      <c r="AD120" s="24">
        <v>60.9</v>
      </c>
      <c r="AE120" s="24">
        <v>147.5</v>
      </c>
      <c r="AF120" s="24">
        <v>415.1952</v>
      </c>
      <c r="AG120" s="24">
        <v>481.30410000000001</v>
      </c>
      <c r="AH120" s="24">
        <v>541.35270000000003</v>
      </c>
      <c r="AI120" s="24">
        <v>116.55</v>
      </c>
      <c r="AJ120" s="24">
        <v>344.97500000000002</v>
      </c>
      <c r="AK120" s="24">
        <v>188.3</v>
      </c>
      <c r="AL120" s="24">
        <v>73.1875</v>
      </c>
      <c r="AM120" s="24">
        <v>64.900000000000006</v>
      </c>
      <c r="AN120" s="24">
        <v>143.5</v>
      </c>
      <c r="AO120" s="24">
        <v>169.48099999999999</v>
      </c>
    </row>
    <row r="121" spans="1:41" x14ac:dyDescent="0.25">
      <c r="A121" s="24">
        <v>2005</v>
      </c>
      <c r="B121" s="24">
        <v>104.8</v>
      </c>
      <c r="C121" s="24">
        <v>166.3785</v>
      </c>
      <c r="D121" s="24">
        <v>201.35</v>
      </c>
      <c r="E121" s="24">
        <v>130.4238</v>
      </c>
      <c r="F121" s="24">
        <v>132.1429</v>
      </c>
      <c r="G121" s="24">
        <v>304.48570000000001</v>
      </c>
      <c r="H121" s="24">
        <v>141.50470000000001</v>
      </c>
      <c r="I121" s="24">
        <v>405.96660000000003</v>
      </c>
      <c r="J121" s="24">
        <v>117.7762</v>
      </c>
      <c r="K121" s="24">
        <v>86.094899999999996</v>
      </c>
      <c r="L121" s="24">
        <v>97.079300000000003</v>
      </c>
      <c r="M121" s="24">
        <v>136.41040000000001</v>
      </c>
      <c r="N121" s="24">
        <v>141.38220000000001</v>
      </c>
      <c r="O121" s="24">
        <v>111.43210000000001</v>
      </c>
      <c r="P121" s="24">
        <v>125.5215</v>
      </c>
      <c r="Q121" s="24">
        <v>439.72250000000003</v>
      </c>
      <c r="R121" s="24">
        <v>256.28750000000002</v>
      </c>
      <c r="S121" s="24">
        <v>222.61250000000001</v>
      </c>
      <c r="T121" s="24">
        <v>415.5</v>
      </c>
      <c r="U121" s="24">
        <v>438.8236</v>
      </c>
      <c r="V121" s="24">
        <v>241.26230000000001</v>
      </c>
      <c r="W121" s="24">
        <v>147.16569999999999</v>
      </c>
      <c r="X121" s="24">
        <v>426.12310000000002</v>
      </c>
      <c r="Y121" s="24">
        <v>364.10419999999999</v>
      </c>
      <c r="Z121" s="24">
        <v>611.91669999999999</v>
      </c>
      <c r="AA121" s="24">
        <v>56.979199999999999</v>
      </c>
      <c r="AB121" s="24">
        <v>425.68130000000002</v>
      </c>
      <c r="AC121" s="24">
        <v>79.0334</v>
      </c>
      <c r="AD121" s="24">
        <v>71.7</v>
      </c>
      <c r="AE121" s="24">
        <v>169.31899999999999</v>
      </c>
      <c r="AF121" s="24">
        <v>302.81240000000003</v>
      </c>
      <c r="AG121" s="24">
        <v>409.66669999999999</v>
      </c>
      <c r="AH121" s="24">
        <v>681.87919999999997</v>
      </c>
      <c r="AI121" s="24">
        <v>145.9</v>
      </c>
      <c r="AJ121" s="24">
        <v>408.67500000000001</v>
      </c>
      <c r="AK121" s="24">
        <v>187.2</v>
      </c>
      <c r="AL121" s="41">
        <v>-999.9</v>
      </c>
      <c r="AM121" s="24">
        <v>59.7</v>
      </c>
      <c r="AN121" s="24">
        <v>116.7</v>
      </c>
      <c r="AO121" s="24">
        <v>186.8792</v>
      </c>
    </row>
    <row r="122" spans="1:41" x14ac:dyDescent="0.25">
      <c r="A122" s="24">
        <v>2006</v>
      </c>
      <c r="B122" s="24">
        <v>116</v>
      </c>
      <c r="C122" s="24">
        <v>98.507099999999994</v>
      </c>
      <c r="D122" s="24">
        <v>103.02500000000001</v>
      </c>
      <c r="E122" s="24">
        <v>165.85239999999999</v>
      </c>
      <c r="F122" s="24">
        <v>79.519000000000005</v>
      </c>
      <c r="G122" s="24">
        <v>293.59050000000002</v>
      </c>
      <c r="H122" s="24">
        <v>101.8428</v>
      </c>
      <c r="I122" s="24">
        <v>258.03339999999997</v>
      </c>
      <c r="J122" s="24">
        <v>78.8429</v>
      </c>
      <c r="K122" s="24">
        <v>78.184200000000004</v>
      </c>
      <c r="L122" s="24">
        <v>143.90219999999999</v>
      </c>
      <c r="M122" s="24">
        <v>96.290999999999997</v>
      </c>
      <c r="N122" s="24">
        <v>94.003600000000006</v>
      </c>
      <c r="O122" s="24">
        <v>71.052999999999997</v>
      </c>
      <c r="P122" s="24">
        <v>127.64019999999999</v>
      </c>
      <c r="Q122" s="24">
        <v>316.92500000000001</v>
      </c>
      <c r="R122" s="24">
        <v>304.92500000000001</v>
      </c>
      <c r="S122" s="24">
        <v>160.64500000000001</v>
      </c>
      <c r="T122" s="24">
        <v>504.22859999999997</v>
      </c>
      <c r="U122" s="24">
        <v>409.41719999999998</v>
      </c>
      <c r="V122" s="24">
        <v>323.49630000000002</v>
      </c>
      <c r="W122" s="24">
        <v>148.8014</v>
      </c>
      <c r="X122" s="24">
        <v>396.56689999999998</v>
      </c>
      <c r="Y122" s="24">
        <v>186.92080000000001</v>
      </c>
      <c r="Z122" s="24">
        <v>280.3125</v>
      </c>
      <c r="AA122" s="24">
        <v>38.200000000000003</v>
      </c>
      <c r="AB122" s="24">
        <v>462.75</v>
      </c>
      <c r="AC122" s="24">
        <v>299.39999999999998</v>
      </c>
      <c r="AD122" s="24">
        <v>68</v>
      </c>
      <c r="AE122" s="24">
        <v>124.5</v>
      </c>
      <c r="AF122" s="24">
        <v>615.06590000000006</v>
      </c>
      <c r="AG122" s="24">
        <v>465.88330000000002</v>
      </c>
      <c r="AH122" s="24">
        <v>376.3</v>
      </c>
      <c r="AI122" s="24">
        <v>64.075000000000003</v>
      </c>
      <c r="AJ122" s="24">
        <v>267.45</v>
      </c>
      <c r="AK122" s="24">
        <v>166.5</v>
      </c>
      <c r="AL122" s="24">
        <v>40.1875</v>
      </c>
      <c r="AM122" s="24">
        <v>65.620800000000003</v>
      </c>
      <c r="AN122" s="24">
        <v>168.02500000000001</v>
      </c>
      <c r="AO122" s="24">
        <v>165.97380000000001</v>
      </c>
    </row>
    <row r="123" spans="1:41" x14ac:dyDescent="0.25">
      <c r="A123" s="24">
        <v>2007</v>
      </c>
      <c r="B123" s="24">
        <v>198.2</v>
      </c>
      <c r="C123" s="24">
        <v>171.61789999999999</v>
      </c>
      <c r="D123" s="24">
        <v>136.1</v>
      </c>
      <c r="E123" s="24">
        <v>248.14769999999999</v>
      </c>
      <c r="F123" s="24">
        <v>207.41909999999999</v>
      </c>
      <c r="G123" s="24">
        <v>444.45710000000003</v>
      </c>
      <c r="H123" s="24">
        <v>209.4333</v>
      </c>
      <c r="I123" s="24">
        <v>413.89519999999999</v>
      </c>
      <c r="J123" s="24">
        <v>167.20570000000001</v>
      </c>
      <c r="K123" s="24">
        <v>184.6439</v>
      </c>
      <c r="L123" s="24">
        <v>142.30000000000001</v>
      </c>
      <c r="M123" s="24">
        <v>109.75579999999999</v>
      </c>
      <c r="N123" s="24">
        <v>148.55000000000001</v>
      </c>
      <c r="O123" s="24">
        <v>107.92019999999999</v>
      </c>
      <c r="P123" s="24">
        <v>103.99079999999999</v>
      </c>
      <c r="Q123" s="24">
        <v>521</v>
      </c>
      <c r="R123" s="24">
        <v>506.95</v>
      </c>
      <c r="S123" s="24">
        <v>260.69630000000001</v>
      </c>
      <c r="T123" s="24">
        <v>537.11670000000004</v>
      </c>
      <c r="U123" s="24">
        <v>438.71620000000001</v>
      </c>
      <c r="V123" s="24">
        <v>533.78620000000001</v>
      </c>
      <c r="W123" s="24">
        <v>206.9785</v>
      </c>
      <c r="X123" s="24">
        <v>283.11009999999999</v>
      </c>
      <c r="Y123" s="24">
        <v>254.5958</v>
      </c>
      <c r="Z123" s="24">
        <v>507.0292</v>
      </c>
      <c r="AA123" s="24">
        <v>97.2483</v>
      </c>
      <c r="AB123" s="24">
        <v>495.16090000000003</v>
      </c>
      <c r="AC123" s="24">
        <v>80.2</v>
      </c>
      <c r="AD123" s="24">
        <v>103.7333</v>
      </c>
      <c r="AE123" s="24">
        <v>246.4</v>
      </c>
      <c r="AF123" s="24">
        <v>482.01249999999999</v>
      </c>
      <c r="AG123" s="24">
        <v>346.37079999999997</v>
      </c>
      <c r="AH123" s="24">
        <v>473.2</v>
      </c>
      <c r="AI123" s="24">
        <v>153.42500000000001</v>
      </c>
      <c r="AJ123" s="24">
        <v>418.8</v>
      </c>
      <c r="AK123" s="24">
        <v>86.5</v>
      </c>
      <c r="AL123" s="24">
        <v>90.5792</v>
      </c>
      <c r="AM123" s="24">
        <v>112.0916</v>
      </c>
      <c r="AN123" s="24">
        <v>152.30000000000001</v>
      </c>
      <c r="AO123" s="24">
        <v>213.27119999999999</v>
      </c>
    </row>
    <row r="124" spans="1:41" x14ac:dyDescent="0.25">
      <c r="A124" s="24">
        <v>2008</v>
      </c>
      <c r="B124" s="24">
        <v>174</v>
      </c>
      <c r="C124" s="24">
        <v>100.7072</v>
      </c>
      <c r="D124" s="24">
        <v>91.9</v>
      </c>
      <c r="E124" s="24">
        <v>146.03960000000001</v>
      </c>
      <c r="F124" s="24">
        <v>162.69999999999999</v>
      </c>
      <c r="G124" s="24">
        <v>432.9</v>
      </c>
      <c r="H124" s="24">
        <v>162.57149999999999</v>
      </c>
      <c r="I124" s="24">
        <v>310.67149999999998</v>
      </c>
      <c r="J124" s="24">
        <v>139.76669999999999</v>
      </c>
      <c r="K124" s="24">
        <v>95.802400000000006</v>
      </c>
      <c r="L124" s="24">
        <v>90.923699999999997</v>
      </c>
      <c r="M124" s="24">
        <v>149.39410000000001</v>
      </c>
      <c r="N124" s="24">
        <v>154.375</v>
      </c>
      <c r="O124" s="24">
        <v>144.5779</v>
      </c>
      <c r="P124" s="24">
        <v>117.63120000000001</v>
      </c>
      <c r="Q124" s="24">
        <v>343.15</v>
      </c>
      <c r="R124" s="24">
        <v>320.25</v>
      </c>
      <c r="S124" s="24">
        <v>192.16</v>
      </c>
      <c r="T124" s="24">
        <v>524.63329999999996</v>
      </c>
      <c r="U124" s="24">
        <v>375.53789999999998</v>
      </c>
      <c r="V124" s="24">
        <v>278.46660000000003</v>
      </c>
      <c r="W124" s="24">
        <v>204.24629999999999</v>
      </c>
      <c r="X124" s="24">
        <v>366.62920000000003</v>
      </c>
      <c r="Y124" s="24">
        <v>156.21250000000001</v>
      </c>
      <c r="Z124" s="24">
        <v>521.65</v>
      </c>
      <c r="AA124" s="24">
        <v>66.262500000000003</v>
      </c>
      <c r="AB124" s="24">
        <v>507.4</v>
      </c>
      <c r="AC124" s="24">
        <v>294.63330000000002</v>
      </c>
      <c r="AD124" s="24">
        <v>101.419</v>
      </c>
      <c r="AE124" s="24">
        <v>181.61429999999999</v>
      </c>
      <c r="AF124" s="24">
        <v>620.21669999999995</v>
      </c>
      <c r="AG124" s="24">
        <v>365.79579999999999</v>
      </c>
      <c r="AH124" s="24">
        <v>410.05829999999997</v>
      </c>
      <c r="AI124" s="24">
        <v>129.625</v>
      </c>
      <c r="AJ124" s="24">
        <v>245.8</v>
      </c>
      <c r="AK124" s="24">
        <v>190.7</v>
      </c>
      <c r="AL124" s="24">
        <v>60.333300000000001</v>
      </c>
      <c r="AM124" s="24">
        <v>119.14579999999999</v>
      </c>
      <c r="AN124" s="24">
        <v>162.80000000000001</v>
      </c>
      <c r="AO124" s="24">
        <v>164.11859999999999</v>
      </c>
    </row>
    <row r="125" spans="1:41" x14ac:dyDescent="0.25">
      <c r="A125" s="24">
        <v>2009</v>
      </c>
      <c r="B125" s="24">
        <v>219.5</v>
      </c>
      <c r="C125" s="24">
        <v>117.1536</v>
      </c>
      <c r="D125" s="24">
        <v>131.9</v>
      </c>
      <c r="E125" s="24">
        <v>164.14769999999999</v>
      </c>
      <c r="F125" s="24">
        <v>173.7</v>
      </c>
      <c r="G125" s="24">
        <v>469.4667</v>
      </c>
      <c r="H125" s="24">
        <v>109.8809</v>
      </c>
      <c r="I125" s="24">
        <v>251.78569999999999</v>
      </c>
      <c r="J125" s="24">
        <v>81.466700000000003</v>
      </c>
      <c r="K125" s="24">
        <v>68.391900000000007</v>
      </c>
      <c r="L125" s="24">
        <v>68.144000000000005</v>
      </c>
      <c r="M125" s="24">
        <v>97.561300000000003</v>
      </c>
      <c r="N125" s="24">
        <v>94.821399999999997</v>
      </c>
      <c r="O125" s="24">
        <v>81.596400000000003</v>
      </c>
      <c r="P125" s="24">
        <v>89.139300000000006</v>
      </c>
      <c r="Q125" s="24">
        <v>379.26</v>
      </c>
      <c r="R125" s="24">
        <v>313.76</v>
      </c>
      <c r="S125" s="24">
        <v>259.255</v>
      </c>
      <c r="T125" s="24">
        <v>325.83240000000001</v>
      </c>
      <c r="U125" s="24">
        <v>335.65339999999998</v>
      </c>
      <c r="V125" s="24">
        <v>383.3614</v>
      </c>
      <c r="W125" s="24">
        <v>187.1508</v>
      </c>
      <c r="X125" s="24">
        <v>211.3125</v>
      </c>
      <c r="Y125" s="24">
        <v>356.02499999999998</v>
      </c>
      <c r="Z125" s="24">
        <v>748.58749999999998</v>
      </c>
      <c r="AA125" s="24">
        <v>141.38509999999999</v>
      </c>
      <c r="AB125" s="24">
        <v>579.91660000000002</v>
      </c>
      <c r="AC125" s="24">
        <v>370.96660000000003</v>
      </c>
      <c r="AD125" s="24">
        <v>70.180000000000007</v>
      </c>
      <c r="AE125" s="24">
        <v>139.33330000000001</v>
      </c>
      <c r="AF125" s="24">
        <v>471.3075</v>
      </c>
      <c r="AG125" s="24">
        <v>270.12920000000003</v>
      </c>
      <c r="AH125" s="24">
        <v>261.10419999999999</v>
      </c>
      <c r="AI125" s="24">
        <v>102.97499999999999</v>
      </c>
      <c r="AJ125" s="24">
        <v>287.8</v>
      </c>
      <c r="AK125" s="24">
        <v>208.3</v>
      </c>
      <c r="AL125" s="24">
        <v>53.816699999999997</v>
      </c>
      <c r="AM125" s="24">
        <v>112.50830000000001</v>
      </c>
      <c r="AN125" s="24">
        <v>86.325000000000003</v>
      </c>
      <c r="AO125" s="24">
        <v>66</v>
      </c>
    </row>
    <row r="126" spans="1:41" x14ac:dyDescent="0.25">
      <c r="A126" s="24">
        <v>2010</v>
      </c>
      <c r="B126" s="24">
        <v>188.9</v>
      </c>
      <c r="C126" s="24">
        <v>94.3643</v>
      </c>
      <c r="D126" s="24">
        <v>123.5</v>
      </c>
      <c r="E126" s="24">
        <v>97.522199999999998</v>
      </c>
      <c r="F126" s="24">
        <v>129.89660000000001</v>
      </c>
      <c r="G126" s="24">
        <v>443.93329999999997</v>
      </c>
      <c r="H126" s="24">
        <v>97.4619</v>
      </c>
      <c r="I126" s="24">
        <v>330.19529999999997</v>
      </c>
      <c r="J126" s="24">
        <v>100.5333</v>
      </c>
      <c r="K126" s="41">
        <v>-999.9</v>
      </c>
      <c r="L126" s="24">
        <v>63.037599999999998</v>
      </c>
      <c r="M126" s="24">
        <v>139.5</v>
      </c>
      <c r="N126" s="24">
        <v>81.257099999999994</v>
      </c>
      <c r="O126" s="24">
        <v>93.625</v>
      </c>
      <c r="P126" s="24">
        <v>83.268799999999999</v>
      </c>
      <c r="Q126" s="24">
        <v>477.15</v>
      </c>
      <c r="R126" s="24">
        <v>297.88</v>
      </c>
      <c r="S126" s="24">
        <v>246.22499999999999</v>
      </c>
      <c r="T126" s="24">
        <v>124.50709999999999</v>
      </c>
      <c r="U126" s="24">
        <v>164.7028</v>
      </c>
      <c r="V126" s="24">
        <v>281.78789999999998</v>
      </c>
      <c r="W126" s="24">
        <v>180.5352</v>
      </c>
      <c r="X126" s="24">
        <v>86.688599999999994</v>
      </c>
      <c r="Y126" s="24">
        <v>315.64580000000001</v>
      </c>
      <c r="Z126" s="24">
        <v>784.33749999999998</v>
      </c>
      <c r="AA126" s="24">
        <v>220.11670000000001</v>
      </c>
      <c r="AB126" s="24">
        <v>403.2</v>
      </c>
      <c r="AC126" s="24">
        <v>255.86670000000001</v>
      </c>
      <c r="AD126" s="24">
        <v>16.613299999999999</v>
      </c>
      <c r="AE126" s="24">
        <v>138.16980000000001</v>
      </c>
      <c r="AF126" s="24">
        <v>171.54169999999999</v>
      </c>
      <c r="AG126" s="24">
        <v>157.34639999999999</v>
      </c>
      <c r="AH126" s="24">
        <v>282.68830000000003</v>
      </c>
      <c r="AI126" s="24">
        <v>92.05</v>
      </c>
      <c r="AJ126" s="24">
        <v>288.7</v>
      </c>
      <c r="AK126" s="24">
        <v>264.35000000000002</v>
      </c>
      <c r="AL126" s="24">
        <v>46</v>
      </c>
      <c r="AM126" s="24">
        <v>67.900000000000006</v>
      </c>
      <c r="AN126" s="24">
        <v>63.625599999999999</v>
      </c>
      <c r="AO126" s="24">
        <v>83.123099999999994</v>
      </c>
    </row>
    <row r="127" spans="1:41" x14ac:dyDescent="0.25">
      <c r="A127" s="24">
        <v>2011</v>
      </c>
      <c r="B127" s="24">
        <v>157.5</v>
      </c>
      <c r="C127" s="24">
        <v>93.5107</v>
      </c>
      <c r="D127" s="24">
        <v>85.174999999999997</v>
      </c>
      <c r="E127" s="24">
        <v>154.19999999999999</v>
      </c>
      <c r="F127" s="24">
        <v>165.8</v>
      </c>
      <c r="G127" s="24">
        <v>765.16669999999999</v>
      </c>
      <c r="H127" s="24">
        <v>242.75239999999999</v>
      </c>
      <c r="I127" s="24">
        <v>483.67619999999999</v>
      </c>
      <c r="J127" s="24">
        <v>133.80000000000001</v>
      </c>
      <c r="K127" s="24">
        <v>127.99079999999999</v>
      </c>
      <c r="L127" s="24">
        <v>97.320400000000006</v>
      </c>
      <c r="M127" s="24">
        <v>146.18109999999999</v>
      </c>
      <c r="N127" s="24">
        <v>164.85</v>
      </c>
      <c r="O127" s="24">
        <v>177.0094</v>
      </c>
      <c r="P127" s="24">
        <v>146.09819999999999</v>
      </c>
      <c r="Q127" s="24">
        <v>514.47500000000002</v>
      </c>
      <c r="R127" s="24">
        <v>454.72500000000002</v>
      </c>
      <c r="S127" s="24">
        <v>343.63499999999999</v>
      </c>
      <c r="T127" s="24">
        <v>524.53099999999995</v>
      </c>
      <c r="U127" s="24">
        <v>536.56479999999999</v>
      </c>
      <c r="V127" s="24">
        <v>286.39049999999997</v>
      </c>
      <c r="W127" s="24">
        <v>107.93940000000001</v>
      </c>
      <c r="X127" s="24">
        <v>415.76010000000002</v>
      </c>
      <c r="Y127" s="24">
        <v>146.1</v>
      </c>
      <c r="Z127" s="24">
        <v>409.1</v>
      </c>
      <c r="AA127" s="24">
        <v>64.974999999999994</v>
      </c>
      <c r="AB127" s="24">
        <v>626.07500000000005</v>
      </c>
      <c r="AC127" s="24">
        <v>62.033299999999997</v>
      </c>
      <c r="AD127" s="24">
        <v>118.2467</v>
      </c>
      <c r="AE127" s="24">
        <v>224.8571</v>
      </c>
      <c r="AF127" s="24">
        <v>490.7</v>
      </c>
      <c r="AG127" s="24">
        <v>302.01670000000001</v>
      </c>
      <c r="AH127" s="24">
        <v>374.10829999999999</v>
      </c>
      <c r="AI127" s="24">
        <v>122.02500000000001</v>
      </c>
      <c r="AJ127" s="24">
        <v>351.8</v>
      </c>
      <c r="AK127" s="24">
        <v>138.1429</v>
      </c>
      <c r="AL127" s="24">
        <v>65.162499999999994</v>
      </c>
      <c r="AM127" s="24">
        <v>127.19589999999999</v>
      </c>
      <c r="AN127" s="24">
        <v>139.07499999999999</v>
      </c>
      <c r="AO127" s="24">
        <v>145.1131</v>
      </c>
    </row>
    <row r="128" spans="1:41" x14ac:dyDescent="0.25">
      <c r="A128" s="24">
        <v>2012</v>
      </c>
      <c r="B128" s="24">
        <v>213.47139999999999</v>
      </c>
      <c r="C128" s="24">
        <v>160.44999999999999</v>
      </c>
      <c r="D128" s="24">
        <v>184.85</v>
      </c>
      <c r="E128" s="24">
        <v>198.09049999999999</v>
      </c>
      <c r="F128" s="24">
        <v>193.6</v>
      </c>
      <c r="G128" s="24">
        <v>614.78030000000001</v>
      </c>
      <c r="H128" s="24">
        <v>187.7714</v>
      </c>
      <c r="I128" s="24">
        <v>473.46190000000001</v>
      </c>
      <c r="J128" s="24">
        <v>150.03809999999999</v>
      </c>
      <c r="K128" s="24">
        <v>131.29740000000001</v>
      </c>
      <c r="L128" s="24">
        <v>139.95609999999999</v>
      </c>
      <c r="M128" s="24">
        <v>154.84</v>
      </c>
      <c r="N128" s="24">
        <v>146.99459999999999</v>
      </c>
      <c r="O128" s="24">
        <v>149.3006</v>
      </c>
      <c r="P128" s="24">
        <v>104.23260000000001</v>
      </c>
      <c r="Q128" s="24">
        <v>489.61500000000001</v>
      </c>
      <c r="R128" s="24">
        <v>347.18130000000002</v>
      </c>
      <c r="S128" s="24">
        <v>324.25</v>
      </c>
      <c r="T128" s="24">
        <v>421.30720000000002</v>
      </c>
      <c r="U128" s="24">
        <v>423.35719999999998</v>
      </c>
      <c r="V128" s="24">
        <v>405.36689999999999</v>
      </c>
      <c r="W128" s="24">
        <v>180.28870000000001</v>
      </c>
      <c r="X128" s="24">
        <v>457.50830000000002</v>
      </c>
      <c r="Y128" s="24">
        <v>206.66249999999999</v>
      </c>
      <c r="Z128" s="24">
        <v>350.57080000000002</v>
      </c>
      <c r="AA128" s="24">
        <v>88.816699999999997</v>
      </c>
      <c r="AB128" s="24">
        <v>469.41669999999999</v>
      </c>
      <c r="AC128" s="24">
        <v>39.299999999999997</v>
      </c>
      <c r="AD128" s="24">
        <v>70.42</v>
      </c>
      <c r="AE128" s="24">
        <v>203.84289999999999</v>
      </c>
      <c r="AF128" s="24">
        <v>495.74</v>
      </c>
      <c r="AG128" s="24">
        <v>227.58449999999999</v>
      </c>
      <c r="AH128" s="24">
        <v>400.18</v>
      </c>
      <c r="AI128" s="24">
        <v>101.95</v>
      </c>
      <c r="AJ128" s="24">
        <v>381.6</v>
      </c>
      <c r="AK128" s="24">
        <v>211.57149999999999</v>
      </c>
      <c r="AL128" s="24">
        <v>72.525000000000006</v>
      </c>
      <c r="AM128" s="24">
        <v>69.254099999999994</v>
      </c>
      <c r="AN128" s="24">
        <v>154.81139999999999</v>
      </c>
      <c r="AO128" s="24">
        <v>240.01689999999999</v>
      </c>
    </row>
  </sheetData>
  <sortState ref="A107:F152">
    <sortCondition ref="B107:B152"/>
    <sortCondition ref="C107:C152"/>
  </sortState>
  <mergeCells count="4">
    <mergeCell ref="B26:AO26"/>
    <mergeCell ref="B52:AO52"/>
    <mergeCell ref="B78:AO78"/>
    <mergeCell ref="B104:AO104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zoomScale="87" zoomScaleNormal="87" workbookViewId="0">
      <selection activeCell="A49" sqref="A49:R59"/>
    </sheetView>
  </sheetViews>
  <sheetFormatPr defaultColWidth="7.5703125" defaultRowHeight="15" x14ac:dyDescent="0.25"/>
  <cols>
    <col min="1" max="1" width="9.42578125" style="4" customWidth="1"/>
    <col min="2" max="34" width="7.5703125" style="4"/>
    <col min="35" max="35" width="10.42578125" style="4" customWidth="1"/>
    <col min="36" max="16384" width="7.5703125" style="4"/>
  </cols>
  <sheetData>
    <row r="1" spans="1:52" x14ac:dyDescent="0.25">
      <c r="B1" s="4" t="s">
        <v>9</v>
      </c>
      <c r="C1" s="4" t="s">
        <v>11</v>
      </c>
      <c r="D1" s="4" t="s">
        <v>13</v>
      </c>
      <c r="E1" s="4" t="s">
        <v>111</v>
      </c>
      <c r="F1" s="4" t="s">
        <v>14</v>
      </c>
      <c r="G1" s="4" t="s">
        <v>15</v>
      </c>
      <c r="H1" s="4" t="s">
        <v>122</v>
      </c>
      <c r="I1" s="4" t="s">
        <v>17</v>
      </c>
      <c r="J1" s="4" t="s">
        <v>18</v>
      </c>
      <c r="K1" s="4" t="s">
        <v>19</v>
      </c>
      <c r="L1" s="4" t="s">
        <v>20</v>
      </c>
      <c r="M1" s="4" t="s">
        <v>23</v>
      </c>
      <c r="N1" s="4" t="s">
        <v>24</v>
      </c>
      <c r="O1" s="4" t="s">
        <v>25</v>
      </c>
      <c r="P1" s="4" t="s">
        <v>105</v>
      </c>
      <c r="Q1" s="4" t="s">
        <v>34</v>
      </c>
      <c r="R1" s="4" t="s">
        <v>35</v>
      </c>
      <c r="S1" s="4" t="s">
        <v>37</v>
      </c>
      <c r="T1" s="4" t="s">
        <v>38</v>
      </c>
      <c r="U1" s="4" t="s">
        <v>39</v>
      </c>
      <c r="V1" s="4" t="s">
        <v>40</v>
      </c>
      <c r="W1" s="4" t="s">
        <v>41</v>
      </c>
      <c r="X1" s="4" t="s">
        <v>127</v>
      </c>
      <c r="Y1" s="4" t="s">
        <v>58</v>
      </c>
      <c r="Z1" s="4" t="s">
        <v>64</v>
      </c>
      <c r="AA1" s="4" t="s">
        <v>124</v>
      </c>
      <c r="AB1" s="4" t="s">
        <v>74</v>
      </c>
      <c r="AC1" s="6" t="s">
        <v>7</v>
      </c>
      <c r="AD1" s="4" t="s">
        <v>99</v>
      </c>
    </row>
    <row r="2" spans="1:52" s="6" customFormat="1" x14ac:dyDescent="0.25">
      <c r="A2" s="29">
        <v>2000</v>
      </c>
      <c r="B2" s="6">
        <v>27.38</v>
      </c>
      <c r="C2" s="41">
        <v>-999.9</v>
      </c>
      <c r="D2" s="6">
        <v>19.782</v>
      </c>
      <c r="E2" s="6">
        <v>17.904</v>
      </c>
      <c r="F2" s="6">
        <v>10.24</v>
      </c>
      <c r="G2" s="6">
        <v>11.013999999999999</v>
      </c>
      <c r="H2" s="41">
        <v>-999.9</v>
      </c>
      <c r="I2" s="6">
        <v>19.544</v>
      </c>
      <c r="J2" s="6">
        <v>20.457000000000001</v>
      </c>
      <c r="K2" s="6">
        <v>17.282</v>
      </c>
      <c r="L2" s="6">
        <v>10.484</v>
      </c>
      <c r="M2" s="6">
        <v>17.364000000000001</v>
      </c>
      <c r="N2" s="6">
        <v>12.082000000000001</v>
      </c>
      <c r="O2" s="6">
        <v>19.619</v>
      </c>
      <c r="P2" s="6">
        <v>21.077500000000001</v>
      </c>
      <c r="Q2" s="41">
        <v>-999.9</v>
      </c>
      <c r="R2" s="41">
        <v>-999.9</v>
      </c>
      <c r="S2" s="41">
        <v>-999.9</v>
      </c>
      <c r="T2" s="41">
        <v>-999.9</v>
      </c>
      <c r="U2" s="41">
        <v>-999.9</v>
      </c>
      <c r="V2" s="41">
        <v>-999.9</v>
      </c>
      <c r="W2" s="41">
        <v>-999.9</v>
      </c>
      <c r="X2" s="6">
        <v>6.4580000000000002</v>
      </c>
      <c r="Y2" s="25">
        <v>12.417999999999999</v>
      </c>
      <c r="Z2" s="25">
        <v>18.23</v>
      </c>
      <c r="AA2" s="25">
        <v>16.542999999999999</v>
      </c>
      <c r="AB2" s="41">
        <v>-999.9</v>
      </c>
      <c r="AC2" s="6">
        <v>6.7610000000000001</v>
      </c>
      <c r="AD2" s="6">
        <v>14.925000000000001</v>
      </c>
    </row>
    <row r="3" spans="1:52" s="5" customFormat="1" x14ac:dyDescent="0.25">
      <c r="A3" s="27">
        <v>2001</v>
      </c>
      <c r="B3" s="5">
        <v>26.163</v>
      </c>
      <c r="C3" s="5">
        <v>10.574999999999999</v>
      </c>
      <c r="D3" s="5">
        <v>19.315000000000001</v>
      </c>
      <c r="E3" s="5">
        <v>18.056999999999999</v>
      </c>
      <c r="F3" s="5">
        <v>11.057</v>
      </c>
      <c r="G3" s="5">
        <v>11.599</v>
      </c>
      <c r="H3" s="41">
        <v>-999.9</v>
      </c>
      <c r="I3" s="5">
        <v>22.853999999999999</v>
      </c>
      <c r="J3" s="5">
        <v>20.091000000000001</v>
      </c>
      <c r="K3" s="5">
        <v>16.286999999999999</v>
      </c>
      <c r="L3" s="5">
        <v>9.9039999999999999</v>
      </c>
      <c r="M3" s="5">
        <v>15.602</v>
      </c>
      <c r="N3" s="5">
        <v>10.263</v>
      </c>
      <c r="O3" s="5">
        <v>16.832000000000001</v>
      </c>
      <c r="P3" s="5">
        <v>21.569099999999999</v>
      </c>
      <c r="Q3" s="5">
        <v>24.135999999999999</v>
      </c>
      <c r="R3" s="5">
        <v>19.722000000000001</v>
      </c>
      <c r="S3" s="41">
        <v>-999.9</v>
      </c>
      <c r="T3" s="5">
        <v>19.219000000000001</v>
      </c>
      <c r="U3" s="5">
        <v>16.175000000000001</v>
      </c>
      <c r="V3" s="5">
        <v>14.782999999999999</v>
      </c>
      <c r="W3" s="5">
        <v>19.471</v>
      </c>
      <c r="X3" s="5">
        <v>6.8920000000000003</v>
      </c>
      <c r="Y3" s="26">
        <v>12.515000000000001</v>
      </c>
      <c r="Z3" s="26">
        <v>18.725999999999999</v>
      </c>
      <c r="AA3" s="26">
        <v>14.031000000000001</v>
      </c>
      <c r="AB3" s="41">
        <v>-999.9</v>
      </c>
      <c r="AC3" s="5">
        <v>5.8319999999999999</v>
      </c>
      <c r="AD3" s="5">
        <v>14.7</v>
      </c>
    </row>
    <row r="4" spans="1:52" x14ac:dyDescent="0.25">
      <c r="A4" s="29">
        <v>2002</v>
      </c>
      <c r="B4" s="52">
        <v>29.225999999999999</v>
      </c>
      <c r="C4" s="52">
        <v>11.164999999999999</v>
      </c>
      <c r="D4" s="52">
        <v>21.123999999999999</v>
      </c>
      <c r="E4" s="52">
        <v>19.64</v>
      </c>
      <c r="F4" s="52">
        <v>12.401999999999999</v>
      </c>
      <c r="G4" s="52">
        <v>13.214</v>
      </c>
      <c r="H4" s="53">
        <v>-999.9</v>
      </c>
      <c r="I4" s="54">
        <v>25.446000000000002</v>
      </c>
      <c r="J4" s="52">
        <v>20.166</v>
      </c>
      <c r="K4" s="52">
        <v>19.494</v>
      </c>
      <c r="L4" s="52">
        <v>9.9009999999999998</v>
      </c>
      <c r="M4" s="52">
        <v>16.381</v>
      </c>
      <c r="N4" s="52">
        <v>11.959</v>
      </c>
      <c r="O4" s="52">
        <v>18.838000000000001</v>
      </c>
      <c r="P4" s="52">
        <v>23.398399999999999</v>
      </c>
      <c r="Q4" s="52">
        <v>21.405000000000001</v>
      </c>
      <c r="R4" s="52">
        <v>18.547999999999998</v>
      </c>
      <c r="S4" s="52">
        <v>18.899000000000001</v>
      </c>
      <c r="T4" s="52">
        <v>15.977</v>
      </c>
      <c r="U4" s="52">
        <v>14.643000000000001</v>
      </c>
      <c r="V4" s="52">
        <v>12.358000000000001</v>
      </c>
      <c r="W4" s="52">
        <v>15.39</v>
      </c>
      <c r="X4" s="52">
        <v>7.8760000000000003</v>
      </c>
      <c r="Y4" s="55">
        <v>14.595000000000001</v>
      </c>
      <c r="Z4" s="55">
        <v>16.757999999999999</v>
      </c>
      <c r="AA4" s="55">
        <v>14.129</v>
      </c>
      <c r="AB4" s="52">
        <v>33.216000000000001</v>
      </c>
      <c r="AC4" s="52">
        <v>7.5609999999999999</v>
      </c>
      <c r="AD4" s="52">
        <v>12.605</v>
      </c>
    </row>
    <row r="5" spans="1:52" x14ac:dyDescent="0.25">
      <c r="A5" s="29">
        <v>2003</v>
      </c>
      <c r="B5" s="52">
        <v>31.128</v>
      </c>
      <c r="C5" s="52">
        <v>12.314</v>
      </c>
      <c r="D5" s="52">
        <v>25.286999999999999</v>
      </c>
      <c r="E5" s="52">
        <v>23.228000000000002</v>
      </c>
      <c r="F5" s="52">
        <v>14.708</v>
      </c>
      <c r="G5" s="52">
        <v>15.215999999999999</v>
      </c>
      <c r="H5" s="52">
        <v>31.280999999999999</v>
      </c>
      <c r="I5" s="54">
        <v>30.588999999999999</v>
      </c>
      <c r="J5" s="52">
        <v>22.786000000000001</v>
      </c>
      <c r="K5" s="52">
        <v>21.594000000000001</v>
      </c>
      <c r="L5" s="52">
        <v>13.053000000000001</v>
      </c>
      <c r="M5" s="52">
        <v>17.638000000000002</v>
      </c>
      <c r="N5" s="52">
        <v>13.209</v>
      </c>
      <c r="O5" s="52">
        <v>19.78</v>
      </c>
      <c r="P5" s="52">
        <v>25.513200000000001</v>
      </c>
      <c r="Q5" s="52">
        <v>21.411000000000001</v>
      </c>
      <c r="R5" s="52">
        <v>19.753</v>
      </c>
      <c r="S5" s="53">
        <v>-999.9</v>
      </c>
      <c r="T5" s="52">
        <v>16.581</v>
      </c>
      <c r="U5" s="52">
        <v>16.135000000000002</v>
      </c>
      <c r="V5" s="52">
        <v>12.667</v>
      </c>
      <c r="W5" s="52">
        <v>19.567</v>
      </c>
      <c r="X5" s="52">
        <v>7.9119999999999999</v>
      </c>
      <c r="Y5" s="55">
        <v>14.952</v>
      </c>
      <c r="Z5" s="55">
        <v>20.308</v>
      </c>
      <c r="AA5" s="53">
        <v>-999.9</v>
      </c>
      <c r="AB5" s="52">
        <v>28.181999999999999</v>
      </c>
      <c r="AC5" s="52">
        <v>6.8929999999999998</v>
      </c>
      <c r="AD5" s="52">
        <v>9.93</v>
      </c>
    </row>
    <row r="6" spans="1:52" x14ac:dyDescent="0.25">
      <c r="A6" s="29">
        <v>2004</v>
      </c>
      <c r="B6" s="52">
        <v>24.54</v>
      </c>
      <c r="C6" s="52">
        <v>10.414</v>
      </c>
      <c r="D6" s="52">
        <v>19.98</v>
      </c>
      <c r="E6" s="52">
        <v>19.428000000000001</v>
      </c>
      <c r="F6" s="52">
        <v>11.244999999999999</v>
      </c>
      <c r="G6" s="52">
        <v>11.948</v>
      </c>
      <c r="H6" s="52">
        <v>29.852</v>
      </c>
      <c r="I6" s="54">
        <v>26.102</v>
      </c>
      <c r="J6" s="52">
        <v>19.117999999999999</v>
      </c>
      <c r="K6" s="52">
        <v>17.512</v>
      </c>
      <c r="L6" s="52">
        <v>10.427</v>
      </c>
      <c r="M6" s="52">
        <v>13.784000000000001</v>
      </c>
      <c r="N6" s="52">
        <v>10.336</v>
      </c>
      <c r="O6" s="52">
        <v>15.186</v>
      </c>
      <c r="P6" s="52">
        <v>22.6523</v>
      </c>
      <c r="Q6" s="52">
        <v>24.388000000000002</v>
      </c>
      <c r="R6" s="52">
        <v>16.387</v>
      </c>
      <c r="S6" s="52">
        <v>21.097000000000001</v>
      </c>
      <c r="T6" s="52">
        <v>18.579999999999998</v>
      </c>
      <c r="U6" s="52">
        <v>17.216999999999999</v>
      </c>
      <c r="V6" s="52">
        <v>13.233000000000001</v>
      </c>
      <c r="W6" s="52">
        <v>22.244</v>
      </c>
      <c r="X6" s="52">
        <v>5.5759999999999996</v>
      </c>
      <c r="Y6" s="55">
        <v>10.387</v>
      </c>
      <c r="Z6" s="55">
        <v>18.798999999999999</v>
      </c>
      <c r="AA6" s="53">
        <v>-999.9</v>
      </c>
      <c r="AB6" s="52">
        <v>28.959</v>
      </c>
      <c r="AC6" s="52">
        <v>5.5780000000000003</v>
      </c>
      <c r="AD6" s="52">
        <v>10.505000000000001</v>
      </c>
    </row>
    <row r="7" spans="1:52" x14ac:dyDescent="0.25">
      <c r="A7" s="29">
        <v>2005</v>
      </c>
      <c r="B7" s="52">
        <v>26.741</v>
      </c>
      <c r="C7" s="52">
        <v>9.9969999999999999</v>
      </c>
      <c r="D7" s="52">
        <v>19.797999999999998</v>
      </c>
      <c r="E7" s="52">
        <v>18.408999999999999</v>
      </c>
      <c r="F7" s="52">
        <v>10.977</v>
      </c>
      <c r="G7" s="52">
        <v>11.759</v>
      </c>
      <c r="H7" s="52">
        <v>28.884</v>
      </c>
      <c r="I7" s="54">
        <v>28.324999999999999</v>
      </c>
      <c r="J7" s="52">
        <v>19.606000000000002</v>
      </c>
      <c r="K7" s="52">
        <v>17.713999999999999</v>
      </c>
      <c r="L7" s="52">
        <v>9.7219999999999995</v>
      </c>
      <c r="M7" s="52">
        <v>13.791</v>
      </c>
      <c r="N7" s="52">
        <v>12.162000000000001</v>
      </c>
      <c r="O7" s="52">
        <v>17.228000000000002</v>
      </c>
      <c r="P7" s="52">
        <v>19.966799999999999</v>
      </c>
      <c r="Q7" s="52">
        <v>21.768000000000001</v>
      </c>
      <c r="R7" s="52">
        <v>17.291</v>
      </c>
      <c r="S7" s="52">
        <v>20.594000000000001</v>
      </c>
      <c r="T7" s="52">
        <v>18.972000000000001</v>
      </c>
      <c r="U7" s="52">
        <v>15.327</v>
      </c>
      <c r="V7" s="52">
        <v>12.842000000000001</v>
      </c>
      <c r="W7" s="52">
        <v>16.831</v>
      </c>
      <c r="X7" s="52">
        <v>6.8209999999999997</v>
      </c>
      <c r="Y7" s="55">
        <v>10.696</v>
      </c>
      <c r="Z7" s="55">
        <v>19.391999999999999</v>
      </c>
      <c r="AA7" s="55">
        <v>15.978999999999999</v>
      </c>
      <c r="AB7" s="52">
        <v>28.678999999999998</v>
      </c>
      <c r="AC7" s="52">
        <v>6.75</v>
      </c>
      <c r="AD7" s="52">
        <v>9.5879999999999992</v>
      </c>
    </row>
    <row r="8" spans="1:52" x14ac:dyDescent="0.25">
      <c r="A8" s="29">
        <v>2006</v>
      </c>
      <c r="B8" s="52">
        <v>25.635000000000002</v>
      </c>
      <c r="C8" s="52">
        <v>9.9890000000000008</v>
      </c>
      <c r="D8" s="52">
        <v>23.116</v>
      </c>
      <c r="E8" s="52">
        <v>22.135999999999999</v>
      </c>
      <c r="F8" s="52">
        <v>10.808</v>
      </c>
      <c r="G8" s="52">
        <v>11.254</v>
      </c>
      <c r="H8" s="52">
        <v>33.771000000000001</v>
      </c>
      <c r="I8" s="54">
        <v>26.677</v>
      </c>
      <c r="J8" s="52">
        <v>19.631</v>
      </c>
      <c r="K8" s="52">
        <v>20.731999999999999</v>
      </c>
      <c r="L8" s="52">
        <v>8.3330000000000002</v>
      </c>
      <c r="M8" s="52">
        <v>15.634</v>
      </c>
      <c r="N8" s="52">
        <v>10.536</v>
      </c>
      <c r="O8" s="52">
        <v>18.440999999999999</v>
      </c>
      <c r="P8" s="52">
        <v>22.440899999999999</v>
      </c>
      <c r="Q8" s="52">
        <v>20.164999999999999</v>
      </c>
      <c r="R8" s="52">
        <v>18.358000000000001</v>
      </c>
      <c r="S8" s="52">
        <v>18.943000000000001</v>
      </c>
      <c r="T8" s="52">
        <v>15.518000000000001</v>
      </c>
      <c r="U8" s="52">
        <v>14.073</v>
      </c>
      <c r="V8" s="52">
        <v>11.14</v>
      </c>
      <c r="W8" s="52">
        <v>16.838000000000001</v>
      </c>
      <c r="X8" s="52">
        <v>7.0670000000000002</v>
      </c>
      <c r="Y8" s="55">
        <v>11.478</v>
      </c>
      <c r="Z8" s="55">
        <v>21.734999999999999</v>
      </c>
      <c r="AA8" s="55">
        <v>17.558</v>
      </c>
      <c r="AB8" s="52">
        <v>29.178999999999998</v>
      </c>
      <c r="AC8" s="52">
        <v>8.0630000000000006</v>
      </c>
      <c r="AD8" s="52">
        <v>11.571</v>
      </c>
    </row>
    <row r="9" spans="1:52" x14ac:dyDescent="0.25">
      <c r="A9" s="29">
        <v>2007</v>
      </c>
      <c r="B9" s="52">
        <v>20.834</v>
      </c>
      <c r="C9" s="52">
        <v>8.5030000000000001</v>
      </c>
      <c r="D9" s="52">
        <v>19.3</v>
      </c>
      <c r="E9" s="52">
        <v>18.628</v>
      </c>
      <c r="F9" s="52">
        <v>10.619</v>
      </c>
      <c r="G9" s="52">
        <v>10.622</v>
      </c>
      <c r="H9" s="52">
        <v>27.027999999999999</v>
      </c>
      <c r="I9" s="52">
        <v>17.992999999999999</v>
      </c>
      <c r="J9" s="52">
        <v>18.603000000000002</v>
      </c>
      <c r="K9" s="52">
        <v>15.766</v>
      </c>
      <c r="L9" s="52">
        <v>9.3889999999999993</v>
      </c>
      <c r="M9" s="52">
        <v>13.993</v>
      </c>
      <c r="N9" s="52">
        <v>10.406000000000001</v>
      </c>
      <c r="O9" s="52">
        <v>15.384</v>
      </c>
      <c r="P9" s="52">
        <v>23.596</v>
      </c>
      <c r="Q9" s="52">
        <v>20.573</v>
      </c>
      <c r="R9" s="52">
        <v>19.754999999999999</v>
      </c>
      <c r="S9" s="52">
        <v>18.562999999999999</v>
      </c>
      <c r="T9" s="52">
        <v>15.903</v>
      </c>
      <c r="U9" s="52">
        <v>14.271000000000001</v>
      </c>
      <c r="V9" s="52">
        <v>10.694000000000001</v>
      </c>
      <c r="W9" s="52">
        <v>17.504000000000001</v>
      </c>
      <c r="X9" s="52">
        <v>5.431</v>
      </c>
      <c r="Y9" s="55">
        <v>12.875999999999999</v>
      </c>
      <c r="Z9" s="55">
        <v>21.504000000000001</v>
      </c>
      <c r="AA9" s="55">
        <v>18.058</v>
      </c>
      <c r="AB9" s="52">
        <v>31.518999999999998</v>
      </c>
      <c r="AC9" s="52">
        <v>5.6280000000000001</v>
      </c>
      <c r="AD9" s="52">
        <v>9.577</v>
      </c>
    </row>
    <row r="10" spans="1:52" x14ac:dyDescent="0.25">
      <c r="A10" s="29">
        <v>2008</v>
      </c>
      <c r="B10" s="52">
        <v>20.766999999999999</v>
      </c>
      <c r="C10" s="52">
        <v>7.915</v>
      </c>
      <c r="D10" s="52">
        <v>18.774000000000001</v>
      </c>
      <c r="E10" s="52">
        <v>16.741</v>
      </c>
      <c r="F10" s="52">
        <v>9.5690000000000008</v>
      </c>
      <c r="G10" s="52">
        <v>9.7680000000000007</v>
      </c>
      <c r="H10" s="52">
        <v>35.604999999999997</v>
      </c>
      <c r="I10" s="52">
        <v>17.064</v>
      </c>
      <c r="J10" s="52">
        <v>18.315000000000001</v>
      </c>
      <c r="K10" s="52">
        <v>15.211</v>
      </c>
      <c r="L10" s="52">
        <v>7.15</v>
      </c>
      <c r="M10" s="52">
        <v>12.255000000000001</v>
      </c>
      <c r="N10" s="52">
        <v>9.4039999999999999</v>
      </c>
      <c r="O10" s="52">
        <v>14.317</v>
      </c>
      <c r="P10" s="52">
        <v>21.6569</v>
      </c>
      <c r="Q10" s="52">
        <v>18.39</v>
      </c>
      <c r="R10" s="52">
        <v>17.177</v>
      </c>
      <c r="S10" s="52">
        <v>17.847999999999999</v>
      </c>
      <c r="T10" s="52">
        <v>13.989000000000001</v>
      </c>
      <c r="U10" s="52">
        <v>16.728000000000002</v>
      </c>
      <c r="V10" s="52">
        <v>9.7780000000000005</v>
      </c>
      <c r="W10" s="52">
        <v>13.891</v>
      </c>
      <c r="X10" s="52">
        <v>4.9710000000000001</v>
      </c>
      <c r="Y10" s="55">
        <v>12.656000000000001</v>
      </c>
      <c r="Z10" s="55">
        <v>18.808</v>
      </c>
      <c r="AA10" s="55">
        <v>17.632000000000001</v>
      </c>
      <c r="AB10" s="52">
        <v>30.91</v>
      </c>
      <c r="AC10" s="52">
        <v>5.8810000000000002</v>
      </c>
      <c r="AD10" s="52">
        <v>8.6359999999999992</v>
      </c>
    </row>
    <row r="11" spans="1:52" x14ac:dyDescent="0.25">
      <c r="A11" s="29">
        <v>2009</v>
      </c>
      <c r="B11" s="52">
        <v>21.83</v>
      </c>
      <c r="C11" s="52">
        <v>8.6790000000000003</v>
      </c>
      <c r="D11" s="52">
        <v>17.670999999999999</v>
      </c>
      <c r="E11" s="52">
        <v>17.056000000000001</v>
      </c>
      <c r="F11" s="52">
        <v>8.8930000000000007</v>
      </c>
      <c r="G11" s="52">
        <v>9.9979999999999993</v>
      </c>
      <c r="H11" s="52">
        <v>23.390999999999998</v>
      </c>
      <c r="I11" s="53">
        <v>-999.9</v>
      </c>
      <c r="J11" s="52">
        <v>17.206</v>
      </c>
      <c r="K11" s="52">
        <v>15.61</v>
      </c>
      <c r="L11" s="52">
        <v>9.1769999999999996</v>
      </c>
      <c r="M11" s="52">
        <v>13.358000000000001</v>
      </c>
      <c r="N11" s="52">
        <v>10.266999999999999</v>
      </c>
      <c r="O11" s="52">
        <v>14.516</v>
      </c>
      <c r="P11" s="52">
        <v>20.9695</v>
      </c>
      <c r="Q11" s="52">
        <v>17.096</v>
      </c>
      <c r="R11" s="52">
        <v>17.507999999999999</v>
      </c>
      <c r="S11" s="52">
        <v>16.818999999999999</v>
      </c>
      <c r="T11" s="52">
        <v>14.031000000000001</v>
      </c>
      <c r="U11" s="52">
        <v>14.25</v>
      </c>
      <c r="V11" s="52">
        <v>9.0269999999999992</v>
      </c>
      <c r="W11" s="52">
        <v>13.638999999999999</v>
      </c>
      <c r="X11" s="52">
        <v>4.5279999999999996</v>
      </c>
      <c r="Y11" s="55">
        <v>10.195</v>
      </c>
      <c r="Z11" s="55">
        <v>16.213999999999999</v>
      </c>
      <c r="AA11" s="55">
        <v>11.471</v>
      </c>
      <c r="AB11" s="52">
        <v>29.856999999999999</v>
      </c>
      <c r="AC11" s="52">
        <v>5.9249999999999998</v>
      </c>
      <c r="AD11" s="53">
        <v>-999.9</v>
      </c>
    </row>
    <row r="12" spans="1:52" x14ac:dyDescent="0.25">
      <c r="A12" s="24">
        <v>2010</v>
      </c>
      <c r="B12" s="52">
        <v>23.791</v>
      </c>
      <c r="C12" s="52">
        <v>8.9920000000000009</v>
      </c>
      <c r="D12" s="52">
        <v>16.309999999999999</v>
      </c>
      <c r="E12" s="52">
        <v>16.303999999999998</v>
      </c>
      <c r="F12" s="52">
        <v>8.5449999999999999</v>
      </c>
      <c r="G12" s="52">
        <v>8.5679999999999996</v>
      </c>
      <c r="H12" s="52">
        <v>30.318999999999999</v>
      </c>
      <c r="I12" s="52">
        <v>19.315000000000001</v>
      </c>
      <c r="J12" s="52">
        <v>18.356000000000002</v>
      </c>
      <c r="K12" s="52">
        <v>18.044</v>
      </c>
      <c r="L12" s="52">
        <v>10.050000000000001</v>
      </c>
      <c r="M12" s="52">
        <v>16.521000000000001</v>
      </c>
      <c r="N12" s="52">
        <v>11.382999999999999</v>
      </c>
      <c r="O12" s="52">
        <v>17.033000000000001</v>
      </c>
      <c r="P12" s="52">
        <v>20.932200000000002</v>
      </c>
      <c r="Q12" s="52">
        <v>15.949</v>
      </c>
      <c r="R12" s="52">
        <v>15.43</v>
      </c>
      <c r="S12" s="52">
        <v>16.451000000000001</v>
      </c>
      <c r="T12" s="52">
        <v>15.179</v>
      </c>
      <c r="U12" s="52">
        <v>12.488</v>
      </c>
      <c r="V12" s="52">
        <v>8.3219999999999992</v>
      </c>
      <c r="W12" s="52">
        <v>12.590999999999999</v>
      </c>
      <c r="X12" s="52">
        <v>5.609</v>
      </c>
      <c r="Y12" s="52">
        <v>10.34</v>
      </c>
      <c r="Z12" s="52">
        <v>15.986000000000001</v>
      </c>
      <c r="AA12" s="52">
        <v>8.3010000000000002</v>
      </c>
      <c r="AB12" s="52">
        <v>26.986000000000001</v>
      </c>
      <c r="AC12" s="52">
        <v>5.1719999999999997</v>
      </c>
      <c r="AD12" s="52">
        <v>8.2919999999999998</v>
      </c>
    </row>
    <row r="13" spans="1:52" x14ac:dyDescent="0.25">
      <c r="A13" s="24">
        <v>2011</v>
      </c>
      <c r="B13" s="52">
        <v>24.37</v>
      </c>
      <c r="C13" s="52">
        <v>9.2420000000000009</v>
      </c>
      <c r="D13" s="52">
        <v>17.282</v>
      </c>
      <c r="E13" s="52">
        <v>15.555999999999999</v>
      </c>
      <c r="F13" s="52">
        <v>9.1790000000000003</v>
      </c>
      <c r="G13" s="52">
        <v>8.327</v>
      </c>
      <c r="H13" s="52">
        <v>23.317</v>
      </c>
      <c r="I13" s="52">
        <v>19.795000000000002</v>
      </c>
      <c r="J13" s="52">
        <v>22.074999999999999</v>
      </c>
      <c r="K13" s="52">
        <v>18.718</v>
      </c>
      <c r="L13" s="52">
        <v>9.2710000000000008</v>
      </c>
      <c r="M13" s="52">
        <v>16.548999999999999</v>
      </c>
      <c r="N13" s="52">
        <v>11.132</v>
      </c>
      <c r="O13" s="52">
        <v>18.652999999999999</v>
      </c>
      <c r="P13" s="52">
        <v>24.120200000000001</v>
      </c>
      <c r="Q13" s="52">
        <v>17.294</v>
      </c>
      <c r="R13" s="52">
        <v>18.420000000000002</v>
      </c>
      <c r="S13" s="52">
        <v>17.038</v>
      </c>
      <c r="T13" s="53">
        <v>-999.9</v>
      </c>
      <c r="U13" s="53">
        <v>-999.9</v>
      </c>
      <c r="V13" s="53">
        <v>-999.9</v>
      </c>
      <c r="W13" s="53">
        <v>-999.9</v>
      </c>
      <c r="X13" s="52">
        <v>6.3970000000000002</v>
      </c>
      <c r="Y13" s="52">
        <v>9.5890000000000004</v>
      </c>
      <c r="Z13" s="52">
        <v>18.117000000000001</v>
      </c>
      <c r="AA13" s="52">
        <v>11.742000000000001</v>
      </c>
      <c r="AB13" s="52">
        <v>29.23</v>
      </c>
      <c r="AC13" s="52">
        <v>7.0369999999999999</v>
      </c>
      <c r="AD13" s="52">
        <v>8.0679999999999996</v>
      </c>
    </row>
    <row r="14" spans="1:52" x14ac:dyDescent="0.25">
      <c r="A14" s="24">
        <v>2012</v>
      </c>
      <c r="B14" s="52">
        <v>20.079000000000001</v>
      </c>
      <c r="C14" s="53">
        <v>-999.9</v>
      </c>
      <c r="D14" s="52">
        <v>14.927</v>
      </c>
      <c r="E14" s="52">
        <v>13.907</v>
      </c>
      <c r="F14" s="52">
        <v>7.7690000000000001</v>
      </c>
      <c r="G14" s="52">
        <v>7.4169999999999998</v>
      </c>
      <c r="H14" s="52">
        <v>21.652999999999999</v>
      </c>
      <c r="I14" s="52">
        <v>19.355</v>
      </c>
      <c r="J14" s="52">
        <v>17.602</v>
      </c>
      <c r="K14" s="52">
        <v>15.273</v>
      </c>
      <c r="L14" s="52">
        <v>8.66</v>
      </c>
      <c r="M14" s="52">
        <v>13.847</v>
      </c>
      <c r="N14" s="52">
        <v>10.214</v>
      </c>
      <c r="O14" s="52">
        <v>14.420999999999999</v>
      </c>
      <c r="P14" s="52">
        <v>22.163599999999999</v>
      </c>
      <c r="Q14" s="52">
        <v>16.635999999999999</v>
      </c>
      <c r="R14" s="52">
        <v>15.893000000000001</v>
      </c>
      <c r="S14" s="52">
        <v>17.003</v>
      </c>
      <c r="T14" s="52">
        <v>14.03</v>
      </c>
      <c r="U14" s="52">
        <v>15.561999999999999</v>
      </c>
      <c r="V14" s="52">
        <v>8.7279999999999998</v>
      </c>
      <c r="W14" s="52">
        <v>14.456</v>
      </c>
      <c r="X14" s="52">
        <v>8.218</v>
      </c>
      <c r="Y14" s="56">
        <v>7.91</v>
      </c>
      <c r="Z14" s="56">
        <v>16.62</v>
      </c>
      <c r="AA14" s="56">
        <v>10.83</v>
      </c>
      <c r="AB14" s="52">
        <v>27.722999999999999</v>
      </c>
      <c r="AC14" s="52">
        <v>4.8899999999999997</v>
      </c>
      <c r="AD14" s="53">
        <v>-999.9</v>
      </c>
    </row>
    <row r="16" spans="1:52" x14ac:dyDescent="0.25">
      <c r="A16" s="129" t="s">
        <v>133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W16" s="65" t="s">
        <v>133</v>
      </c>
      <c r="AX16" s="65" t="s">
        <v>135</v>
      </c>
      <c r="AY16" s="65" t="s">
        <v>136</v>
      </c>
      <c r="AZ16" s="70" t="s">
        <v>137</v>
      </c>
    </row>
    <row r="17" spans="1:52" x14ac:dyDescent="0.25">
      <c r="B17" s="4" t="s">
        <v>9</v>
      </c>
      <c r="C17" s="4" t="s">
        <v>11</v>
      </c>
      <c r="D17" s="4" t="s">
        <v>13</v>
      </c>
      <c r="E17" s="4" t="s">
        <v>111</v>
      </c>
      <c r="F17" s="4" t="s">
        <v>14</v>
      </c>
      <c r="G17" s="4" t="s">
        <v>15</v>
      </c>
      <c r="H17" s="4" t="s">
        <v>122</v>
      </c>
      <c r="I17" s="4" t="s">
        <v>17</v>
      </c>
      <c r="J17" s="4" t="s">
        <v>18</v>
      </c>
      <c r="K17" s="4" t="s">
        <v>19</v>
      </c>
      <c r="L17" s="4" t="s">
        <v>20</v>
      </c>
      <c r="M17" s="4" t="s">
        <v>23</v>
      </c>
      <c r="N17" s="4" t="s">
        <v>24</v>
      </c>
      <c r="O17" s="4" t="s">
        <v>25</v>
      </c>
      <c r="P17" s="4" t="s">
        <v>105</v>
      </c>
      <c r="Q17" s="4" t="s">
        <v>34</v>
      </c>
      <c r="R17" s="4" t="s">
        <v>35</v>
      </c>
      <c r="S17" s="4" t="s">
        <v>37</v>
      </c>
      <c r="T17" s="4" t="s">
        <v>38</v>
      </c>
      <c r="U17" s="4" t="s">
        <v>39</v>
      </c>
      <c r="V17" s="4" t="s">
        <v>40</v>
      </c>
      <c r="W17" s="4" t="s">
        <v>41</v>
      </c>
      <c r="X17" s="4" t="s">
        <v>127</v>
      </c>
      <c r="Y17" s="4" t="s">
        <v>58</v>
      </c>
      <c r="Z17" s="4" t="s">
        <v>64</v>
      </c>
      <c r="AA17" s="4" t="s">
        <v>124</v>
      </c>
      <c r="AB17" s="4" t="s">
        <v>74</v>
      </c>
      <c r="AC17" s="4" t="s">
        <v>79</v>
      </c>
      <c r="AD17" s="4" t="s">
        <v>99</v>
      </c>
      <c r="AF17" s="4" t="s">
        <v>132</v>
      </c>
      <c r="AG17" s="4" t="s">
        <v>188</v>
      </c>
      <c r="AH17" s="4" t="s">
        <v>189</v>
      </c>
      <c r="AI17" s="24">
        <v>2010</v>
      </c>
      <c r="AJ17" s="4">
        <v>4.2003000000000004</v>
      </c>
      <c r="AK17" s="4">
        <v>4.2782</v>
      </c>
      <c r="AL17" s="4">
        <v>5.5429000000000004</v>
      </c>
      <c r="AM17" s="4">
        <v>6.3223000000000003</v>
      </c>
      <c r="AN17" s="4">
        <v>3.9940000000000002</v>
      </c>
      <c r="AO17" s="4">
        <v>7.7211999999999996</v>
      </c>
      <c r="AP17" s="4">
        <v>7.9802</v>
      </c>
      <c r="AQ17" s="4">
        <v>4.6925999999999997</v>
      </c>
      <c r="AR17" s="4">
        <v>4.7994000000000003</v>
      </c>
      <c r="AS17" s="4">
        <v>6.3814000000000002</v>
      </c>
      <c r="AT17" s="4">
        <v>3.4384999999999999</v>
      </c>
      <c r="AU17" s="4">
        <v>3.0272999999999999</v>
      </c>
      <c r="AW17" s="77">
        <f>+AVERAGE(AL17:AN17)</f>
        <v>5.2864000000000004</v>
      </c>
      <c r="AX17" s="77">
        <f>+AVERAGE(AO17:AQ17)</f>
        <v>6.7979999999999992</v>
      </c>
      <c r="AY17" s="77">
        <f>+AVERAGE(AR17:AT17)</f>
        <v>4.8731</v>
      </c>
      <c r="AZ17" s="77">
        <f>+AVERAGE(AJ17:AK17,AU17)</f>
        <v>3.835266666666667</v>
      </c>
    </row>
    <row r="18" spans="1:52" x14ac:dyDescent="0.25">
      <c r="A18" s="29">
        <v>2000</v>
      </c>
      <c r="B18" s="4">
        <v>26.516500000000001</v>
      </c>
      <c r="C18" s="4">
        <v>23.659300000000002</v>
      </c>
      <c r="D18" s="4">
        <v>18.1402</v>
      </c>
      <c r="E18" s="4">
        <v>17.171700000000001</v>
      </c>
      <c r="F18" s="4">
        <v>12.379300000000001</v>
      </c>
      <c r="G18" s="4">
        <v>13.5924</v>
      </c>
      <c r="H18" s="41">
        <v>-999.9</v>
      </c>
      <c r="I18" s="4">
        <v>19.906500000000001</v>
      </c>
      <c r="J18" s="4">
        <v>20.781600000000001</v>
      </c>
      <c r="K18" s="4">
        <v>19.932600000000001</v>
      </c>
      <c r="L18" s="4">
        <v>13</v>
      </c>
      <c r="M18" s="4">
        <v>17.988600000000002</v>
      </c>
      <c r="N18" s="4">
        <v>14.728300000000001</v>
      </c>
      <c r="O18" s="4">
        <v>20.318200000000001</v>
      </c>
      <c r="P18" s="4">
        <v>22.431000000000001</v>
      </c>
      <c r="Q18" s="41">
        <v>-999.9</v>
      </c>
      <c r="R18" s="41">
        <v>-999.9</v>
      </c>
      <c r="S18" s="41">
        <v>-999.9</v>
      </c>
      <c r="T18" s="41">
        <v>-999.9</v>
      </c>
      <c r="U18" s="41">
        <v>-999.9</v>
      </c>
      <c r="V18" s="41">
        <v>-999.9</v>
      </c>
      <c r="W18" s="41">
        <v>-999.9</v>
      </c>
      <c r="X18" s="4">
        <v>7.1031000000000004</v>
      </c>
      <c r="Y18" s="4">
        <v>13.3002</v>
      </c>
      <c r="Z18" s="4">
        <v>20.086500000000001</v>
      </c>
      <c r="AA18" s="4">
        <v>19.872800000000002</v>
      </c>
      <c r="AB18" s="41">
        <v>-999.9</v>
      </c>
      <c r="AC18" s="4">
        <v>8.5663</v>
      </c>
      <c r="AD18" s="4">
        <v>15.7498</v>
      </c>
      <c r="AF18" s="4" t="s">
        <v>132</v>
      </c>
      <c r="AG18" s="4" t="s">
        <v>188</v>
      </c>
      <c r="AH18" s="4" t="s">
        <v>189</v>
      </c>
      <c r="AI18" s="24">
        <v>2011</v>
      </c>
      <c r="AJ18" s="4">
        <v>4.4199000000000002</v>
      </c>
      <c r="AK18" s="4">
        <v>8.1387999999999998</v>
      </c>
      <c r="AL18" s="4">
        <v>5.2766999999999999</v>
      </c>
      <c r="AM18" s="4">
        <v>8.6815999999999995</v>
      </c>
      <c r="AN18" s="4">
        <v>11.460599999999999</v>
      </c>
      <c r="AO18" s="4">
        <v>5.4325999999999999</v>
      </c>
      <c r="AP18" s="4">
        <v>5.8752000000000004</v>
      </c>
      <c r="AQ18" s="4">
        <v>4.2159000000000004</v>
      </c>
      <c r="AR18" s="4">
        <v>7.9629000000000003</v>
      </c>
      <c r="AS18" s="4">
        <v>9.7096</v>
      </c>
      <c r="AT18" s="4">
        <v>9.3680000000000003</v>
      </c>
      <c r="AU18" s="4">
        <v>4.4941000000000004</v>
      </c>
      <c r="AW18" s="77">
        <f t="shared" ref="AW18:AW19" si="0">+AVERAGE(AL18:AN18)</f>
        <v>8.4729666666666663</v>
      </c>
      <c r="AX18" s="77">
        <f t="shared" ref="AX18:AX19" si="1">+AVERAGE(AO18:AQ18)</f>
        <v>5.1745666666666672</v>
      </c>
      <c r="AY18" s="77">
        <f t="shared" ref="AY18:AY19" si="2">+AVERAGE(AR18:AT18)</f>
        <v>9.0135000000000005</v>
      </c>
      <c r="AZ18" s="77">
        <f t="shared" ref="AZ18:AZ19" si="3">+AVERAGE(AJ18:AK18,AU18)</f>
        <v>5.6842666666666668</v>
      </c>
    </row>
    <row r="19" spans="1:52" x14ac:dyDescent="0.25">
      <c r="A19" s="27">
        <v>2001</v>
      </c>
      <c r="B19" s="4">
        <v>21.636800000000001</v>
      </c>
      <c r="C19" s="4">
        <v>11.2705</v>
      </c>
      <c r="D19" s="4">
        <v>15.54</v>
      </c>
      <c r="E19" s="4">
        <v>14.7598</v>
      </c>
      <c r="F19" s="4">
        <v>9.6696000000000009</v>
      </c>
      <c r="G19" s="4">
        <v>10.876099999999999</v>
      </c>
      <c r="H19" s="41">
        <v>-999.9</v>
      </c>
      <c r="I19" s="4">
        <v>24.215199999999999</v>
      </c>
      <c r="J19" s="4">
        <v>20.5732</v>
      </c>
      <c r="K19" s="4">
        <v>17.1724</v>
      </c>
      <c r="L19" s="4">
        <v>8.8422000000000001</v>
      </c>
      <c r="M19" s="4">
        <v>15.2935</v>
      </c>
      <c r="N19" s="4">
        <v>11.184799999999999</v>
      </c>
      <c r="O19" s="4">
        <v>17.706499999999998</v>
      </c>
      <c r="P19" s="4">
        <v>20.699200000000001</v>
      </c>
      <c r="Q19" s="4">
        <v>17.560199999999998</v>
      </c>
      <c r="R19" s="4">
        <v>19.485700000000001</v>
      </c>
      <c r="S19" s="4">
        <v>18.449000000000002</v>
      </c>
      <c r="T19" s="4">
        <v>14.640599999999999</v>
      </c>
      <c r="U19" s="4">
        <v>11.9499</v>
      </c>
      <c r="V19" s="4">
        <v>10.992800000000001</v>
      </c>
      <c r="W19" s="4">
        <v>16.518899999999999</v>
      </c>
      <c r="X19" s="4">
        <v>6.6778000000000004</v>
      </c>
      <c r="Y19" s="4">
        <v>14.4961</v>
      </c>
      <c r="Z19" s="4">
        <v>20.707899999999999</v>
      </c>
      <c r="AA19" s="4">
        <v>14.734400000000001</v>
      </c>
      <c r="AB19" s="41">
        <v>-999.9</v>
      </c>
      <c r="AC19" s="4">
        <v>6.5625999999999998</v>
      </c>
      <c r="AD19" s="4">
        <v>14.303599999999999</v>
      </c>
      <c r="AF19" s="4" t="s">
        <v>132</v>
      </c>
      <c r="AG19" s="4" t="s">
        <v>188</v>
      </c>
      <c r="AH19" s="4" t="s">
        <v>189</v>
      </c>
      <c r="AI19" s="24">
        <v>2012</v>
      </c>
      <c r="AJ19" s="4">
        <v>4.8700999999999999</v>
      </c>
      <c r="AK19" s="4">
        <v>4.835</v>
      </c>
      <c r="AL19" s="4">
        <v>7.6555999999999997</v>
      </c>
      <c r="AM19" s="4">
        <v>6.6657999999999999</v>
      </c>
      <c r="AN19" s="4">
        <v>4.8968999999999996</v>
      </c>
      <c r="AO19" s="4">
        <v>5.0385999999999997</v>
      </c>
      <c r="AP19" s="4">
        <v>3.9729999999999999</v>
      </c>
      <c r="AQ19" s="4">
        <v>4.6882000000000001</v>
      </c>
      <c r="AR19" s="4">
        <v>4.2244999999999999</v>
      </c>
      <c r="AS19" s="4">
        <v>2.6661999999999999</v>
      </c>
      <c r="AT19" s="4">
        <v>5.2084000000000001</v>
      </c>
      <c r="AU19" s="4">
        <v>3.4230999999999998</v>
      </c>
      <c r="AW19" s="77">
        <f t="shared" si="0"/>
        <v>6.4060999999999995</v>
      </c>
      <c r="AX19" s="77">
        <f t="shared" si="1"/>
        <v>4.5666000000000002</v>
      </c>
      <c r="AY19" s="77">
        <f t="shared" si="2"/>
        <v>4.033033333333333</v>
      </c>
      <c r="AZ19" s="77">
        <f t="shared" si="3"/>
        <v>4.3760666666666665</v>
      </c>
    </row>
    <row r="20" spans="1:52" x14ac:dyDescent="0.25">
      <c r="A20" s="29">
        <v>2002</v>
      </c>
      <c r="B20" s="4">
        <v>27.808599999999998</v>
      </c>
      <c r="C20" s="4">
        <v>13.2554</v>
      </c>
      <c r="D20" s="4">
        <v>20.922499999999999</v>
      </c>
      <c r="E20" s="4">
        <v>20.7255</v>
      </c>
      <c r="F20" s="4">
        <v>14.076499999999999</v>
      </c>
      <c r="G20" s="4">
        <v>16.868600000000001</v>
      </c>
      <c r="H20" s="41">
        <v>-999.9</v>
      </c>
      <c r="I20" s="4">
        <v>29.2456</v>
      </c>
      <c r="J20" s="4">
        <v>24.398900000000001</v>
      </c>
      <c r="K20" s="4">
        <v>21.977499999999999</v>
      </c>
      <c r="L20" s="4">
        <v>14.092000000000001</v>
      </c>
      <c r="M20" s="4">
        <v>16.5169</v>
      </c>
      <c r="N20" s="4">
        <v>15</v>
      </c>
      <c r="O20" s="4">
        <v>22.437999999999999</v>
      </c>
      <c r="P20" s="4">
        <v>24.0151</v>
      </c>
      <c r="Q20" s="4">
        <v>19.927900000000001</v>
      </c>
      <c r="R20" s="4">
        <v>21.901</v>
      </c>
      <c r="S20" s="4">
        <v>19.375499999999999</v>
      </c>
      <c r="T20" s="4">
        <v>14.1074</v>
      </c>
      <c r="U20" s="4">
        <v>14.450799999999999</v>
      </c>
      <c r="V20" s="4">
        <v>13.1135</v>
      </c>
      <c r="W20" s="4">
        <v>16.0717</v>
      </c>
      <c r="X20" s="4">
        <v>10.426399999999999</v>
      </c>
      <c r="Y20" s="4">
        <v>19.867899999999999</v>
      </c>
      <c r="Z20" s="4">
        <v>20.8659</v>
      </c>
      <c r="AA20" s="4">
        <v>16.338000000000001</v>
      </c>
      <c r="AB20" s="4">
        <v>35.120699999999999</v>
      </c>
      <c r="AC20" s="4">
        <v>10.9518</v>
      </c>
      <c r="AD20" s="4">
        <v>14.582700000000001</v>
      </c>
    </row>
    <row r="21" spans="1:52" x14ac:dyDescent="0.25">
      <c r="A21" s="29">
        <v>2003</v>
      </c>
      <c r="B21" s="4">
        <v>35.133200000000002</v>
      </c>
      <c r="C21" s="4">
        <v>16.980699999999999</v>
      </c>
      <c r="D21" s="4">
        <v>22.2348</v>
      </c>
      <c r="E21" s="4">
        <v>22.160399999999999</v>
      </c>
      <c r="F21" s="4">
        <v>16.5608</v>
      </c>
      <c r="G21" s="4">
        <v>18.197399999999998</v>
      </c>
      <c r="H21" s="4">
        <v>44.694899999999997</v>
      </c>
      <c r="I21" s="4">
        <v>30.2804</v>
      </c>
      <c r="J21" s="4">
        <v>29.054300000000001</v>
      </c>
      <c r="K21" s="4">
        <v>28.1615</v>
      </c>
      <c r="L21" s="4">
        <v>17.148800000000001</v>
      </c>
      <c r="M21" s="4">
        <v>21.532599999999999</v>
      </c>
      <c r="N21" s="4">
        <v>16.802199999999999</v>
      </c>
      <c r="O21" s="4">
        <v>24.9834</v>
      </c>
      <c r="P21" s="41">
        <v>-999.9</v>
      </c>
      <c r="Q21" s="4">
        <v>20.5321</v>
      </c>
      <c r="R21" s="4">
        <v>25.9971</v>
      </c>
      <c r="S21" s="4">
        <v>25.302399999999999</v>
      </c>
      <c r="T21" s="4">
        <v>15.0563</v>
      </c>
      <c r="U21" s="4">
        <v>16.048300000000001</v>
      </c>
      <c r="V21" s="4">
        <v>13.3118</v>
      </c>
      <c r="W21" s="4">
        <v>19.6387</v>
      </c>
      <c r="X21" s="4">
        <v>9.5998999999999999</v>
      </c>
      <c r="Y21" s="4">
        <v>20.171399999999998</v>
      </c>
      <c r="Z21" s="4">
        <v>27.3934</v>
      </c>
      <c r="AA21" s="4">
        <v>26.088000000000001</v>
      </c>
      <c r="AB21" s="4">
        <v>29.849399999999999</v>
      </c>
      <c r="AC21" s="4">
        <v>9.7215000000000007</v>
      </c>
      <c r="AD21" s="4">
        <v>10.804600000000001</v>
      </c>
      <c r="AI21" s="24"/>
      <c r="AW21" s="77"/>
      <c r="AX21" s="77"/>
      <c r="AY21" s="77"/>
      <c r="AZ21" s="77"/>
    </row>
    <row r="22" spans="1:52" x14ac:dyDescent="0.25">
      <c r="A22" s="29">
        <v>2004</v>
      </c>
      <c r="B22" s="4">
        <v>23.200800000000001</v>
      </c>
      <c r="C22" s="4">
        <v>12.283899999999999</v>
      </c>
      <c r="D22" s="4">
        <v>19.672899999999998</v>
      </c>
      <c r="E22" s="4">
        <v>21.273199999999999</v>
      </c>
      <c r="F22" s="4">
        <v>12.850199999999999</v>
      </c>
      <c r="G22" s="4">
        <v>12.9939</v>
      </c>
      <c r="H22" s="4">
        <v>32.982399999999998</v>
      </c>
      <c r="I22" s="4">
        <v>27.451599999999999</v>
      </c>
      <c r="J22" s="4">
        <v>22.142399999999999</v>
      </c>
      <c r="K22" s="4">
        <v>19.150400000000001</v>
      </c>
      <c r="L22" s="4">
        <v>13.273899999999999</v>
      </c>
      <c r="M22" s="4">
        <v>15.6304</v>
      </c>
      <c r="N22" s="4">
        <v>15.5</v>
      </c>
      <c r="O22" s="4">
        <v>19.067799999999998</v>
      </c>
      <c r="P22" s="4">
        <v>22.4068</v>
      </c>
      <c r="Q22" s="4">
        <v>17.726800000000001</v>
      </c>
      <c r="R22" s="41">
        <v>-999.9</v>
      </c>
      <c r="S22" s="4">
        <v>18.050799999999999</v>
      </c>
      <c r="T22" s="4">
        <v>14.7485</v>
      </c>
      <c r="U22" s="4">
        <v>13.179600000000001</v>
      </c>
      <c r="V22" s="4">
        <v>12.8865</v>
      </c>
      <c r="W22" s="4">
        <v>22.398099999999999</v>
      </c>
      <c r="X22" s="4">
        <v>6.2853000000000003</v>
      </c>
      <c r="Y22" s="4">
        <v>11.145899999999999</v>
      </c>
      <c r="Z22" s="4">
        <v>24.926500000000001</v>
      </c>
      <c r="AA22" s="41">
        <v>-999.9</v>
      </c>
      <c r="AB22" s="4">
        <v>24.236699999999999</v>
      </c>
      <c r="AC22" s="4">
        <v>7.9553000000000003</v>
      </c>
      <c r="AD22" s="4">
        <v>13.711399999999999</v>
      </c>
      <c r="AI22" s="24"/>
      <c r="AW22" s="77"/>
      <c r="AX22" s="77"/>
      <c r="AY22" s="77"/>
      <c r="AZ22" s="77"/>
    </row>
    <row r="23" spans="1:52" x14ac:dyDescent="0.25">
      <c r="A23" s="29">
        <v>2005</v>
      </c>
      <c r="B23" s="4">
        <v>25.8962</v>
      </c>
      <c r="C23" s="4">
        <v>11.716200000000001</v>
      </c>
      <c r="D23" s="4">
        <v>19.194099999999999</v>
      </c>
      <c r="E23" s="4">
        <v>17.453199999999999</v>
      </c>
      <c r="F23" s="4">
        <v>12.055899999999999</v>
      </c>
      <c r="G23" s="4">
        <v>12.897600000000001</v>
      </c>
      <c r="H23" s="4">
        <v>33.271999999999998</v>
      </c>
      <c r="I23" s="4">
        <v>30.8703</v>
      </c>
      <c r="J23" s="4">
        <v>19.730599999999999</v>
      </c>
      <c r="K23" s="4">
        <v>20.514099999999999</v>
      </c>
      <c r="L23" s="4">
        <v>11.6967</v>
      </c>
      <c r="M23" s="4">
        <v>15.163</v>
      </c>
      <c r="N23" s="4">
        <v>14.6957</v>
      </c>
      <c r="O23" s="4">
        <v>18.215</v>
      </c>
      <c r="P23" s="4">
        <v>26.660599999999999</v>
      </c>
      <c r="Q23" s="4">
        <v>25.5867</v>
      </c>
      <c r="R23" s="4">
        <v>19.3432</v>
      </c>
      <c r="S23" s="4">
        <v>23.926200000000001</v>
      </c>
      <c r="T23" s="4">
        <v>18.102900000000002</v>
      </c>
      <c r="U23" s="4">
        <v>18.197299999999998</v>
      </c>
      <c r="V23" s="4">
        <v>14.931699999999999</v>
      </c>
      <c r="W23" s="4">
        <v>19.3398</v>
      </c>
      <c r="X23" s="4">
        <v>5.2849000000000004</v>
      </c>
      <c r="Y23" s="4">
        <v>12.127000000000001</v>
      </c>
      <c r="Z23" s="4">
        <v>20.529299999999999</v>
      </c>
      <c r="AA23" s="4">
        <v>17.155200000000001</v>
      </c>
      <c r="AB23" s="4">
        <v>29.904499999999999</v>
      </c>
      <c r="AC23" s="4">
        <v>7.5880999999999998</v>
      </c>
      <c r="AD23" s="4">
        <v>9.3953000000000007</v>
      </c>
      <c r="AI23" s="24"/>
      <c r="AW23" s="77"/>
      <c r="AX23" s="77"/>
      <c r="AY23" s="77"/>
      <c r="AZ23" s="77"/>
    </row>
    <row r="24" spans="1:52" x14ac:dyDescent="0.25">
      <c r="A24" s="29">
        <v>2006</v>
      </c>
      <c r="B24" s="4">
        <v>21.4542</v>
      </c>
      <c r="C24" s="4">
        <v>12.0695</v>
      </c>
      <c r="D24" s="4">
        <v>17.044899999999998</v>
      </c>
      <c r="E24" s="4">
        <v>15.9968</v>
      </c>
      <c r="F24" s="4">
        <v>10.1591</v>
      </c>
      <c r="G24" s="4">
        <v>10.133800000000001</v>
      </c>
      <c r="H24" s="4">
        <v>34.0794</v>
      </c>
      <c r="I24" s="4">
        <v>27.5779</v>
      </c>
      <c r="J24" s="4">
        <v>19.532599999999999</v>
      </c>
      <c r="K24" s="4">
        <v>22.698899999999998</v>
      </c>
      <c r="L24" s="4">
        <v>8.6609999999999996</v>
      </c>
      <c r="M24" s="4">
        <v>15.3489</v>
      </c>
      <c r="N24" s="4">
        <v>12.3</v>
      </c>
      <c r="O24" s="4">
        <v>18.735900000000001</v>
      </c>
      <c r="P24" s="4">
        <v>23.995200000000001</v>
      </c>
      <c r="Q24" s="4">
        <v>23.093499999999999</v>
      </c>
      <c r="R24" s="67">
        <v>18.707699999999999</v>
      </c>
      <c r="S24" s="4">
        <v>18.174499999999998</v>
      </c>
      <c r="T24" s="4">
        <v>15.668100000000001</v>
      </c>
      <c r="U24" s="4">
        <v>13.3323</v>
      </c>
      <c r="V24" s="4">
        <v>9.7723999999999993</v>
      </c>
      <c r="W24" s="4">
        <v>14.5848</v>
      </c>
      <c r="X24" s="4">
        <v>8.3228000000000009</v>
      </c>
      <c r="Y24" s="4">
        <v>11.1852</v>
      </c>
      <c r="Z24" s="4">
        <v>21.2698</v>
      </c>
      <c r="AA24" s="4">
        <v>17.694299999999998</v>
      </c>
      <c r="AB24" s="4">
        <v>25.8489</v>
      </c>
      <c r="AC24" s="4">
        <v>6.3490000000000002</v>
      </c>
      <c r="AD24" s="4">
        <v>10.9217</v>
      </c>
      <c r="AF24" s="4" t="s">
        <v>64</v>
      </c>
      <c r="AG24" s="4" t="s">
        <v>188</v>
      </c>
      <c r="AH24" s="4" t="s">
        <v>189</v>
      </c>
      <c r="AI24" s="24">
        <v>2000</v>
      </c>
      <c r="AJ24" s="4">
        <v>16.3188</v>
      </c>
      <c r="AK24" s="4">
        <v>16.226400000000002</v>
      </c>
      <c r="AL24" s="4">
        <v>24.609100000000002</v>
      </c>
      <c r="AM24" s="4">
        <v>14.472899999999999</v>
      </c>
      <c r="AN24" s="4">
        <v>21.200299999999999</v>
      </c>
      <c r="AO24" s="4">
        <v>23.250299999999999</v>
      </c>
      <c r="AP24" s="4">
        <v>20.076799999999999</v>
      </c>
      <c r="AQ24" s="4">
        <v>19.484500000000001</v>
      </c>
      <c r="AR24" s="4">
        <v>15.4063</v>
      </c>
      <c r="AS24" s="4">
        <v>14.7362</v>
      </c>
      <c r="AT24" s="4">
        <v>14.5557</v>
      </c>
      <c r="AU24" s="4">
        <v>17.914999999999999</v>
      </c>
      <c r="AW24" s="77">
        <f t="shared" ref="AW24:AW35" si="4">+AVERAGE(AL24:AN24)</f>
        <v>20.094100000000001</v>
      </c>
      <c r="AX24" s="77">
        <f t="shared" ref="AX24:AX35" si="5">+AVERAGE(AO24:AQ24)</f>
        <v>20.937200000000001</v>
      </c>
      <c r="AY24" s="77">
        <f t="shared" ref="AY24:AY35" si="6">+AVERAGE(AR24:AT24)</f>
        <v>14.8994</v>
      </c>
      <c r="AZ24" s="77">
        <f t="shared" ref="AZ24:AZ34" si="7">+AVERAGE(AJ24:AK24,AU24)</f>
        <v>16.820066666666666</v>
      </c>
    </row>
    <row r="25" spans="1:52" x14ac:dyDescent="0.25">
      <c r="A25" s="29">
        <v>2007</v>
      </c>
      <c r="B25" s="4">
        <v>21.234200000000001</v>
      </c>
      <c r="C25" s="4">
        <v>12.211399999999999</v>
      </c>
      <c r="D25" s="4">
        <v>21.4404</v>
      </c>
      <c r="E25" s="4">
        <v>21.463699999999999</v>
      </c>
      <c r="F25" s="4">
        <v>14.289</v>
      </c>
      <c r="G25" s="4">
        <v>14.9687</v>
      </c>
      <c r="H25" s="4">
        <v>30.645600000000002</v>
      </c>
      <c r="I25" s="4">
        <v>21.464300000000001</v>
      </c>
      <c r="J25" s="4">
        <v>19.846800000000002</v>
      </c>
      <c r="K25" s="4">
        <v>18.353300000000001</v>
      </c>
      <c r="L25" s="4">
        <v>15.1656</v>
      </c>
      <c r="M25" s="4">
        <v>13.8728</v>
      </c>
      <c r="N25" s="4">
        <v>16.7652</v>
      </c>
      <c r="O25" s="4">
        <v>19.330400000000001</v>
      </c>
      <c r="P25" s="4">
        <v>25.535</v>
      </c>
      <c r="Q25" s="4">
        <v>16.533300000000001</v>
      </c>
      <c r="R25" s="67">
        <v>22.9558</v>
      </c>
      <c r="S25" s="4">
        <v>20.382999999999999</v>
      </c>
      <c r="T25" s="4">
        <v>13.858000000000001</v>
      </c>
      <c r="U25" s="4">
        <v>12.4598</v>
      </c>
      <c r="V25" s="4">
        <v>10.8947</v>
      </c>
      <c r="W25" s="4">
        <v>16.944800000000001</v>
      </c>
      <c r="X25" s="4">
        <v>5.7115</v>
      </c>
      <c r="Y25" s="4">
        <v>14.428599999999999</v>
      </c>
      <c r="Z25" s="4">
        <v>25.115300000000001</v>
      </c>
      <c r="AA25" s="4">
        <v>21.753499999999999</v>
      </c>
      <c r="AB25" s="4">
        <v>29.860900000000001</v>
      </c>
      <c r="AC25" s="4">
        <v>7.3423999999999996</v>
      </c>
      <c r="AD25" s="4">
        <v>11.9214</v>
      </c>
      <c r="AF25" s="4" t="s">
        <v>64</v>
      </c>
      <c r="AG25" s="4" t="s">
        <v>188</v>
      </c>
      <c r="AH25" s="4" t="s">
        <v>189</v>
      </c>
      <c r="AI25" s="24">
        <v>2001</v>
      </c>
      <c r="AJ25" s="4">
        <v>21.013500000000001</v>
      </c>
      <c r="AK25" s="4">
        <v>18.168700000000001</v>
      </c>
      <c r="AL25" s="4">
        <v>18.915299999999998</v>
      </c>
      <c r="AM25" s="4">
        <v>17.449000000000002</v>
      </c>
      <c r="AN25" s="4">
        <v>20.404299999999999</v>
      </c>
      <c r="AO25" s="4">
        <v>19.2639</v>
      </c>
      <c r="AP25" s="4">
        <v>20.958500000000001</v>
      </c>
      <c r="AQ25" s="4">
        <v>21.178999999999998</v>
      </c>
      <c r="AR25" s="4">
        <v>16.341699999999999</v>
      </c>
      <c r="AS25" s="4">
        <v>19.8203</v>
      </c>
      <c r="AT25" s="4">
        <v>15.747199999999999</v>
      </c>
      <c r="AU25" s="4">
        <v>15.477399999999999</v>
      </c>
      <c r="AW25" s="77">
        <f t="shared" si="4"/>
        <v>18.922866666666668</v>
      </c>
      <c r="AX25" s="77">
        <f t="shared" si="5"/>
        <v>20.467133333333333</v>
      </c>
      <c r="AY25" s="77">
        <f t="shared" si="6"/>
        <v>17.303066666666666</v>
      </c>
      <c r="AZ25" s="77">
        <f t="shared" si="7"/>
        <v>18.219866666666665</v>
      </c>
    </row>
    <row r="26" spans="1:52" x14ac:dyDescent="0.25">
      <c r="A26" s="29">
        <v>2008</v>
      </c>
      <c r="B26" s="4">
        <v>15.4549</v>
      </c>
      <c r="C26" s="4">
        <v>7.6220999999999997</v>
      </c>
      <c r="D26" s="4">
        <v>13.6549</v>
      </c>
      <c r="E26" s="4">
        <v>13.533899999999999</v>
      </c>
      <c r="F26" s="4">
        <v>8.8693000000000008</v>
      </c>
      <c r="G26" s="4">
        <v>9.0709</v>
      </c>
      <c r="H26" s="4">
        <v>43.566400000000002</v>
      </c>
      <c r="I26" s="4">
        <v>16.809000000000001</v>
      </c>
      <c r="J26" s="4">
        <v>16.604800000000001</v>
      </c>
      <c r="K26" s="4">
        <v>16.6967</v>
      </c>
      <c r="L26" s="4">
        <v>8.1303999999999998</v>
      </c>
      <c r="M26" s="4">
        <v>11.970700000000001</v>
      </c>
      <c r="N26" s="4">
        <v>10.978300000000001</v>
      </c>
      <c r="O26" s="4">
        <v>14.7121</v>
      </c>
      <c r="P26" s="4">
        <v>22.414899999999999</v>
      </c>
      <c r="Q26" s="4">
        <v>15.3765</v>
      </c>
      <c r="R26" s="4">
        <v>17.4878</v>
      </c>
      <c r="S26" s="4">
        <v>16.820599999999999</v>
      </c>
      <c r="T26" s="4">
        <v>12.179500000000001</v>
      </c>
      <c r="U26" s="4">
        <v>10.012700000000001</v>
      </c>
      <c r="V26" s="4">
        <v>7.7557</v>
      </c>
      <c r="W26" s="4">
        <v>10.933400000000001</v>
      </c>
      <c r="X26" s="4">
        <v>6.4413999999999998</v>
      </c>
      <c r="Y26" s="4">
        <v>14.1227</v>
      </c>
      <c r="Z26" s="4">
        <v>19.854500000000002</v>
      </c>
      <c r="AA26" s="4">
        <v>18.5303</v>
      </c>
      <c r="AB26" s="4">
        <v>25.539100000000001</v>
      </c>
      <c r="AC26" s="4">
        <v>7.3003</v>
      </c>
      <c r="AD26" s="4">
        <v>10.0463</v>
      </c>
      <c r="AF26" s="4" t="s">
        <v>64</v>
      </c>
      <c r="AG26" s="4" t="s">
        <v>188</v>
      </c>
      <c r="AH26" s="4" t="s">
        <v>189</v>
      </c>
      <c r="AI26" s="24">
        <v>2002</v>
      </c>
      <c r="AJ26" s="4">
        <v>18.005400000000002</v>
      </c>
      <c r="AK26" s="4">
        <v>13.9657</v>
      </c>
      <c r="AL26" s="4">
        <v>17.990500000000001</v>
      </c>
      <c r="AM26" s="4">
        <v>20.2514</v>
      </c>
      <c r="AN26" s="4">
        <v>15.7888</v>
      </c>
      <c r="AO26" s="4">
        <v>13.533300000000001</v>
      </c>
      <c r="AP26" s="4">
        <v>13.791</v>
      </c>
      <c r="AQ26" s="4">
        <v>20.006699999999999</v>
      </c>
      <c r="AR26" s="4">
        <v>20.552199999999999</v>
      </c>
      <c r="AS26" s="4">
        <v>16.520499999999998</v>
      </c>
      <c r="AT26" s="4">
        <v>12.583299999999999</v>
      </c>
      <c r="AU26" s="4">
        <v>17.8202</v>
      </c>
      <c r="AW26" s="77">
        <f t="shared" si="4"/>
        <v>18.010233333333336</v>
      </c>
      <c r="AX26" s="77">
        <f t="shared" si="5"/>
        <v>15.777000000000001</v>
      </c>
      <c r="AY26" s="77">
        <f t="shared" si="6"/>
        <v>16.552</v>
      </c>
      <c r="AZ26" s="77">
        <f t="shared" si="7"/>
        <v>16.597100000000001</v>
      </c>
    </row>
    <row r="27" spans="1:52" x14ac:dyDescent="0.25">
      <c r="A27" s="29">
        <v>2009</v>
      </c>
      <c r="B27" s="4">
        <v>19.805900000000001</v>
      </c>
      <c r="C27" s="4">
        <v>10.133900000000001</v>
      </c>
      <c r="D27" s="4">
        <v>17.597999999999999</v>
      </c>
      <c r="E27" s="4">
        <v>17.182200000000002</v>
      </c>
      <c r="F27" s="4">
        <v>11.6553</v>
      </c>
      <c r="G27" s="4">
        <v>12.613200000000001</v>
      </c>
      <c r="H27" s="4">
        <v>23.410900000000002</v>
      </c>
      <c r="I27" s="41">
        <v>-999.9</v>
      </c>
      <c r="J27" s="4">
        <v>17.6417</v>
      </c>
      <c r="K27" s="4">
        <v>18.201599999999999</v>
      </c>
      <c r="L27" s="4">
        <v>11.8209</v>
      </c>
      <c r="M27" s="4">
        <v>13.96</v>
      </c>
      <c r="N27" s="4">
        <v>13.161799999999999</v>
      </c>
      <c r="O27" s="4">
        <v>16.311299999999999</v>
      </c>
      <c r="P27" s="4">
        <v>22.8123</v>
      </c>
      <c r="Q27" s="4">
        <v>17.619399999999999</v>
      </c>
      <c r="R27" s="4">
        <v>21.163799999999998</v>
      </c>
      <c r="S27" s="4">
        <v>17.0364</v>
      </c>
      <c r="T27" s="4">
        <v>14.001099999999999</v>
      </c>
      <c r="U27" s="4">
        <v>15.271599999999999</v>
      </c>
      <c r="V27" s="4">
        <v>9.3102999999999998</v>
      </c>
      <c r="W27" s="4">
        <v>15.3649</v>
      </c>
      <c r="X27" s="4">
        <v>5.3773999999999997</v>
      </c>
      <c r="Y27" s="4">
        <v>14.2296</v>
      </c>
      <c r="Z27" s="4">
        <v>19.320499999999999</v>
      </c>
      <c r="AA27" s="4">
        <v>13.3177</v>
      </c>
      <c r="AB27" s="4">
        <v>28.657599999999999</v>
      </c>
      <c r="AC27" s="41">
        <v>-999.9</v>
      </c>
      <c r="AD27" s="4">
        <v>6.6849999999999996</v>
      </c>
      <c r="AF27" s="4" t="s">
        <v>64</v>
      </c>
      <c r="AG27" s="4" t="s">
        <v>188</v>
      </c>
      <c r="AH27" s="4" t="s">
        <v>189</v>
      </c>
      <c r="AI27" s="24">
        <v>2003</v>
      </c>
      <c r="AJ27" s="4">
        <v>13.750999999999999</v>
      </c>
      <c r="AK27" s="4">
        <v>22.234200000000001</v>
      </c>
      <c r="AL27" s="4">
        <v>26.7254</v>
      </c>
      <c r="AM27" s="4">
        <v>22.842199999999998</v>
      </c>
      <c r="AN27" s="4">
        <v>15.085800000000001</v>
      </c>
      <c r="AO27" s="4">
        <v>17.877600000000001</v>
      </c>
      <c r="AP27" s="4">
        <v>20.253299999999999</v>
      </c>
      <c r="AQ27" s="4">
        <v>30.812100000000001</v>
      </c>
      <c r="AR27" s="4">
        <v>23.400600000000001</v>
      </c>
      <c r="AS27" s="4">
        <v>18.633099999999999</v>
      </c>
      <c r="AT27" s="4">
        <v>16.291699999999999</v>
      </c>
      <c r="AU27" s="4">
        <v>16.4879</v>
      </c>
      <c r="AW27" s="77">
        <f t="shared" si="4"/>
        <v>21.551133333333336</v>
      </c>
      <c r="AX27" s="77">
        <f t="shared" si="5"/>
        <v>22.980999999999998</v>
      </c>
      <c r="AY27" s="77">
        <f t="shared" si="6"/>
        <v>19.441799999999997</v>
      </c>
      <c r="AZ27" s="77">
        <f t="shared" si="7"/>
        <v>17.491033333333334</v>
      </c>
    </row>
    <row r="28" spans="1:52" x14ac:dyDescent="0.25">
      <c r="A28" s="24">
        <v>2010</v>
      </c>
      <c r="B28" s="4">
        <v>17.732399999999998</v>
      </c>
      <c r="C28" s="4">
        <v>10.306699999999999</v>
      </c>
      <c r="D28" s="4">
        <v>16.465399999999999</v>
      </c>
      <c r="E28" s="4">
        <v>15.874700000000001</v>
      </c>
      <c r="F28" s="4">
        <v>11.3192</v>
      </c>
      <c r="G28" s="4">
        <v>12.202299999999999</v>
      </c>
      <c r="H28" s="4">
        <v>29.688800000000001</v>
      </c>
      <c r="I28" s="4">
        <v>17.705500000000001</v>
      </c>
      <c r="J28" s="4">
        <v>19.398900000000001</v>
      </c>
      <c r="K28" s="4">
        <v>16.187999999999999</v>
      </c>
      <c r="L28" s="4">
        <v>14.0261</v>
      </c>
      <c r="M28" s="4">
        <v>12.4815</v>
      </c>
      <c r="N28" s="4">
        <v>12.6196</v>
      </c>
      <c r="O28" s="4">
        <v>17.8033</v>
      </c>
      <c r="P28" s="4">
        <v>21.497399999999999</v>
      </c>
      <c r="Q28" s="4">
        <v>17.555700000000002</v>
      </c>
      <c r="R28" s="4">
        <v>20.7775</v>
      </c>
      <c r="S28" s="4">
        <v>17.0427</v>
      </c>
      <c r="T28" s="4">
        <v>15.3659</v>
      </c>
      <c r="U28" s="4">
        <v>13.908200000000001</v>
      </c>
      <c r="V28" s="4">
        <v>9.7479999999999993</v>
      </c>
      <c r="W28" s="4">
        <v>14.4686</v>
      </c>
      <c r="X28" s="4">
        <v>6.0685000000000002</v>
      </c>
      <c r="Y28" s="4">
        <v>11.118499999999999</v>
      </c>
      <c r="Z28" s="4">
        <v>16.716200000000001</v>
      </c>
      <c r="AA28" s="41">
        <v>-999.9</v>
      </c>
      <c r="AB28" s="4">
        <v>26.891300000000001</v>
      </c>
      <c r="AC28" s="4">
        <v>5.2864000000000004</v>
      </c>
      <c r="AD28" s="41">
        <v>-999.9</v>
      </c>
      <c r="AF28" s="4" t="s">
        <v>64</v>
      </c>
      <c r="AG28" s="4" t="s">
        <v>188</v>
      </c>
      <c r="AH28" s="4" t="s">
        <v>189</v>
      </c>
      <c r="AI28" s="24">
        <v>2004</v>
      </c>
      <c r="AJ28" s="4">
        <v>14.844900000000001</v>
      </c>
      <c r="AK28" s="4">
        <v>18.488800000000001</v>
      </c>
      <c r="AL28" s="4">
        <v>19.0153</v>
      </c>
      <c r="AM28" s="4">
        <v>17.1922</v>
      </c>
      <c r="AN28" s="4">
        <v>20.7925</v>
      </c>
      <c r="AO28" s="4">
        <v>16.338999999999999</v>
      </c>
      <c r="AP28" s="4">
        <v>18.990200000000002</v>
      </c>
      <c r="AQ28" s="4">
        <v>23.571200000000001</v>
      </c>
      <c r="AR28" s="4">
        <v>21.6128</v>
      </c>
      <c r="AS28" s="4">
        <v>17.429200000000002</v>
      </c>
      <c r="AT28" s="4">
        <v>17.4011</v>
      </c>
      <c r="AU28" s="4">
        <v>19.553100000000001</v>
      </c>
      <c r="AW28" s="77">
        <f t="shared" si="4"/>
        <v>19</v>
      </c>
      <c r="AX28" s="77">
        <f t="shared" si="5"/>
        <v>19.633466666666667</v>
      </c>
      <c r="AY28" s="77">
        <f t="shared" si="6"/>
        <v>18.814366666666668</v>
      </c>
      <c r="AZ28" s="77">
        <f t="shared" si="7"/>
        <v>17.628933333333332</v>
      </c>
    </row>
    <row r="29" spans="1:52" x14ac:dyDescent="0.25">
      <c r="A29" s="24">
        <v>2011</v>
      </c>
      <c r="B29" s="4">
        <v>22.910900000000002</v>
      </c>
      <c r="C29" s="4">
        <v>11.391999999999999</v>
      </c>
      <c r="D29" s="4">
        <v>18.8261</v>
      </c>
      <c r="E29" s="4">
        <v>18.364799999999999</v>
      </c>
      <c r="F29" s="4">
        <v>14.5</v>
      </c>
      <c r="G29" s="4">
        <v>12.5761</v>
      </c>
      <c r="H29" s="4">
        <v>27.5275</v>
      </c>
      <c r="I29" s="4">
        <v>22.457699999999999</v>
      </c>
      <c r="J29" s="4">
        <v>24.505400000000002</v>
      </c>
      <c r="K29" s="4">
        <v>22.816299999999998</v>
      </c>
      <c r="L29" s="4">
        <v>16.0609</v>
      </c>
      <c r="M29" s="4">
        <v>17.835899999999999</v>
      </c>
      <c r="N29" s="4">
        <v>17.070699999999999</v>
      </c>
      <c r="O29" s="4">
        <v>22.209800000000001</v>
      </c>
      <c r="P29" s="4">
        <v>28.107800000000001</v>
      </c>
      <c r="Q29" s="4">
        <v>17.9909</v>
      </c>
      <c r="R29" s="4">
        <v>23.216799999999999</v>
      </c>
      <c r="S29" s="4">
        <v>18.8918</v>
      </c>
      <c r="T29" s="41">
        <v>-999.9</v>
      </c>
      <c r="U29" s="41">
        <v>-999.9</v>
      </c>
      <c r="V29" s="41">
        <v>-999.9</v>
      </c>
      <c r="W29" s="41">
        <v>-999.9</v>
      </c>
      <c r="X29" s="4">
        <v>5.4908999999999999</v>
      </c>
      <c r="Y29" s="4">
        <v>11.924899999999999</v>
      </c>
      <c r="Z29" s="4">
        <v>24.428799999999999</v>
      </c>
      <c r="AA29" s="4">
        <v>15.9499</v>
      </c>
      <c r="AB29" s="4">
        <v>23.344799999999999</v>
      </c>
      <c r="AC29" s="4">
        <v>8.4729666666666663</v>
      </c>
      <c r="AD29" s="4">
        <v>8.5769000000000002</v>
      </c>
      <c r="AF29" s="4" t="s">
        <v>64</v>
      </c>
      <c r="AG29" s="4" t="s">
        <v>188</v>
      </c>
      <c r="AH29" s="4" t="s">
        <v>189</v>
      </c>
      <c r="AI29" s="24">
        <v>2005</v>
      </c>
      <c r="AJ29" s="4">
        <v>17.384399999999999</v>
      </c>
      <c r="AK29" s="4">
        <v>18.470800000000001</v>
      </c>
      <c r="AL29" s="4">
        <v>23.242899999999999</v>
      </c>
      <c r="AM29" s="4">
        <v>19.366299999999999</v>
      </c>
      <c r="AN29" s="4">
        <v>18.944700000000001</v>
      </c>
      <c r="AO29" s="4">
        <v>20.450500000000002</v>
      </c>
      <c r="AP29" s="4">
        <v>20.009499999999999</v>
      </c>
      <c r="AQ29" s="4">
        <v>20.725899999999999</v>
      </c>
      <c r="AR29" s="4">
        <v>15.7582</v>
      </c>
      <c r="AS29" s="4">
        <v>23.0458</v>
      </c>
      <c r="AT29" s="4">
        <v>17.602499999999999</v>
      </c>
      <c r="AU29" s="4">
        <v>16.624300000000002</v>
      </c>
      <c r="AW29" s="77">
        <f t="shared" si="4"/>
        <v>20.517966666666666</v>
      </c>
      <c r="AX29" s="77">
        <f t="shared" si="5"/>
        <v>20.395300000000002</v>
      </c>
      <c r="AY29" s="77">
        <f t="shared" si="6"/>
        <v>18.802166666666668</v>
      </c>
      <c r="AZ29" s="77">
        <f t="shared" si="7"/>
        <v>17.493166666666667</v>
      </c>
    </row>
    <row r="30" spans="1:52" x14ac:dyDescent="0.25">
      <c r="A30" s="24">
        <v>2012</v>
      </c>
      <c r="B30" s="4">
        <v>17.658899999999999</v>
      </c>
      <c r="C30" s="41">
        <v>-999.9</v>
      </c>
      <c r="D30" s="4">
        <v>14.387</v>
      </c>
      <c r="E30" s="4">
        <v>14.781499999999999</v>
      </c>
      <c r="F30" s="4">
        <v>9.4619999999999997</v>
      </c>
      <c r="G30" s="4">
        <v>8.3423999999999996</v>
      </c>
      <c r="H30" s="4">
        <v>25.595600000000001</v>
      </c>
      <c r="I30" s="4">
        <v>20.944900000000001</v>
      </c>
      <c r="J30" s="4">
        <v>19.25</v>
      </c>
      <c r="K30" s="4">
        <v>17.0565</v>
      </c>
      <c r="L30" s="4">
        <v>11.813000000000001</v>
      </c>
      <c r="M30" s="4">
        <v>13.535600000000001</v>
      </c>
      <c r="N30" s="4">
        <v>12.6707</v>
      </c>
      <c r="O30" s="4">
        <v>16.584800000000001</v>
      </c>
      <c r="P30" s="4">
        <v>22.9665</v>
      </c>
      <c r="Q30" s="4">
        <v>13.532400000000001</v>
      </c>
      <c r="R30" s="4">
        <v>19.9849</v>
      </c>
      <c r="S30" s="4">
        <v>17.887899999999998</v>
      </c>
      <c r="T30" s="4">
        <v>12.75</v>
      </c>
      <c r="U30" s="4">
        <v>12.0847</v>
      </c>
      <c r="V30" s="4">
        <v>8.6501000000000001</v>
      </c>
      <c r="W30" s="4">
        <v>12.083299999999999</v>
      </c>
      <c r="X30" s="4">
        <v>7.8379000000000003</v>
      </c>
      <c r="Y30" s="41">
        <v>-999.9</v>
      </c>
      <c r="Z30" s="4">
        <v>21.027799999999999</v>
      </c>
      <c r="AA30" s="4">
        <v>12.7303</v>
      </c>
      <c r="AB30" s="4">
        <v>24.975000000000001</v>
      </c>
      <c r="AC30" s="4">
        <v>6.4060999999999995</v>
      </c>
      <c r="AD30" s="41">
        <v>-999.9</v>
      </c>
      <c r="AF30" s="4" t="s">
        <v>64</v>
      </c>
      <c r="AG30" s="4" t="s">
        <v>188</v>
      </c>
      <c r="AH30" s="4" t="s">
        <v>189</v>
      </c>
      <c r="AI30" s="24">
        <v>2006</v>
      </c>
      <c r="AJ30" s="4">
        <v>22.184100000000001</v>
      </c>
      <c r="AK30" s="4">
        <v>22.872900000000001</v>
      </c>
      <c r="AL30" s="4">
        <v>22.1877</v>
      </c>
      <c r="AM30" s="4">
        <v>21.554300000000001</v>
      </c>
      <c r="AN30" s="4">
        <v>20.084099999999999</v>
      </c>
      <c r="AO30" s="4">
        <v>25.418800000000001</v>
      </c>
      <c r="AP30" s="4">
        <v>29.607399999999998</v>
      </c>
      <c r="AQ30" s="4">
        <v>19.3203</v>
      </c>
      <c r="AR30" s="4">
        <v>21.172899999999998</v>
      </c>
      <c r="AS30" s="4">
        <v>20.364699999999999</v>
      </c>
      <c r="AT30" s="4">
        <v>18.325900000000001</v>
      </c>
      <c r="AU30" s="4">
        <v>18.3613</v>
      </c>
      <c r="AW30" s="77">
        <f t="shared" si="4"/>
        <v>21.275366666666667</v>
      </c>
      <c r="AX30" s="77">
        <f t="shared" si="5"/>
        <v>24.782166666666669</v>
      </c>
      <c r="AY30" s="77">
        <f t="shared" si="6"/>
        <v>19.954499999999999</v>
      </c>
      <c r="AZ30" s="77">
        <f t="shared" si="7"/>
        <v>21.139433333333333</v>
      </c>
    </row>
    <row r="31" spans="1:52" x14ac:dyDescent="0.25">
      <c r="AF31" s="4" t="s">
        <v>64</v>
      </c>
      <c r="AG31" s="4" t="s">
        <v>188</v>
      </c>
      <c r="AH31" s="4" t="s">
        <v>189</v>
      </c>
      <c r="AI31" s="24">
        <v>2007</v>
      </c>
      <c r="AJ31" s="4">
        <v>16.437899999999999</v>
      </c>
      <c r="AK31" s="4">
        <v>22.2058</v>
      </c>
      <c r="AL31" s="4">
        <v>26.8643</v>
      </c>
      <c r="AM31" s="4">
        <v>29.6601</v>
      </c>
      <c r="AN31" s="4">
        <v>19.052600000000002</v>
      </c>
      <c r="AO31" s="4">
        <v>21.625900000000001</v>
      </c>
      <c r="AP31" s="4">
        <v>18.0702</v>
      </c>
      <c r="AQ31" s="4">
        <v>20.983799999999999</v>
      </c>
      <c r="AR31" s="4">
        <v>19.948499999999999</v>
      </c>
      <c r="AS31" s="4">
        <v>21.392299999999999</v>
      </c>
      <c r="AT31" s="4">
        <v>18.645900000000001</v>
      </c>
      <c r="AU31" s="4">
        <v>23.415800000000001</v>
      </c>
      <c r="AW31" s="77">
        <f t="shared" si="4"/>
        <v>25.192333333333334</v>
      </c>
      <c r="AX31" s="77">
        <f t="shared" si="5"/>
        <v>20.226633333333336</v>
      </c>
      <c r="AY31" s="77">
        <f t="shared" si="6"/>
        <v>19.995566666666665</v>
      </c>
      <c r="AZ31" s="77">
        <f t="shared" si="7"/>
        <v>20.686499999999999</v>
      </c>
    </row>
    <row r="32" spans="1:52" x14ac:dyDescent="0.25">
      <c r="A32" s="129" t="s">
        <v>135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F32" s="4" t="s">
        <v>64</v>
      </c>
      <c r="AG32" s="4" t="s">
        <v>188</v>
      </c>
      <c r="AH32" s="4" t="s">
        <v>189</v>
      </c>
      <c r="AI32" s="24">
        <v>2008</v>
      </c>
      <c r="AJ32" s="4">
        <v>21.198399999999999</v>
      </c>
      <c r="AK32" s="4">
        <v>25.683700000000002</v>
      </c>
      <c r="AL32" s="4">
        <v>18.432500000000001</v>
      </c>
      <c r="AM32" s="4">
        <v>19.278600000000001</v>
      </c>
      <c r="AN32" s="4">
        <v>21.7272</v>
      </c>
      <c r="AO32" s="4">
        <v>18.6097</v>
      </c>
      <c r="AP32" s="4">
        <v>18.341899999999999</v>
      </c>
      <c r="AQ32" s="4">
        <v>17.093499999999999</v>
      </c>
      <c r="AR32" s="4">
        <v>20.269100000000002</v>
      </c>
      <c r="AS32" s="4">
        <v>14.0623</v>
      </c>
      <c r="AT32" s="4">
        <v>14.7125</v>
      </c>
      <c r="AU32" s="4">
        <v>16.8504</v>
      </c>
      <c r="AW32" s="77">
        <f t="shared" si="4"/>
        <v>19.812766666666665</v>
      </c>
      <c r="AX32" s="77">
        <f t="shared" si="5"/>
        <v>18.015033333333331</v>
      </c>
      <c r="AY32" s="77">
        <f t="shared" si="6"/>
        <v>16.347966666666668</v>
      </c>
      <c r="AZ32" s="77">
        <f t="shared" si="7"/>
        <v>21.244166666666668</v>
      </c>
    </row>
    <row r="33" spans="1:52" x14ac:dyDescent="0.25">
      <c r="B33" s="4" t="s">
        <v>9</v>
      </c>
      <c r="C33" s="4" t="s">
        <v>11</v>
      </c>
      <c r="D33" s="4" t="s">
        <v>13</v>
      </c>
      <c r="E33" s="4" t="s">
        <v>111</v>
      </c>
      <c r="F33" s="4" t="s">
        <v>14</v>
      </c>
      <c r="G33" s="4" t="s">
        <v>15</v>
      </c>
      <c r="H33" s="4" t="s">
        <v>122</v>
      </c>
      <c r="I33" s="4" t="s">
        <v>17</v>
      </c>
      <c r="J33" s="4" t="s">
        <v>18</v>
      </c>
      <c r="K33" s="4" t="s">
        <v>19</v>
      </c>
      <c r="L33" s="4" t="s">
        <v>20</v>
      </c>
      <c r="M33" s="4" t="s">
        <v>23</v>
      </c>
      <c r="N33" s="4" t="s">
        <v>24</v>
      </c>
      <c r="O33" s="4" t="s">
        <v>25</v>
      </c>
      <c r="P33" s="4" t="s">
        <v>105</v>
      </c>
      <c r="Q33" s="4" t="s">
        <v>34</v>
      </c>
      <c r="R33" s="4" t="s">
        <v>35</v>
      </c>
      <c r="S33" s="4" t="s">
        <v>37</v>
      </c>
      <c r="T33" s="4" t="s">
        <v>38</v>
      </c>
      <c r="U33" s="4" t="s">
        <v>39</v>
      </c>
      <c r="V33" s="4" t="s">
        <v>40</v>
      </c>
      <c r="W33" s="4" t="s">
        <v>41</v>
      </c>
      <c r="X33" s="4" t="s">
        <v>127</v>
      </c>
      <c r="Y33" s="4" t="s">
        <v>58</v>
      </c>
      <c r="Z33" s="4" t="s">
        <v>64</v>
      </c>
      <c r="AA33" s="4" t="s">
        <v>124</v>
      </c>
      <c r="AB33" s="4" t="s">
        <v>74</v>
      </c>
      <c r="AC33" s="4" t="s">
        <v>79</v>
      </c>
      <c r="AD33" s="4" t="s">
        <v>99</v>
      </c>
      <c r="AF33" s="4" t="s">
        <v>64</v>
      </c>
      <c r="AG33" s="4" t="s">
        <v>188</v>
      </c>
      <c r="AH33" s="4" t="s">
        <v>189</v>
      </c>
      <c r="AI33" s="24">
        <v>2009</v>
      </c>
      <c r="AJ33" s="4">
        <v>21.343699999999998</v>
      </c>
      <c r="AK33" s="4">
        <v>16.127500000000001</v>
      </c>
      <c r="AL33" s="4">
        <v>18.8932</v>
      </c>
      <c r="AM33" s="4">
        <v>22.334700000000002</v>
      </c>
      <c r="AN33" s="4">
        <v>16.810199999999998</v>
      </c>
      <c r="AO33" s="4">
        <v>16.624099999999999</v>
      </c>
      <c r="AP33" s="4">
        <v>14.2666</v>
      </c>
      <c r="AQ33" s="4">
        <v>13.302899999999999</v>
      </c>
      <c r="AR33" s="4">
        <v>14.571</v>
      </c>
      <c r="AS33" s="4">
        <v>15.9527</v>
      </c>
      <c r="AT33" s="4">
        <v>10.097</v>
      </c>
      <c r="AU33" s="4">
        <v>12.946099999999999</v>
      </c>
      <c r="AW33" s="77">
        <f t="shared" si="4"/>
        <v>19.346033333333335</v>
      </c>
      <c r="AX33" s="77">
        <f t="shared" si="5"/>
        <v>14.731199999999999</v>
      </c>
      <c r="AY33" s="77">
        <f t="shared" si="6"/>
        <v>13.540233333333333</v>
      </c>
      <c r="AZ33" s="77">
        <f t="shared" si="7"/>
        <v>16.805766666666667</v>
      </c>
    </row>
    <row r="34" spans="1:52" x14ac:dyDescent="0.25">
      <c r="A34" s="24">
        <v>2000</v>
      </c>
      <c r="B34" s="4">
        <v>21.222999999999999</v>
      </c>
      <c r="C34" s="41">
        <v>-999.9</v>
      </c>
      <c r="D34" s="4">
        <v>16.847100000000001</v>
      </c>
      <c r="E34" s="4">
        <v>15.8033</v>
      </c>
      <c r="F34" s="4">
        <v>12.488</v>
      </c>
      <c r="G34" s="4">
        <v>13.6989</v>
      </c>
      <c r="H34" s="41">
        <v>-999.9</v>
      </c>
      <c r="I34" s="4">
        <v>14.9876</v>
      </c>
      <c r="J34" s="4">
        <v>15.5595</v>
      </c>
      <c r="K34" s="4">
        <v>14.239100000000001</v>
      </c>
      <c r="L34" s="4">
        <v>14.2759</v>
      </c>
      <c r="M34" s="4">
        <v>13.869</v>
      </c>
      <c r="N34" s="4">
        <v>13.0556</v>
      </c>
      <c r="O34" s="4">
        <v>15.6579</v>
      </c>
      <c r="P34" s="4">
        <v>20.0579</v>
      </c>
      <c r="Q34" s="41">
        <v>-999.9</v>
      </c>
      <c r="R34" s="41">
        <v>-999.9</v>
      </c>
      <c r="S34" s="41">
        <v>-999.9</v>
      </c>
      <c r="T34" s="41">
        <v>-999.9</v>
      </c>
      <c r="U34" s="41">
        <v>-999.9</v>
      </c>
      <c r="V34" s="41">
        <v>-999.9</v>
      </c>
      <c r="W34" s="41">
        <v>-999.9</v>
      </c>
      <c r="X34" s="4">
        <v>7.1393000000000004</v>
      </c>
      <c r="Y34" s="4">
        <v>12.6412</v>
      </c>
      <c r="Z34" s="4">
        <v>20.912400000000002</v>
      </c>
      <c r="AA34" s="4">
        <v>16.518599999999999</v>
      </c>
      <c r="AB34" s="41">
        <v>-999.9</v>
      </c>
      <c r="AC34" s="4">
        <v>6.4253</v>
      </c>
      <c r="AD34" s="4">
        <v>14.1709</v>
      </c>
      <c r="AF34" s="4" t="s">
        <v>64</v>
      </c>
      <c r="AG34" s="4" t="s">
        <v>188</v>
      </c>
      <c r="AH34" s="4" t="s">
        <v>189</v>
      </c>
      <c r="AI34" s="24">
        <v>2010</v>
      </c>
      <c r="AJ34" s="4">
        <v>25.462800000000001</v>
      </c>
      <c r="AK34" s="4">
        <v>16.298300000000001</v>
      </c>
      <c r="AL34" s="4">
        <v>14.763</v>
      </c>
      <c r="AM34" s="4">
        <v>20.6403</v>
      </c>
      <c r="AN34" s="4">
        <v>14.5314</v>
      </c>
      <c r="AO34" s="4">
        <v>14.5687</v>
      </c>
      <c r="AP34" s="4">
        <v>11.849600000000001</v>
      </c>
      <c r="AQ34" s="4">
        <v>11.7197</v>
      </c>
      <c r="AR34" s="4">
        <v>11.6822</v>
      </c>
      <c r="AS34" s="4">
        <v>17.588100000000001</v>
      </c>
      <c r="AT34" s="4">
        <v>14.3828</v>
      </c>
      <c r="AW34" s="77">
        <f t="shared" si="4"/>
        <v>16.6449</v>
      </c>
      <c r="AX34" s="77">
        <f t="shared" si="5"/>
        <v>12.712666666666669</v>
      </c>
      <c r="AY34" s="77">
        <f t="shared" si="6"/>
        <v>14.551033333333331</v>
      </c>
      <c r="AZ34" s="77">
        <f t="shared" si="7"/>
        <v>20.880549999999999</v>
      </c>
    </row>
    <row r="35" spans="1:52" x14ac:dyDescent="0.25">
      <c r="A35" s="24">
        <v>2001</v>
      </c>
      <c r="B35" s="4">
        <v>21.239799999999999</v>
      </c>
      <c r="C35" s="4">
        <v>13.440099999999999</v>
      </c>
      <c r="D35" s="4">
        <v>16.892399999999999</v>
      </c>
      <c r="E35" s="4">
        <v>16.0457</v>
      </c>
      <c r="F35" s="4">
        <v>13.687900000000001</v>
      </c>
      <c r="G35" s="4">
        <v>13.6685</v>
      </c>
      <c r="H35" s="41">
        <v>-999.9</v>
      </c>
      <c r="I35" s="4">
        <v>19.793299999999999</v>
      </c>
      <c r="J35" s="4">
        <v>18.537500000000001</v>
      </c>
      <c r="K35" s="4">
        <v>13.011100000000001</v>
      </c>
      <c r="L35" s="4">
        <v>13.84</v>
      </c>
      <c r="M35" s="4">
        <v>12.1556</v>
      </c>
      <c r="N35" s="4">
        <v>13.565200000000001</v>
      </c>
      <c r="O35" s="4">
        <v>13.728300000000001</v>
      </c>
      <c r="P35" s="4">
        <v>23.914999999999999</v>
      </c>
      <c r="Q35" s="4">
        <v>33.257399999999997</v>
      </c>
      <c r="R35" s="4">
        <v>21.9819</v>
      </c>
      <c r="S35" s="4">
        <v>22.4041</v>
      </c>
      <c r="T35" s="4">
        <v>23.080500000000001</v>
      </c>
      <c r="U35" s="4">
        <v>21.5932</v>
      </c>
      <c r="V35" s="4">
        <v>18.0761</v>
      </c>
      <c r="W35" s="4">
        <v>21.491499999999998</v>
      </c>
      <c r="X35" s="4">
        <v>8.2957000000000001</v>
      </c>
      <c r="Y35" s="4">
        <v>10.952</v>
      </c>
      <c r="Z35" s="4">
        <v>20.446999999999999</v>
      </c>
      <c r="AA35" s="4">
        <v>13.231199999999999</v>
      </c>
      <c r="AB35" s="41">
        <v>-999.9</v>
      </c>
      <c r="AC35" s="4">
        <v>7.9321999999999999</v>
      </c>
      <c r="AD35" s="4">
        <v>15.817299999999999</v>
      </c>
      <c r="AF35" s="4" t="s">
        <v>64</v>
      </c>
      <c r="AG35" s="4" t="s">
        <v>188</v>
      </c>
      <c r="AH35" s="4" t="s">
        <v>189</v>
      </c>
      <c r="AI35" s="24">
        <v>2011</v>
      </c>
      <c r="AL35" s="4">
        <v>31.8537</v>
      </c>
      <c r="AM35" s="4">
        <v>26.9513</v>
      </c>
      <c r="AN35" s="4">
        <v>15.2713</v>
      </c>
      <c r="AO35" s="4">
        <v>13.448399999999999</v>
      </c>
      <c r="AP35" s="4">
        <v>16.426100000000002</v>
      </c>
      <c r="AQ35" s="4">
        <v>14.6158</v>
      </c>
      <c r="AR35" s="4">
        <v>16.677800000000001</v>
      </c>
      <c r="AS35" s="4">
        <v>15.3383</v>
      </c>
      <c r="AT35" s="4">
        <v>21.7591</v>
      </c>
      <c r="AU35" s="4">
        <v>9.3897999999999993</v>
      </c>
      <c r="AW35" s="77">
        <f t="shared" si="4"/>
        <v>24.6921</v>
      </c>
      <c r="AX35" s="77">
        <f t="shared" si="5"/>
        <v>14.830100000000002</v>
      </c>
      <c r="AY35" s="77">
        <f t="shared" si="6"/>
        <v>17.925066666666666</v>
      </c>
      <c r="AZ35" s="77"/>
    </row>
    <row r="36" spans="1:52" x14ac:dyDescent="0.25">
      <c r="A36" s="24">
        <v>2002</v>
      </c>
      <c r="B36" s="4">
        <v>27.831099999999999</v>
      </c>
      <c r="C36" s="4">
        <v>12.620699999999999</v>
      </c>
      <c r="D36" s="4">
        <v>19.735600000000002</v>
      </c>
      <c r="E36" s="4">
        <v>17.889299999999999</v>
      </c>
      <c r="F36" s="4">
        <v>15.4129</v>
      </c>
      <c r="G36" s="4">
        <v>17.286100000000001</v>
      </c>
      <c r="H36" s="41">
        <v>-999.9</v>
      </c>
      <c r="I36" s="4">
        <v>23.875900000000001</v>
      </c>
      <c r="J36" s="4">
        <v>19.5275</v>
      </c>
      <c r="K36" s="4">
        <v>19.586200000000002</v>
      </c>
      <c r="L36" s="4">
        <v>12.730399999999999</v>
      </c>
      <c r="M36" s="4">
        <v>17.108699999999999</v>
      </c>
      <c r="N36" s="4">
        <v>15.9565</v>
      </c>
      <c r="O36" s="4">
        <v>18.413</v>
      </c>
      <c r="P36" s="4">
        <v>28.2438</v>
      </c>
      <c r="Q36" s="4">
        <v>34.033900000000003</v>
      </c>
      <c r="R36" s="4">
        <v>17.358000000000001</v>
      </c>
      <c r="S36" s="4">
        <v>19.440200000000001</v>
      </c>
      <c r="T36" s="4">
        <v>24.403099999999998</v>
      </c>
      <c r="U36" s="4">
        <v>20.982600000000001</v>
      </c>
      <c r="V36" s="4">
        <v>17.801500000000001</v>
      </c>
      <c r="W36" s="4">
        <v>17.097100000000001</v>
      </c>
      <c r="X36" s="4">
        <v>9.9258000000000006</v>
      </c>
      <c r="Y36" s="4">
        <v>10.0801</v>
      </c>
      <c r="Z36" s="4">
        <v>17.619599999999998</v>
      </c>
      <c r="AA36" s="4">
        <v>10.4861</v>
      </c>
      <c r="AB36" s="4">
        <v>34.2729</v>
      </c>
      <c r="AC36" s="4">
        <v>10.5421</v>
      </c>
      <c r="AD36" s="4">
        <v>15.794499999999999</v>
      </c>
      <c r="AF36" s="4" t="s">
        <v>64</v>
      </c>
      <c r="AG36" s="4" t="s">
        <v>188</v>
      </c>
      <c r="AH36" s="4" t="s">
        <v>189</v>
      </c>
      <c r="AI36" s="24">
        <v>2012</v>
      </c>
      <c r="AJ36" s="4">
        <v>14.461399999999999</v>
      </c>
      <c r="AK36" s="4">
        <v>19.785900000000002</v>
      </c>
      <c r="AL36" s="4">
        <v>28.741800000000001</v>
      </c>
      <c r="AM36" s="4">
        <v>13.495100000000001</v>
      </c>
      <c r="AN36" s="4">
        <v>20.6739</v>
      </c>
      <c r="AO36" s="4">
        <v>14.6091</v>
      </c>
      <c r="AP36" s="4">
        <v>16.0761</v>
      </c>
      <c r="AQ36" s="4">
        <v>16.796099999999999</v>
      </c>
      <c r="AR36" s="4">
        <v>13.5265</v>
      </c>
      <c r="AS36" s="4">
        <v>13.702199999999999</v>
      </c>
      <c r="AT36" s="4">
        <v>13.8477</v>
      </c>
      <c r="AU36" s="4">
        <v>13.2936</v>
      </c>
      <c r="AW36" s="77">
        <f t="shared" ref="AW36" si="8">+AVERAGE(AL36:AN36)</f>
        <v>20.970266666666671</v>
      </c>
      <c r="AX36" s="77">
        <f t="shared" ref="AX36" si="9">+AVERAGE(AO36:AQ36)</f>
        <v>15.827100000000002</v>
      </c>
      <c r="AY36" s="77">
        <f>+AVERAGE(AR36:AT36)</f>
        <v>13.692133333333333</v>
      </c>
      <c r="AZ36" s="77">
        <f t="shared" ref="AZ36" si="10">+AVERAGE(AJ36:AK36,AU36)</f>
        <v>15.846966666666667</v>
      </c>
    </row>
    <row r="37" spans="1:52" x14ac:dyDescent="0.25">
      <c r="A37" s="24">
        <v>2003</v>
      </c>
      <c r="B37" s="4">
        <v>25.7</v>
      </c>
      <c r="C37" s="4">
        <v>14.5672</v>
      </c>
      <c r="D37" s="4">
        <v>21.581099999999999</v>
      </c>
      <c r="E37" s="4">
        <v>21.5943</v>
      </c>
      <c r="F37" s="4">
        <v>17.671099999999999</v>
      </c>
      <c r="G37" s="4">
        <v>18.374700000000001</v>
      </c>
      <c r="H37" s="4">
        <v>32.220300000000002</v>
      </c>
      <c r="I37" s="4">
        <v>32.130299999999998</v>
      </c>
      <c r="J37" s="4">
        <v>16.097799999999999</v>
      </c>
      <c r="K37" s="4">
        <v>16.611899999999999</v>
      </c>
      <c r="L37" s="4">
        <v>18.5505</v>
      </c>
      <c r="M37" s="4">
        <v>12.9674</v>
      </c>
      <c r="N37" s="4">
        <v>15.837</v>
      </c>
      <c r="O37" s="4">
        <v>14.4636</v>
      </c>
      <c r="P37" s="41">
        <v>-999.9</v>
      </c>
      <c r="Q37" s="4">
        <v>37.021299999999997</v>
      </c>
      <c r="R37" s="4">
        <v>21.7789</v>
      </c>
      <c r="S37" s="4">
        <v>27.660299999999999</v>
      </c>
      <c r="T37" s="4">
        <v>25.5944</v>
      </c>
      <c r="U37" s="4">
        <v>25.566700000000001</v>
      </c>
      <c r="V37" s="4">
        <v>19.149699999999999</v>
      </c>
      <c r="W37" s="4">
        <v>27.805399999999999</v>
      </c>
      <c r="X37" s="4">
        <v>9.5426000000000002</v>
      </c>
      <c r="Y37" s="4">
        <v>13.448</v>
      </c>
      <c r="Z37" s="4">
        <v>24.571400000000001</v>
      </c>
      <c r="AA37" s="4">
        <v>20.527000000000001</v>
      </c>
      <c r="AB37" s="4">
        <v>30.8688</v>
      </c>
      <c r="AC37" s="4">
        <v>6.7664999999999997</v>
      </c>
      <c r="AD37" s="4">
        <v>10.815799999999999</v>
      </c>
      <c r="AI37" s="24"/>
    </row>
    <row r="38" spans="1:52" x14ac:dyDescent="0.25">
      <c r="A38" s="24">
        <v>2004</v>
      </c>
      <c r="B38" s="4">
        <v>18.483799999999999</v>
      </c>
      <c r="C38" s="4">
        <v>12.0366</v>
      </c>
      <c r="D38" s="4">
        <v>16.401599999999998</v>
      </c>
      <c r="E38" s="4">
        <v>14.979100000000001</v>
      </c>
      <c r="F38" s="4">
        <v>11.807499999999999</v>
      </c>
      <c r="G38" s="4">
        <v>13.2409</v>
      </c>
      <c r="H38" s="4">
        <v>31.938400000000001</v>
      </c>
      <c r="I38" s="4">
        <v>23.9377</v>
      </c>
      <c r="J38" s="4">
        <v>15.2178</v>
      </c>
      <c r="K38" s="4">
        <v>15.173500000000001</v>
      </c>
      <c r="L38" s="4">
        <v>11.7135</v>
      </c>
      <c r="M38" s="4">
        <v>10.7174</v>
      </c>
      <c r="N38" s="4">
        <v>10.8804</v>
      </c>
      <c r="O38" s="4">
        <v>12.2172</v>
      </c>
      <c r="P38" s="4">
        <v>17.565200000000001</v>
      </c>
      <c r="Q38" s="4">
        <v>38.988199999999999</v>
      </c>
      <c r="R38" s="4">
        <v>18.4206</v>
      </c>
      <c r="S38" s="4">
        <v>24.078700000000001</v>
      </c>
      <c r="T38" s="4">
        <v>28.128900000000002</v>
      </c>
      <c r="U38" s="4">
        <v>24.810600000000001</v>
      </c>
      <c r="V38" s="4">
        <v>19.189800000000002</v>
      </c>
      <c r="W38" s="4">
        <v>25.892299999999999</v>
      </c>
      <c r="X38" s="4">
        <v>5.9417999999999997</v>
      </c>
      <c r="Y38" s="4">
        <v>9.5337999999999994</v>
      </c>
      <c r="Z38" s="4">
        <v>19.779299999999999</v>
      </c>
      <c r="AA38" s="4">
        <v>11.2957</v>
      </c>
      <c r="AB38" s="4">
        <v>31.835100000000001</v>
      </c>
      <c r="AC38" s="4">
        <v>5.6097000000000001</v>
      </c>
      <c r="AD38" s="4">
        <v>11.0794</v>
      </c>
      <c r="AF38" s="4" t="s">
        <v>124</v>
      </c>
      <c r="AG38" s="4" t="s">
        <v>188</v>
      </c>
      <c r="AH38" s="4" t="s">
        <v>189</v>
      </c>
      <c r="AI38" s="4">
        <v>2000</v>
      </c>
      <c r="AJ38" s="4">
        <v>23.006799999999998</v>
      </c>
      <c r="AK38" s="4">
        <v>17.189299999999999</v>
      </c>
      <c r="AL38" s="4">
        <v>21.628399999999999</v>
      </c>
      <c r="AM38" s="4">
        <v>15.1632</v>
      </c>
      <c r="AN38" s="4">
        <v>22.634799999999998</v>
      </c>
      <c r="AO38" s="4">
        <v>18.019500000000001</v>
      </c>
      <c r="AP38" s="4">
        <v>16.653700000000001</v>
      </c>
      <c r="AQ38" s="4">
        <v>14.912800000000001</v>
      </c>
      <c r="AR38" s="4">
        <v>13.4823</v>
      </c>
      <c r="AS38" s="4">
        <v>12.192299999999999</v>
      </c>
      <c r="AT38" s="4">
        <v>12.216900000000001</v>
      </c>
      <c r="AU38" s="4">
        <v>12.901</v>
      </c>
      <c r="AW38" s="77">
        <f t="shared" ref="AW38:AW47" si="11">+AVERAGE(AL38:AN38)</f>
        <v>19.808800000000002</v>
      </c>
      <c r="AX38" s="77">
        <f t="shared" ref="AX38:AX47" si="12">+AVERAGE(AO38:AQ38)</f>
        <v>16.528666666666666</v>
      </c>
      <c r="AY38" s="77">
        <f t="shared" ref="AY38:AY47" si="13">+AVERAGE(AR38:AT38)</f>
        <v>12.6305</v>
      </c>
      <c r="AZ38" s="77">
        <f t="shared" ref="AZ38:AZ47" si="14">+AVERAGE(AJ38:AK38,AU38)</f>
        <v>17.699033333333333</v>
      </c>
    </row>
    <row r="39" spans="1:52" x14ac:dyDescent="0.25">
      <c r="A39" s="24">
        <v>2005</v>
      </c>
      <c r="B39" s="4">
        <v>16.661999999999999</v>
      </c>
      <c r="C39" s="4">
        <v>10.5672</v>
      </c>
      <c r="D39" s="4">
        <v>15.7172</v>
      </c>
      <c r="E39" s="4">
        <v>14.3977</v>
      </c>
      <c r="F39" s="4">
        <v>12.317299999999999</v>
      </c>
      <c r="G39" s="4">
        <v>12.756</v>
      </c>
      <c r="H39" s="4">
        <v>30.6629</v>
      </c>
      <c r="I39" s="4">
        <v>22.803999999999998</v>
      </c>
      <c r="J39" s="4">
        <v>15.186999999999999</v>
      </c>
      <c r="K39" s="4">
        <v>13.8811</v>
      </c>
      <c r="L39" s="4">
        <v>12.864800000000001</v>
      </c>
      <c r="M39" s="4">
        <v>9.8696000000000002</v>
      </c>
      <c r="N39" s="4">
        <v>11.510899999999999</v>
      </c>
      <c r="O39" s="4">
        <v>12.836399999999999</v>
      </c>
      <c r="P39" s="4">
        <v>18.578700000000001</v>
      </c>
      <c r="Q39" s="4">
        <v>31.6875</v>
      </c>
      <c r="R39" s="4">
        <v>19.634599999999999</v>
      </c>
      <c r="S39" s="4">
        <v>19.279</v>
      </c>
      <c r="T39" s="4">
        <v>26.9846</v>
      </c>
      <c r="U39" s="4">
        <v>21.8338</v>
      </c>
      <c r="V39" s="4">
        <v>18.3078</v>
      </c>
      <c r="W39" s="4">
        <v>19.263300000000001</v>
      </c>
      <c r="X39" s="4">
        <v>9.9339999999999993</v>
      </c>
      <c r="Y39" s="4">
        <v>10.37</v>
      </c>
      <c r="Z39" s="4">
        <v>20.391100000000002</v>
      </c>
      <c r="AA39" s="4">
        <v>14.6691</v>
      </c>
      <c r="AB39" s="4">
        <v>31.313199999999998</v>
      </c>
      <c r="AC39" s="4">
        <v>6.4225000000000003</v>
      </c>
      <c r="AD39" s="4">
        <v>8.9451000000000001</v>
      </c>
      <c r="AF39" s="4" t="s">
        <v>124</v>
      </c>
      <c r="AG39" s="4" t="s">
        <v>188</v>
      </c>
      <c r="AH39" s="4" t="s">
        <v>189</v>
      </c>
      <c r="AI39" s="4">
        <v>2001</v>
      </c>
      <c r="AJ39" s="4">
        <v>16.164400000000001</v>
      </c>
      <c r="AK39" s="4">
        <v>16.186699999999998</v>
      </c>
      <c r="AL39" s="4">
        <v>13.8126</v>
      </c>
      <c r="AM39" s="4">
        <v>13.678100000000001</v>
      </c>
      <c r="AN39" s="4">
        <v>16.524999999999999</v>
      </c>
      <c r="AO39" s="4">
        <v>15.2486</v>
      </c>
      <c r="AP39" s="4">
        <v>13.1067</v>
      </c>
      <c r="AQ39" s="4">
        <v>11.3843</v>
      </c>
      <c r="AR39" s="4">
        <v>13.494400000000001</v>
      </c>
      <c r="AS39" s="4">
        <v>16.2151</v>
      </c>
      <c r="AT39" s="4">
        <v>10.7607</v>
      </c>
      <c r="AU39" s="4">
        <v>12.0715</v>
      </c>
      <c r="AW39" s="77">
        <f t="shared" si="11"/>
        <v>14.671899999999999</v>
      </c>
      <c r="AX39" s="77">
        <f t="shared" si="12"/>
        <v>13.246533333333332</v>
      </c>
      <c r="AY39" s="77">
        <f t="shared" si="13"/>
        <v>13.490066666666666</v>
      </c>
      <c r="AZ39" s="77">
        <f t="shared" si="14"/>
        <v>14.807533333333334</v>
      </c>
    </row>
    <row r="40" spans="1:52" x14ac:dyDescent="0.25">
      <c r="A40" s="24">
        <v>2006</v>
      </c>
      <c r="B40" s="4">
        <v>16.990400000000001</v>
      </c>
      <c r="C40" s="4">
        <v>11.215199999999999</v>
      </c>
      <c r="D40" s="4">
        <v>16.2376</v>
      </c>
      <c r="E40" s="4">
        <v>15.1523</v>
      </c>
      <c r="F40" s="4">
        <v>12.9712</v>
      </c>
      <c r="G40" s="4">
        <v>12.102</v>
      </c>
      <c r="H40" s="4">
        <v>38.418999999999997</v>
      </c>
      <c r="I40" s="4">
        <v>20.3446</v>
      </c>
      <c r="J40" s="4">
        <v>16.906700000000001</v>
      </c>
      <c r="K40" s="4">
        <v>15.5793</v>
      </c>
      <c r="L40" s="4">
        <v>11.175599999999999</v>
      </c>
      <c r="M40" s="4">
        <v>10.8935</v>
      </c>
      <c r="N40" s="4">
        <v>14.66</v>
      </c>
      <c r="O40" s="4">
        <v>14.9826</v>
      </c>
      <c r="P40" s="4">
        <v>19.735399999999998</v>
      </c>
      <c r="Q40" s="4">
        <v>27.5382</v>
      </c>
      <c r="R40" s="4">
        <v>20.229600000000001</v>
      </c>
      <c r="S40" s="4">
        <v>19.814800000000002</v>
      </c>
      <c r="T40" s="4">
        <v>20.6203</v>
      </c>
      <c r="U40" s="4">
        <v>19.274000000000001</v>
      </c>
      <c r="V40" s="4">
        <v>14.244300000000001</v>
      </c>
      <c r="W40" s="4">
        <v>19.285599999999999</v>
      </c>
      <c r="X40" s="4">
        <v>9.7132000000000005</v>
      </c>
      <c r="Y40" s="4">
        <v>11.460100000000001</v>
      </c>
      <c r="Z40" s="4">
        <v>24.683499999999999</v>
      </c>
      <c r="AA40" s="4">
        <v>16.856000000000002</v>
      </c>
      <c r="AB40" s="4">
        <v>30.880400000000002</v>
      </c>
      <c r="AC40" s="4">
        <v>8.9253999999999998</v>
      </c>
      <c r="AD40" s="4">
        <v>12.3192</v>
      </c>
      <c r="AF40" s="4" t="s">
        <v>124</v>
      </c>
      <c r="AG40" s="4" t="s">
        <v>188</v>
      </c>
      <c r="AH40" s="4" t="s">
        <v>189</v>
      </c>
      <c r="AI40" s="4">
        <v>2002</v>
      </c>
      <c r="AJ40" s="4">
        <v>17.832100000000001</v>
      </c>
      <c r="AK40" s="4">
        <v>14.636900000000001</v>
      </c>
      <c r="AL40" s="4">
        <v>16.3095</v>
      </c>
      <c r="AM40" s="4">
        <v>17.346</v>
      </c>
      <c r="AN40" s="4">
        <v>14.8963</v>
      </c>
      <c r="AO40" s="4">
        <v>13.0222</v>
      </c>
      <c r="AP40" s="4">
        <v>7.9080000000000004</v>
      </c>
      <c r="AQ40" s="4">
        <v>10.708399999999999</v>
      </c>
      <c r="AR40" s="4">
        <v>16.830200000000001</v>
      </c>
      <c r="AS40" s="4">
        <v>11.727</v>
      </c>
      <c r="AT40" s="4">
        <v>12.7218</v>
      </c>
      <c r="AU40" s="4">
        <v>15.7956</v>
      </c>
      <c r="AW40" s="77">
        <f t="shared" si="11"/>
        <v>16.183933333333332</v>
      </c>
      <c r="AX40" s="77">
        <f t="shared" si="12"/>
        <v>10.546199999999999</v>
      </c>
      <c r="AY40" s="77">
        <f t="shared" si="13"/>
        <v>13.759666666666668</v>
      </c>
      <c r="AZ40" s="77">
        <f t="shared" si="14"/>
        <v>16.088200000000001</v>
      </c>
    </row>
    <row r="41" spans="1:52" x14ac:dyDescent="0.25">
      <c r="A41" s="24">
        <v>2007</v>
      </c>
      <c r="B41" s="4">
        <v>14.7073</v>
      </c>
      <c r="C41" s="4">
        <v>10.0587</v>
      </c>
      <c r="D41" s="4">
        <v>13.1564</v>
      </c>
      <c r="E41" s="4">
        <v>12.5716</v>
      </c>
      <c r="F41" s="4">
        <v>10.5313</v>
      </c>
      <c r="G41" s="4">
        <v>9.2972000000000001</v>
      </c>
      <c r="H41" s="4">
        <v>34.643500000000003</v>
      </c>
      <c r="I41" s="4">
        <v>15.685499999999999</v>
      </c>
      <c r="J41" s="4">
        <v>14.2315</v>
      </c>
      <c r="K41" s="41">
        <v>-999.9</v>
      </c>
      <c r="L41" s="41">
        <v>-999.9</v>
      </c>
      <c r="M41" s="41">
        <v>-999.9</v>
      </c>
      <c r="N41" s="41">
        <v>-999.9</v>
      </c>
      <c r="O41" s="41">
        <v>-999.9</v>
      </c>
      <c r="P41" s="4">
        <v>20.5032</v>
      </c>
      <c r="Q41" s="4">
        <v>30.7836</v>
      </c>
      <c r="R41" s="4">
        <v>19.381499999999999</v>
      </c>
      <c r="S41" s="4">
        <v>17.552</v>
      </c>
      <c r="T41" s="4">
        <v>18.134699999999999</v>
      </c>
      <c r="U41" s="4">
        <v>19.942299999999999</v>
      </c>
      <c r="V41" s="4">
        <v>12.1212</v>
      </c>
      <c r="W41" s="4">
        <v>17.2074</v>
      </c>
      <c r="X41" s="4">
        <v>7.2325999999999997</v>
      </c>
      <c r="Y41" s="4">
        <v>10.715400000000001</v>
      </c>
      <c r="Z41" s="4">
        <v>20.268899999999999</v>
      </c>
      <c r="AA41" s="4">
        <v>15.3598</v>
      </c>
      <c r="AB41" s="4">
        <v>34.802399999999999</v>
      </c>
      <c r="AC41" s="4">
        <v>6.3493000000000004</v>
      </c>
      <c r="AD41" s="4">
        <v>10.979900000000001</v>
      </c>
      <c r="AF41" s="4" t="s">
        <v>124</v>
      </c>
      <c r="AG41" s="4" t="s">
        <v>188</v>
      </c>
      <c r="AH41" s="4" t="s">
        <v>189</v>
      </c>
      <c r="AI41" s="4">
        <v>2003</v>
      </c>
      <c r="AJ41" s="4">
        <v>15.914300000000001</v>
      </c>
      <c r="AK41" s="4">
        <v>26.418399999999998</v>
      </c>
      <c r="AL41" s="4">
        <v>37.493899999999996</v>
      </c>
      <c r="AM41" s="4">
        <v>26.611699999999999</v>
      </c>
      <c r="AN41" s="4">
        <v>14.7019</v>
      </c>
      <c r="AO41" s="4">
        <v>19.2761</v>
      </c>
      <c r="AP41" s="4">
        <v>20.149799999999999</v>
      </c>
      <c r="AQ41" s="4">
        <v>22.606999999999999</v>
      </c>
      <c r="AR41" s="4">
        <v>9.5745000000000005</v>
      </c>
      <c r="AS41" s="4" t="s">
        <v>190</v>
      </c>
      <c r="AT41" s="4" t="s">
        <v>190</v>
      </c>
      <c r="AU41" s="4" t="s">
        <v>190</v>
      </c>
      <c r="AW41" s="77">
        <f t="shared" si="11"/>
        <v>26.269166666666663</v>
      </c>
      <c r="AX41" s="77">
        <f t="shared" si="12"/>
        <v>20.677633333333333</v>
      </c>
      <c r="AY41" s="77"/>
      <c r="AZ41" s="77">
        <f>+AVERAGE(AJ41:AK41,AU41)</f>
        <v>21.166350000000001</v>
      </c>
    </row>
    <row r="42" spans="1:52" x14ac:dyDescent="0.25">
      <c r="A42" s="24">
        <v>2008</v>
      </c>
      <c r="B42" s="4">
        <v>15.382400000000001</v>
      </c>
      <c r="C42" s="4">
        <v>8.9533000000000005</v>
      </c>
      <c r="D42" s="4">
        <v>13.1729</v>
      </c>
      <c r="E42" s="4">
        <v>12.135300000000001</v>
      </c>
      <c r="F42" s="4">
        <v>9.6674000000000007</v>
      </c>
      <c r="G42" s="4">
        <v>10.1152</v>
      </c>
      <c r="H42" s="4">
        <v>38.749299999999998</v>
      </c>
      <c r="I42" s="4">
        <v>15.686199999999999</v>
      </c>
      <c r="J42" s="4">
        <v>16.671700000000001</v>
      </c>
      <c r="K42" s="4">
        <v>12.4033</v>
      </c>
      <c r="L42" s="4">
        <v>9.2195999999999998</v>
      </c>
      <c r="M42" s="4">
        <v>9.9825999999999997</v>
      </c>
      <c r="N42" s="4">
        <v>10.686999999999999</v>
      </c>
      <c r="O42" s="4">
        <v>10.682600000000001</v>
      </c>
      <c r="P42" s="4">
        <v>18.962199999999999</v>
      </c>
      <c r="Q42" s="4">
        <v>23.5382</v>
      </c>
      <c r="R42" s="4">
        <v>15.481</v>
      </c>
      <c r="S42" s="4">
        <v>17.887499999999999</v>
      </c>
      <c r="T42" s="4">
        <v>17.7394</v>
      </c>
      <c r="U42" s="4">
        <v>23.149699999999999</v>
      </c>
      <c r="V42" s="4">
        <v>14.2271</v>
      </c>
      <c r="W42" s="4">
        <v>14.546200000000001</v>
      </c>
      <c r="X42" s="4">
        <v>5.2477</v>
      </c>
      <c r="Y42" s="4">
        <v>10.9315</v>
      </c>
      <c r="Z42" s="4">
        <v>18.010899999999999</v>
      </c>
      <c r="AA42" s="4">
        <v>16.308800000000002</v>
      </c>
      <c r="AB42" s="4">
        <v>29.721699999999998</v>
      </c>
      <c r="AC42" s="4">
        <v>6.3587999999999996</v>
      </c>
      <c r="AD42" s="4">
        <v>10.4785</v>
      </c>
      <c r="AF42" s="4" t="s">
        <v>124</v>
      </c>
      <c r="AG42" s="4" t="s">
        <v>188</v>
      </c>
      <c r="AH42" s="4" t="s">
        <v>189</v>
      </c>
      <c r="AI42" s="4">
        <v>2004</v>
      </c>
      <c r="AJ42" s="4" t="s">
        <v>190</v>
      </c>
      <c r="AK42" s="4" t="s">
        <v>190</v>
      </c>
      <c r="AL42" s="4">
        <v>14.4438</v>
      </c>
      <c r="AM42" s="4">
        <v>11.178699999999999</v>
      </c>
      <c r="AN42" s="4">
        <v>15.2704</v>
      </c>
      <c r="AO42" s="4">
        <v>12.3675</v>
      </c>
      <c r="AP42" s="4">
        <v>10.766400000000001</v>
      </c>
      <c r="AQ42" s="4">
        <v>10.4678</v>
      </c>
      <c r="AR42" s="4">
        <v>14.565799999999999</v>
      </c>
      <c r="AS42" s="4">
        <v>14.467700000000001</v>
      </c>
      <c r="AT42" s="4">
        <v>10.747199999999999</v>
      </c>
      <c r="AU42" s="4" t="s">
        <v>190</v>
      </c>
      <c r="AW42" s="77">
        <f>+AVERAGE(AL42:AN42)</f>
        <v>13.630966666666666</v>
      </c>
      <c r="AX42" s="77">
        <f t="shared" si="12"/>
        <v>11.200566666666667</v>
      </c>
      <c r="AY42" s="77">
        <f t="shared" si="13"/>
        <v>13.260233333333332</v>
      </c>
      <c r="AZ42" s="77"/>
    </row>
    <row r="43" spans="1:52" x14ac:dyDescent="0.25">
      <c r="A43" s="24">
        <v>2009</v>
      </c>
      <c r="B43" s="4">
        <v>13.883599999999999</v>
      </c>
      <c r="C43" s="4">
        <v>9.8356999999999992</v>
      </c>
      <c r="D43" s="4">
        <v>12.956099999999999</v>
      </c>
      <c r="E43" s="4">
        <v>12.659000000000001</v>
      </c>
      <c r="F43" s="4">
        <v>9.6340000000000003</v>
      </c>
      <c r="G43" s="4">
        <v>9.7312999999999992</v>
      </c>
      <c r="H43" s="4">
        <v>24.590199999999999</v>
      </c>
      <c r="I43" s="41">
        <v>-999.9</v>
      </c>
      <c r="J43" s="4">
        <v>14.113300000000001</v>
      </c>
      <c r="K43" s="4">
        <v>12.059900000000001</v>
      </c>
      <c r="L43" s="4">
        <v>9.1401000000000003</v>
      </c>
      <c r="M43" s="4">
        <v>9.6613000000000007</v>
      </c>
      <c r="N43" s="4">
        <v>9.8216000000000001</v>
      </c>
      <c r="O43" s="4">
        <v>11.380699999999999</v>
      </c>
      <c r="P43" s="4">
        <v>17.247599999999998</v>
      </c>
      <c r="Q43" s="4">
        <v>23.571300000000001</v>
      </c>
      <c r="R43" s="4">
        <v>16.320699999999999</v>
      </c>
      <c r="S43" s="4">
        <v>16.841000000000001</v>
      </c>
      <c r="T43" s="4">
        <v>18.5029</v>
      </c>
      <c r="U43" s="4">
        <v>18.308199999999999</v>
      </c>
      <c r="V43" s="4">
        <v>10.739800000000001</v>
      </c>
      <c r="W43" s="4">
        <v>15.589700000000001</v>
      </c>
      <c r="X43" s="4">
        <v>5.1342999999999996</v>
      </c>
      <c r="Y43" s="4">
        <v>6.4257</v>
      </c>
      <c r="Z43" s="4">
        <v>14.9232</v>
      </c>
      <c r="AA43" s="4">
        <v>7.8326000000000002</v>
      </c>
      <c r="AB43" s="4">
        <v>28.714099999999998</v>
      </c>
      <c r="AC43" s="4">
        <v>6.1002000000000001</v>
      </c>
      <c r="AD43" s="41">
        <v>-999.9</v>
      </c>
      <c r="AF43" s="4" t="s">
        <v>124</v>
      </c>
      <c r="AG43" s="4" t="s">
        <v>188</v>
      </c>
      <c r="AH43" s="4" t="s">
        <v>189</v>
      </c>
      <c r="AI43" s="4">
        <v>2005</v>
      </c>
      <c r="AJ43" s="4" t="s">
        <v>190</v>
      </c>
      <c r="AK43" s="4">
        <v>15.442299999999999</v>
      </c>
      <c r="AL43" s="4">
        <v>18.450199999999999</v>
      </c>
      <c r="AM43" s="4">
        <v>16.423500000000001</v>
      </c>
      <c r="AN43" s="4">
        <v>16.631399999999999</v>
      </c>
      <c r="AO43" s="4">
        <v>16.1297</v>
      </c>
      <c r="AP43" s="4">
        <v>13.944800000000001</v>
      </c>
      <c r="AQ43" s="4">
        <v>13.829000000000001</v>
      </c>
      <c r="AR43" s="4">
        <v>15.085000000000001</v>
      </c>
      <c r="AS43" s="4">
        <v>19.444900000000001</v>
      </c>
      <c r="AT43" s="4">
        <v>14.916499999999999</v>
      </c>
      <c r="AU43" s="4">
        <v>14.501799999999999</v>
      </c>
      <c r="AW43" s="77">
        <f>+AVERAGE(AL43:AN43)</f>
        <v>17.168366666666667</v>
      </c>
      <c r="AX43" s="77">
        <f t="shared" si="12"/>
        <v>14.634500000000001</v>
      </c>
      <c r="AY43" s="77">
        <f t="shared" si="13"/>
        <v>16.482133333333334</v>
      </c>
      <c r="AZ43" s="77">
        <f t="shared" si="14"/>
        <v>14.972049999999999</v>
      </c>
    </row>
    <row r="44" spans="1:52" x14ac:dyDescent="0.25">
      <c r="A44" s="24">
        <v>2010</v>
      </c>
      <c r="B44" s="4">
        <v>15.8797</v>
      </c>
      <c r="C44" s="4">
        <v>11.3254</v>
      </c>
      <c r="D44" s="4">
        <v>12.7</v>
      </c>
      <c r="E44" s="4">
        <v>12.3515</v>
      </c>
      <c r="F44" s="4">
        <v>9.9593000000000007</v>
      </c>
      <c r="G44" s="4">
        <v>8.9728999999999992</v>
      </c>
      <c r="H44" s="4">
        <v>30.627500000000001</v>
      </c>
      <c r="I44" s="4">
        <v>15.5777</v>
      </c>
      <c r="J44" s="4">
        <v>15.4924</v>
      </c>
      <c r="K44" s="4">
        <v>13.6272</v>
      </c>
      <c r="L44" s="4">
        <v>12.3895</v>
      </c>
      <c r="M44" s="4">
        <v>12.2837</v>
      </c>
      <c r="N44" s="4">
        <v>11.5489</v>
      </c>
      <c r="O44" s="4">
        <v>13.0022</v>
      </c>
      <c r="P44" s="4">
        <v>17.406400000000001</v>
      </c>
      <c r="Q44" s="4">
        <v>22.947399999999998</v>
      </c>
      <c r="R44" s="4">
        <v>15.0761</v>
      </c>
      <c r="S44" s="4">
        <v>17.001999999999999</v>
      </c>
      <c r="T44" s="4">
        <v>22.000499999999999</v>
      </c>
      <c r="U44" s="4">
        <v>16.884</v>
      </c>
      <c r="V44" s="4">
        <v>12.876799999999999</v>
      </c>
      <c r="W44" s="4">
        <v>13.537800000000001</v>
      </c>
      <c r="X44" s="4">
        <v>6.6729000000000003</v>
      </c>
      <c r="Y44" s="4">
        <v>10.0425</v>
      </c>
      <c r="Z44" s="4">
        <v>12.821400000000001</v>
      </c>
      <c r="AA44" s="41">
        <v>-999.9</v>
      </c>
      <c r="AB44" s="4">
        <v>27.141300000000001</v>
      </c>
      <c r="AC44" s="4">
        <v>6.7979999999999992</v>
      </c>
      <c r="AD44" s="4">
        <v>7.8640999999999996</v>
      </c>
      <c r="AF44" s="4" t="s">
        <v>124</v>
      </c>
      <c r="AG44" s="4" t="s">
        <v>188</v>
      </c>
      <c r="AH44" s="4" t="s">
        <v>189</v>
      </c>
      <c r="AI44" s="4">
        <v>2006</v>
      </c>
      <c r="AJ44" s="4">
        <v>17.694900000000001</v>
      </c>
      <c r="AK44" s="4">
        <v>18.018000000000001</v>
      </c>
      <c r="AL44" s="4">
        <v>17.2592</v>
      </c>
      <c r="AM44" s="4">
        <v>18.2545</v>
      </c>
      <c r="AN44" s="4">
        <v>17.5457</v>
      </c>
      <c r="AO44" s="4">
        <v>22.274100000000001</v>
      </c>
      <c r="AP44" s="4">
        <v>16.230799999999999</v>
      </c>
      <c r="AQ44" s="4">
        <v>12.836499999999999</v>
      </c>
      <c r="AR44" s="4">
        <v>16.1678</v>
      </c>
      <c r="AS44" s="4">
        <v>18.064900000000002</v>
      </c>
      <c r="AT44" s="4">
        <v>17.918299999999999</v>
      </c>
      <c r="AU44" s="4">
        <v>19.121400000000001</v>
      </c>
      <c r="AW44" s="77">
        <f t="shared" si="11"/>
        <v>17.686466666666664</v>
      </c>
      <c r="AX44" s="77">
        <f t="shared" si="12"/>
        <v>17.113800000000001</v>
      </c>
      <c r="AY44" s="77">
        <f t="shared" si="13"/>
        <v>17.383666666666667</v>
      </c>
      <c r="AZ44" s="77">
        <f t="shared" si="14"/>
        <v>18.278100000000002</v>
      </c>
    </row>
    <row r="45" spans="1:52" x14ac:dyDescent="0.25">
      <c r="A45" s="24">
        <v>2011</v>
      </c>
      <c r="B45" s="4">
        <v>13.7652</v>
      </c>
      <c r="C45" s="4">
        <v>9.5523000000000007</v>
      </c>
      <c r="D45" s="4">
        <v>10.952199999999999</v>
      </c>
      <c r="E45" s="4">
        <v>10.2272</v>
      </c>
      <c r="F45" s="4">
        <v>7.8826000000000001</v>
      </c>
      <c r="G45" s="4">
        <v>8.2482000000000006</v>
      </c>
      <c r="H45" s="4">
        <v>25.009</v>
      </c>
      <c r="I45" s="4">
        <v>13.6708</v>
      </c>
      <c r="J45" s="4">
        <v>13.090199999999999</v>
      </c>
      <c r="K45" s="4">
        <v>11.05</v>
      </c>
      <c r="L45" s="4">
        <v>8.8255999999999997</v>
      </c>
      <c r="M45" s="4">
        <v>10.465199999999999</v>
      </c>
      <c r="N45" s="4">
        <v>8.7522000000000002</v>
      </c>
      <c r="O45" s="4">
        <v>10.6065</v>
      </c>
      <c r="P45" s="4">
        <v>17.3078</v>
      </c>
      <c r="Q45" s="4">
        <v>24.184000000000001</v>
      </c>
      <c r="R45" s="4">
        <v>15.431699999999999</v>
      </c>
      <c r="S45" s="4">
        <v>15.0083</v>
      </c>
      <c r="T45" s="41">
        <v>-999.9</v>
      </c>
      <c r="U45" s="41">
        <v>-999.9</v>
      </c>
      <c r="V45" s="41">
        <v>-999.9</v>
      </c>
      <c r="W45" s="41">
        <v>-999.9</v>
      </c>
      <c r="X45" s="4">
        <v>9.3096999999999994</v>
      </c>
      <c r="Y45" s="4">
        <v>6.7130999999999998</v>
      </c>
      <c r="Z45" s="4">
        <v>14.8772</v>
      </c>
      <c r="AA45" s="41">
        <v>-999.9</v>
      </c>
      <c r="AB45" s="4">
        <v>25.456499999999998</v>
      </c>
      <c r="AC45" s="4">
        <v>5.1745666666666672</v>
      </c>
      <c r="AD45" s="41">
        <v>-999.9</v>
      </c>
      <c r="AF45" s="4" t="s">
        <v>124</v>
      </c>
      <c r="AG45" s="4" t="s">
        <v>188</v>
      </c>
      <c r="AH45" s="4" t="s">
        <v>189</v>
      </c>
      <c r="AI45" s="4">
        <v>2007</v>
      </c>
      <c r="AJ45" s="4">
        <v>18.464600000000001</v>
      </c>
      <c r="AK45" s="4">
        <v>20.377500000000001</v>
      </c>
      <c r="AL45" s="4">
        <v>25.703600000000002</v>
      </c>
      <c r="AM45" s="4">
        <v>22.765699999999999</v>
      </c>
      <c r="AN45" s="4">
        <v>16.934000000000001</v>
      </c>
      <c r="AO45" s="4">
        <v>18.565799999999999</v>
      </c>
      <c r="AP45" s="4">
        <v>14.5097</v>
      </c>
      <c r="AQ45" s="4">
        <v>13.389699999999999</v>
      </c>
      <c r="AR45" s="4">
        <v>14.8391</v>
      </c>
      <c r="AS45" s="4">
        <v>17.654900000000001</v>
      </c>
      <c r="AT45" s="4">
        <v>15.192500000000001</v>
      </c>
      <c r="AU45" s="4">
        <v>19.7849</v>
      </c>
      <c r="AW45" s="77">
        <f t="shared" si="11"/>
        <v>21.801100000000002</v>
      </c>
      <c r="AX45" s="77">
        <f t="shared" si="12"/>
        <v>15.488399999999999</v>
      </c>
      <c r="AY45" s="77">
        <f t="shared" si="13"/>
        <v>15.8955</v>
      </c>
      <c r="AZ45" s="77">
        <f t="shared" si="14"/>
        <v>19.542333333333335</v>
      </c>
    </row>
    <row r="46" spans="1:52" x14ac:dyDescent="0.25">
      <c r="A46" s="24">
        <v>2012</v>
      </c>
      <c r="B46" s="4">
        <v>14.2498</v>
      </c>
      <c r="C46" s="4">
        <v>12.447699999999999</v>
      </c>
      <c r="D46" s="4">
        <v>12.662000000000001</v>
      </c>
      <c r="E46" s="4">
        <v>10.693300000000001</v>
      </c>
      <c r="F46" s="4">
        <v>9.4934999999999992</v>
      </c>
      <c r="G46" s="4">
        <v>9.1847999999999992</v>
      </c>
      <c r="H46" s="4">
        <v>23.662600000000001</v>
      </c>
      <c r="I46" s="4">
        <v>15.330399999999999</v>
      </c>
      <c r="J46" s="4">
        <v>15.525</v>
      </c>
      <c r="K46" s="4">
        <v>12.1663</v>
      </c>
      <c r="L46" s="4">
        <v>9.8315000000000001</v>
      </c>
      <c r="M46" s="4">
        <v>10.860900000000001</v>
      </c>
      <c r="N46" s="4">
        <v>9.9771999999999998</v>
      </c>
      <c r="O46" s="4">
        <v>11.864100000000001</v>
      </c>
      <c r="P46" s="4">
        <v>19.551300000000001</v>
      </c>
      <c r="Q46" s="4">
        <v>29.927099999999999</v>
      </c>
      <c r="R46" s="4">
        <v>16.232399999999998</v>
      </c>
      <c r="S46" s="4">
        <v>16.322500000000002</v>
      </c>
      <c r="T46" s="4">
        <v>21.161799999999999</v>
      </c>
      <c r="U46" s="4">
        <v>26.385200000000001</v>
      </c>
      <c r="V46" s="4">
        <v>11.3942</v>
      </c>
      <c r="W46" s="4">
        <v>20.423999999999999</v>
      </c>
      <c r="X46" s="41">
        <v>-999.9</v>
      </c>
      <c r="Y46" s="4">
        <v>7.9725999999999999</v>
      </c>
      <c r="Z46" s="4">
        <v>15.8104</v>
      </c>
      <c r="AA46" s="4">
        <v>9.8480000000000008</v>
      </c>
      <c r="AB46" s="4">
        <v>30.1966</v>
      </c>
      <c r="AC46" s="4">
        <v>4.5666000000000002</v>
      </c>
      <c r="AD46" s="4">
        <v>7.5358999999999998</v>
      </c>
      <c r="AF46" s="4" t="s">
        <v>124</v>
      </c>
      <c r="AG46" s="4" t="s">
        <v>188</v>
      </c>
      <c r="AH46" s="4" t="s">
        <v>189</v>
      </c>
      <c r="AI46" s="4">
        <v>2008</v>
      </c>
      <c r="AJ46" s="4">
        <v>21.8828</v>
      </c>
      <c r="AK46" s="4">
        <v>22.715699999999998</v>
      </c>
      <c r="AL46" s="4">
        <v>18.329000000000001</v>
      </c>
      <c r="AM46" s="4">
        <v>17.352699999999999</v>
      </c>
      <c r="AN46" s="4">
        <v>19.935099999999998</v>
      </c>
      <c r="AO46" s="4">
        <v>16.6128</v>
      </c>
      <c r="AP46" s="4">
        <v>17.244199999999999</v>
      </c>
      <c r="AQ46" s="4">
        <v>15.182700000000001</v>
      </c>
      <c r="AR46" s="4">
        <v>18.2179</v>
      </c>
      <c r="AS46" s="4">
        <v>14.25</v>
      </c>
      <c r="AT46" s="4">
        <v>14.0596</v>
      </c>
      <c r="AU46" s="4">
        <v>16.041899999999998</v>
      </c>
      <c r="AW46" s="77">
        <f t="shared" si="11"/>
        <v>18.538933333333333</v>
      </c>
      <c r="AX46" s="77">
        <f t="shared" si="12"/>
        <v>16.346566666666664</v>
      </c>
      <c r="AY46" s="77">
        <f t="shared" si="13"/>
        <v>15.509166666666667</v>
      </c>
      <c r="AZ46" s="77">
        <f t="shared" si="14"/>
        <v>20.213466666666665</v>
      </c>
    </row>
    <row r="47" spans="1:52" x14ac:dyDescent="0.25">
      <c r="AF47" s="4" t="s">
        <v>124</v>
      </c>
      <c r="AG47" s="4" t="s">
        <v>188</v>
      </c>
      <c r="AH47" s="4" t="s">
        <v>189</v>
      </c>
      <c r="AI47" s="4">
        <v>2009</v>
      </c>
      <c r="AJ47" s="4">
        <v>19.2637</v>
      </c>
      <c r="AK47" s="4">
        <v>14.5678</v>
      </c>
      <c r="AL47" s="4">
        <v>18.3245</v>
      </c>
      <c r="AM47" s="4">
        <v>12.804500000000001</v>
      </c>
      <c r="AN47" s="4">
        <v>9.4544999999999995</v>
      </c>
      <c r="AO47" s="4">
        <v>10.5487</v>
      </c>
      <c r="AP47" s="4">
        <v>6.9637000000000002</v>
      </c>
      <c r="AQ47" s="4">
        <v>6.0754999999999999</v>
      </c>
      <c r="AR47" s="4">
        <v>7.9889000000000001</v>
      </c>
      <c r="AS47" s="4">
        <v>16.5656</v>
      </c>
      <c r="AT47" s="4">
        <v>9.9619999999999997</v>
      </c>
      <c r="AU47" s="4">
        <v>7.4466999999999999</v>
      </c>
      <c r="AW47" s="77">
        <f t="shared" si="11"/>
        <v>13.527833333333334</v>
      </c>
      <c r="AX47" s="77">
        <f t="shared" si="12"/>
        <v>7.8626333333333323</v>
      </c>
      <c r="AY47" s="77">
        <f t="shared" si="13"/>
        <v>11.5055</v>
      </c>
      <c r="AZ47" s="77">
        <f t="shared" si="14"/>
        <v>13.759399999999999</v>
      </c>
    </row>
    <row r="48" spans="1:52" x14ac:dyDescent="0.25">
      <c r="A48" s="129" t="s">
        <v>145</v>
      </c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</row>
    <row r="49" spans="1:52" x14ac:dyDescent="0.25">
      <c r="B49" s="4" t="s">
        <v>9</v>
      </c>
      <c r="C49" s="4" t="s">
        <v>11</v>
      </c>
      <c r="D49" s="4" t="s">
        <v>13</v>
      </c>
      <c r="E49" s="4" t="s">
        <v>111</v>
      </c>
      <c r="F49" s="4" t="s">
        <v>14</v>
      </c>
      <c r="G49" s="4" t="s">
        <v>15</v>
      </c>
      <c r="H49" s="4" t="s">
        <v>122</v>
      </c>
      <c r="I49" s="4" t="s">
        <v>17</v>
      </c>
      <c r="J49" s="4" t="s">
        <v>18</v>
      </c>
      <c r="K49" s="4" t="s">
        <v>19</v>
      </c>
      <c r="L49" s="4" t="s">
        <v>20</v>
      </c>
      <c r="M49" s="4" t="s">
        <v>23</v>
      </c>
      <c r="N49" s="4" t="s">
        <v>24</v>
      </c>
      <c r="O49" s="4" t="s">
        <v>25</v>
      </c>
      <c r="P49" s="4" t="s">
        <v>105</v>
      </c>
      <c r="Q49" s="4" t="s">
        <v>34</v>
      </c>
      <c r="R49" s="4" t="s">
        <v>35</v>
      </c>
      <c r="S49" s="4" t="s">
        <v>37</v>
      </c>
      <c r="T49" s="4" t="s">
        <v>38</v>
      </c>
      <c r="U49" s="4" t="s">
        <v>39</v>
      </c>
      <c r="V49" s="4" t="s">
        <v>40</v>
      </c>
      <c r="W49" s="4" t="s">
        <v>41</v>
      </c>
      <c r="X49" s="4" t="s">
        <v>127</v>
      </c>
      <c r="Y49" s="4" t="s">
        <v>58</v>
      </c>
      <c r="Z49" s="4" t="s">
        <v>64</v>
      </c>
      <c r="AA49" s="4" t="s">
        <v>124</v>
      </c>
      <c r="AB49" s="4" t="s">
        <v>74</v>
      </c>
      <c r="AC49" s="4" t="s">
        <v>79</v>
      </c>
      <c r="AD49" s="4" t="s">
        <v>99</v>
      </c>
    </row>
    <row r="50" spans="1:52" x14ac:dyDescent="0.25">
      <c r="A50" s="24">
        <v>2000</v>
      </c>
      <c r="B50" s="4">
        <v>27.451499999999999</v>
      </c>
      <c r="C50" s="41">
        <v>-999.9</v>
      </c>
      <c r="D50" s="4">
        <v>16.489699999999999</v>
      </c>
      <c r="E50" s="4">
        <v>15.7112</v>
      </c>
      <c r="F50" s="4">
        <v>8.8618000000000006</v>
      </c>
      <c r="G50" s="4">
        <v>9.6972000000000005</v>
      </c>
      <c r="H50" s="41">
        <v>-999.9</v>
      </c>
      <c r="I50" s="4">
        <v>21.372900000000001</v>
      </c>
      <c r="J50" s="4">
        <v>21.615400000000001</v>
      </c>
      <c r="K50" s="4">
        <v>16.355599999999999</v>
      </c>
      <c r="L50" s="4">
        <v>9.3816000000000006</v>
      </c>
      <c r="M50" s="4">
        <v>19.7303</v>
      </c>
      <c r="N50" s="4">
        <v>10.1099</v>
      </c>
      <c r="O50" s="4">
        <v>21.857099999999999</v>
      </c>
      <c r="P50" s="4">
        <v>19.836200000000002</v>
      </c>
      <c r="Q50" s="41">
        <v>-999.9</v>
      </c>
      <c r="R50" s="41">
        <v>-999.9</v>
      </c>
      <c r="S50" s="41">
        <v>-999.9</v>
      </c>
      <c r="T50" s="41">
        <v>-999.9</v>
      </c>
      <c r="U50" s="41">
        <v>-999.9</v>
      </c>
      <c r="V50" s="41">
        <v>-999.9</v>
      </c>
      <c r="W50" s="41">
        <v>-999.9</v>
      </c>
      <c r="X50" s="4">
        <v>7.0495000000000001</v>
      </c>
      <c r="Y50" s="4">
        <v>11.0189</v>
      </c>
      <c r="Z50" s="4">
        <v>14.8607</v>
      </c>
      <c r="AA50" s="4">
        <v>12.4901</v>
      </c>
      <c r="AB50" s="41">
        <v>-999.9</v>
      </c>
      <c r="AC50" s="41">
        <v>-999.9</v>
      </c>
      <c r="AD50" s="4">
        <v>16.2486</v>
      </c>
      <c r="AF50" s="4" t="s">
        <v>58</v>
      </c>
      <c r="AG50" s="4" t="s">
        <v>188</v>
      </c>
      <c r="AH50" s="4" t="s">
        <v>189</v>
      </c>
      <c r="AI50" s="4">
        <v>1996</v>
      </c>
      <c r="AJ50" s="4" t="s">
        <v>190</v>
      </c>
      <c r="AK50" s="4" t="s">
        <v>190</v>
      </c>
      <c r="AL50" s="4" t="s">
        <v>190</v>
      </c>
      <c r="AM50" s="4" t="s">
        <v>190</v>
      </c>
      <c r="AN50" s="4" t="s">
        <v>190</v>
      </c>
      <c r="AO50" s="4" t="s">
        <v>190</v>
      </c>
      <c r="AP50" s="4" t="s">
        <v>190</v>
      </c>
      <c r="AQ50" s="4" t="s">
        <v>190</v>
      </c>
      <c r="AR50" s="4" t="s">
        <v>190</v>
      </c>
      <c r="AS50" s="4">
        <v>11.3629</v>
      </c>
      <c r="AT50" s="4">
        <v>12.197699999999999</v>
      </c>
      <c r="AU50" s="4">
        <v>16.3154</v>
      </c>
      <c r="AW50" s="77" t="e">
        <f t="shared" ref="AW50:AW66" si="15">+AVERAGE(AL50:AN50)</f>
        <v>#DIV/0!</v>
      </c>
      <c r="AX50" s="77" t="e">
        <f t="shared" ref="AX50:AX66" si="16">+AVERAGE(AO50:AQ50)</f>
        <v>#DIV/0!</v>
      </c>
      <c r="AY50" s="77">
        <f t="shared" ref="AY50:AY66" si="17">+AVERAGE(AR50:AT50)</f>
        <v>11.7803</v>
      </c>
      <c r="AZ50" s="77">
        <f t="shared" ref="AZ50:AZ66" si="18">+AVERAGE(AJ50:AK50,AU50)</f>
        <v>16.3154</v>
      </c>
    </row>
    <row r="51" spans="1:52" x14ac:dyDescent="0.25">
      <c r="A51" s="24">
        <v>2001</v>
      </c>
      <c r="B51" s="4">
        <v>27.277799999999999</v>
      </c>
      <c r="C51" s="4">
        <v>9.6656999999999993</v>
      </c>
      <c r="D51" s="4">
        <v>21.1736</v>
      </c>
      <c r="E51" s="4">
        <v>18.172499999999999</v>
      </c>
      <c r="F51" s="4">
        <v>11.571999999999999</v>
      </c>
      <c r="G51" s="4">
        <v>10.856</v>
      </c>
      <c r="H51" s="41">
        <v>-999.9</v>
      </c>
      <c r="I51" s="4">
        <v>20.1494</v>
      </c>
      <c r="J51" s="4">
        <v>21.219799999999999</v>
      </c>
      <c r="K51" s="4">
        <v>15.3218</v>
      </c>
      <c r="L51" s="4">
        <v>9.5879999999999992</v>
      </c>
      <c r="M51" s="4">
        <v>17.2209</v>
      </c>
      <c r="N51" s="4">
        <v>7.5056000000000003</v>
      </c>
      <c r="O51" s="4">
        <v>16.855599999999999</v>
      </c>
      <c r="P51" s="4">
        <v>20.101400000000002</v>
      </c>
      <c r="Q51" s="4">
        <v>24.479900000000001</v>
      </c>
      <c r="R51" s="4">
        <v>18.626999999999999</v>
      </c>
      <c r="S51" s="41">
        <v>-999.9</v>
      </c>
      <c r="T51" s="4">
        <v>20.604900000000001</v>
      </c>
      <c r="U51" s="4">
        <v>15.8956</v>
      </c>
      <c r="V51" s="4">
        <v>13.4436</v>
      </c>
      <c r="W51" s="4">
        <v>18.1098</v>
      </c>
      <c r="X51" s="4">
        <v>6.3746</v>
      </c>
      <c r="Y51" s="4">
        <v>11.970499999999999</v>
      </c>
      <c r="Z51" s="4">
        <v>17.302099999999999</v>
      </c>
      <c r="AA51" s="4">
        <v>13.450699999999999</v>
      </c>
      <c r="AB51" s="41">
        <v>-999.9</v>
      </c>
      <c r="AC51" s="4">
        <v>5.9611000000000001</v>
      </c>
      <c r="AD51" s="4">
        <v>14.654299999999999</v>
      </c>
      <c r="AF51" s="4" t="s">
        <v>58</v>
      </c>
      <c r="AG51" s="4" t="s">
        <v>188</v>
      </c>
      <c r="AH51" s="4" t="s">
        <v>189</v>
      </c>
      <c r="AI51" s="4">
        <v>1997</v>
      </c>
      <c r="AJ51" s="4">
        <v>16.6084</v>
      </c>
      <c r="AK51" s="4">
        <v>8.8640000000000008</v>
      </c>
      <c r="AL51" s="4">
        <v>10.8</v>
      </c>
      <c r="AM51" s="4">
        <v>13.0153</v>
      </c>
      <c r="AN51" s="4">
        <v>13.593999999999999</v>
      </c>
      <c r="AO51" s="4">
        <v>12.310700000000001</v>
      </c>
      <c r="AP51" s="4">
        <v>11.3545</v>
      </c>
      <c r="AQ51" s="4">
        <v>12.714499999999999</v>
      </c>
      <c r="AR51" s="4">
        <v>18.361599999999999</v>
      </c>
      <c r="AS51" s="4">
        <v>13.6816</v>
      </c>
      <c r="AT51" s="4">
        <v>11.7395</v>
      </c>
      <c r="AU51" s="4">
        <v>12.732100000000001</v>
      </c>
      <c r="AW51" s="77">
        <f t="shared" si="15"/>
        <v>12.469766666666667</v>
      </c>
      <c r="AX51" s="77">
        <f t="shared" si="16"/>
        <v>12.126566666666667</v>
      </c>
      <c r="AY51" s="77">
        <f t="shared" si="17"/>
        <v>14.594233333333333</v>
      </c>
      <c r="AZ51" s="77">
        <f t="shared" si="18"/>
        <v>12.734833333333334</v>
      </c>
    </row>
    <row r="52" spans="1:52" x14ac:dyDescent="0.25">
      <c r="A52" s="24">
        <v>2002</v>
      </c>
      <c r="B52" s="4">
        <v>25.447500000000002</v>
      </c>
      <c r="C52" s="4">
        <v>9.3971999999999998</v>
      </c>
      <c r="D52" s="4">
        <v>17.8857</v>
      </c>
      <c r="E52" s="4">
        <v>15.552</v>
      </c>
      <c r="F52" s="4">
        <v>12.1091</v>
      </c>
      <c r="G52" s="4">
        <v>9.5708000000000002</v>
      </c>
      <c r="H52" s="41">
        <v>-999.9</v>
      </c>
      <c r="I52" s="4">
        <v>20.572099999999999</v>
      </c>
      <c r="J52" s="4">
        <v>15.1538</v>
      </c>
      <c r="K52" s="4">
        <v>13.7912</v>
      </c>
      <c r="L52" s="4">
        <v>7.28</v>
      </c>
      <c r="M52" s="4">
        <v>13.7582</v>
      </c>
      <c r="N52" s="4">
        <v>8.6264000000000003</v>
      </c>
      <c r="O52" s="4">
        <v>15.5875</v>
      </c>
      <c r="P52" s="4">
        <v>21.2559</v>
      </c>
      <c r="Q52" s="4">
        <v>14.1066</v>
      </c>
      <c r="R52" s="4">
        <v>17.2393</v>
      </c>
      <c r="S52" s="4">
        <v>16.8322</v>
      </c>
      <c r="T52" s="4">
        <v>12.1364</v>
      </c>
      <c r="U52" s="4">
        <v>12.128</v>
      </c>
      <c r="V52" s="4">
        <v>9.1731999999999996</v>
      </c>
      <c r="W52" s="4">
        <v>13.6105</v>
      </c>
      <c r="X52" s="4">
        <v>5.6426999999999996</v>
      </c>
      <c r="Y52" s="4">
        <v>13.369899999999999</v>
      </c>
      <c r="Z52" s="4">
        <v>21.228899999999999</v>
      </c>
      <c r="AA52" s="4">
        <v>13.8383</v>
      </c>
      <c r="AB52" s="4">
        <v>29.061599999999999</v>
      </c>
      <c r="AC52" s="4">
        <v>4.0702999999999996</v>
      </c>
      <c r="AD52" s="4">
        <v>9.6335999999999995</v>
      </c>
      <c r="AF52" s="4" t="s">
        <v>58</v>
      </c>
      <c r="AG52" s="4" t="s">
        <v>188</v>
      </c>
      <c r="AH52" s="4" t="s">
        <v>189</v>
      </c>
      <c r="AI52" s="4">
        <v>1998</v>
      </c>
      <c r="AJ52" s="4">
        <v>14.354799999999999</v>
      </c>
      <c r="AK52" s="4">
        <v>13.4694</v>
      </c>
      <c r="AL52" s="4">
        <v>14.7568</v>
      </c>
      <c r="AM52" s="4">
        <v>9.6065000000000005</v>
      </c>
      <c r="AN52" s="4">
        <v>14.2316</v>
      </c>
      <c r="AO52" s="4">
        <v>10.9625</v>
      </c>
      <c r="AP52" s="4">
        <v>9.3604000000000003</v>
      </c>
      <c r="AQ52" s="4">
        <v>11.750999999999999</v>
      </c>
      <c r="AR52" s="4">
        <v>15.8886</v>
      </c>
      <c r="AS52" s="4">
        <v>12.933199999999999</v>
      </c>
      <c r="AT52" s="4">
        <v>11.7203</v>
      </c>
      <c r="AU52" s="4">
        <v>10.5587</v>
      </c>
      <c r="AW52" s="77">
        <f t="shared" si="15"/>
        <v>12.864966666666668</v>
      </c>
      <c r="AX52" s="77">
        <f t="shared" si="16"/>
        <v>10.6913</v>
      </c>
      <c r="AY52" s="77">
        <f t="shared" si="17"/>
        <v>13.514033333333332</v>
      </c>
      <c r="AZ52" s="77">
        <f t="shared" si="18"/>
        <v>12.7943</v>
      </c>
    </row>
    <row r="53" spans="1:52" x14ac:dyDescent="0.25">
      <c r="A53" s="24">
        <v>2003</v>
      </c>
      <c r="B53" s="4">
        <v>26.326699999999999</v>
      </c>
      <c r="C53" s="4">
        <v>8.6768999999999998</v>
      </c>
      <c r="D53" s="4">
        <v>24.066700000000001</v>
      </c>
      <c r="E53" s="4">
        <v>20.784700000000001</v>
      </c>
      <c r="F53" s="4">
        <v>12.985900000000001</v>
      </c>
      <c r="G53" s="4">
        <v>12.7309</v>
      </c>
      <c r="H53" s="4">
        <v>29.228000000000002</v>
      </c>
      <c r="I53" s="4">
        <v>27.273900000000001</v>
      </c>
      <c r="J53" s="4">
        <v>18.399999999999999</v>
      </c>
      <c r="K53" s="4">
        <v>16.5366</v>
      </c>
      <c r="L53" s="4">
        <v>8.9065999999999992</v>
      </c>
      <c r="M53" s="4">
        <v>15.648400000000001</v>
      </c>
      <c r="N53" s="4">
        <v>10.384600000000001</v>
      </c>
      <c r="O53" s="4">
        <v>15.8637</v>
      </c>
      <c r="P53" s="41">
        <v>-999.9</v>
      </c>
      <c r="Q53" s="4">
        <v>16.969100000000001</v>
      </c>
      <c r="R53" s="4">
        <v>18.6541</v>
      </c>
      <c r="S53" s="4">
        <v>21.686599999999999</v>
      </c>
      <c r="T53" s="4">
        <v>16.330100000000002</v>
      </c>
      <c r="U53" s="4">
        <v>12.893800000000001</v>
      </c>
      <c r="V53" s="4">
        <v>11.315300000000001</v>
      </c>
      <c r="W53" s="4">
        <v>17.986899999999999</v>
      </c>
      <c r="X53" s="4">
        <v>4.7274000000000003</v>
      </c>
      <c r="Y53" s="4">
        <v>11.374000000000001</v>
      </c>
      <c r="Z53" s="4">
        <v>19.431100000000001</v>
      </c>
      <c r="AA53" s="41">
        <v>-999.9</v>
      </c>
      <c r="AB53" s="4">
        <v>21.241199999999999</v>
      </c>
      <c r="AC53" s="4">
        <v>5.0934999999999997</v>
      </c>
      <c r="AD53" s="4">
        <v>9.8474000000000004</v>
      </c>
      <c r="AF53" s="4" t="s">
        <v>58</v>
      </c>
      <c r="AG53" s="4" t="s">
        <v>188</v>
      </c>
      <c r="AH53" s="4" t="s">
        <v>189</v>
      </c>
      <c r="AI53" s="4">
        <v>1999</v>
      </c>
      <c r="AJ53" s="4">
        <v>10.428800000000001</v>
      </c>
      <c r="AK53" s="4">
        <v>12.310700000000001</v>
      </c>
      <c r="AL53" s="4">
        <v>11.5922</v>
      </c>
      <c r="AM53" s="4">
        <v>12.555099999999999</v>
      </c>
      <c r="AN53" s="4">
        <v>14.9009</v>
      </c>
      <c r="AO53" s="4">
        <v>10.230600000000001</v>
      </c>
      <c r="AP53" s="4">
        <v>13.4831</v>
      </c>
      <c r="AQ53" s="4">
        <v>14.759399999999999</v>
      </c>
      <c r="AR53" s="4">
        <v>11.108499999999999</v>
      </c>
      <c r="AS53" s="4">
        <v>15.372400000000001</v>
      </c>
      <c r="AT53" s="4">
        <v>10.4</v>
      </c>
      <c r="AU53" s="4">
        <v>9.3278999999999996</v>
      </c>
      <c r="AW53" s="77">
        <f t="shared" si="15"/>
        <v>13.016066666666667</v>
      </c>
      <c r="AX53" s="77">
        <f t="shared" si="16"/>
        <v>12.824366666666668</v>
      </c>
      <c r="AY53" s="77">
        <f t="shared" si="17"/>
        <v>12.293633333333332</v>
      </c>
      <c r="AZ53" s="77">
        <f t="shared" si="18"/>
        <v>10.689133333333332</v>
      </c>
    </row>
    <row r="54" spans="1:52" x14ac:dyDescent="0.25">
      <c r="A54" s="24">
        <v>2004</v>
      </c>
      <c r="B54" s="4">
        <v>23.138400000000001</v>
      </c>
      <c r="C54" s="4">
        <v>10.5846</v>
      </c>
      <c r="D54" s="4">
        <v>18.788799999999998</v>
      </c>
      <c r="E54" s="4">
        <v>17.886299999999999</v>
      </c>
      <c r="F54" s="4">
        <v>10.847799999999999</v>
      </c>
      <c r="G54" s="4">
        <v>11.691599999999999</v>
      </c>
      <c r="H54" s="4">
        <v>36.276699999999998</v>
      </c>
      <c r="I54" s="4">
        <v>25.7408</v>
      </c>
      <c r="J54" s="4">
        <v>16.9345</v>
      </c>
      <c r="K54" s="4">
        <v>14.994400000000001</v>
      </c>
      <c r="L54" s="4">
        <v>7.9386000000000001</v>
      </c>
      <c r="M54" s="4">
        <v>11.6264</v>
      </c>
      <c r="N54" s="4">
        <v>7.7142999999999997</v>
      </c>
      <c r="O54" s="4">
        <v>13.8279</v>
      </c>
      <c r="P54" s="4">
        <v>17.206199999999999</v>
      </c>
      <c r="Q54" s="4">
        <v>27.103899999999999</v>
      </c>
      <c r="R54" s="4">
        <v>15.1432</v>
      </c>
      <c r="S54" s="4">
        <v>22.947299999999998</v>
      </c>
      <c r="T54" s="4">
        <v>19.461600000000001</v>
      </c>
      <c r="U54" s="4">
        <v>19.291699999999999</v>
      </c>
      <c r="V54" s="4">
        <v>11.415699999999999</v>
      </c>
      <c r="W54" s="4">
        <v>22.959499999999998</v>
      </c>
      <c r="X54" s="4">
        <v>5.0861999999999998</v>
      </c>
      <c r="Y54" s="4">
        <v>10.093</v>
      </c>
      <c r="Z54" s="4">
        <v>18.808599999999998</v>
      </c>
      <c r="AA54" s="4">
        <v>14.0862</v>
      </c>
      <c r="AB54" s="4">
        <v>28.374199999999998</v>
      </c>
      <c r="AC54" s="4">
        <v>4.2861000000000002</v>
      </c>
      <c r="AD54" s="4">
        <v>9.0870999999999995</v>
      </c>
      <c r="AF54" s="4" t="s">
        <v>58</v>
      </c>
      <c r="AG54" s="4" t="s">
        <v>188</v>
      </c>
      <c r="AH54" s="4" t="s">
        <v>189</v>
      </c>
      <c r="AI54" s="4">
        <v>2000</v>
      </c>
      <c r="AJ54" s="4">
        <v>11.2906</v>
      </c>
      <c r="AK54" s="4">
        <v>13.875</v>
      </c>
      <c r="AL54" s="4">
        <v>14.014799999999999</v>
      </c>
      <c r="AM54" s="4">
        <v>11.154299999999999</v>
      </c>
      <c r="AN54" s="4">
        <v>14.7133</v>
      </c>
      <c r="AO54" s="4">
        <v>15.110200000000001</v>
      </c>
      <c r="AP54" s="4">
        <v>12.672700000000001</v>
      </c>
      <c r="AQ54" s="4">
        <v>10.268700000000001</v>
      </c>
      <c r="AR54" s="4">
        <v>11.5844</v>
      </c>
      <c r="AS54" s="4">
        <v>10.6296</v>
      </c>
      <c r="AT54" s="4">
        <v>10.853999999999999</v>
      </c>
      <c r="AU54" s="4">
        <v>13.0528</v>
      </c>
      <c r="AW54" s="77">
        <f t="shared" si="15"/>
        <v>13.294133333333335</v>
      </c>
      <c r="AX54" s="77">
        <f t="shared" si="16"/>
        <v>12.683866666666667</v>
      </c>
      <c r="AY54" s="77">
        <f t="shared" si="17"/>
        <v>11.022666666666666</v>
      </c>
      <c r="AZ54" s="77">
        <f t="shared" si="18"/>
        <v>12.739466666666665</v>
      </c>
    </row>
    <row r="55" spans="1:52" x14ac:dyDescent="0.25">
      <c r="A55" s="24">
        <v>2005</v>
      </c>
      <c r="B55" s="4">
        <v>32.431199999999997</v>
      </c>
      <c r="C55" s="4">
        <v>10.3195</v>
      </c>
      <c r="D55" s="4">
        <v>20.8246</v>
      </c>
      <c r="E55" s="4">
        <v>18.461400000000001</v>
      </c>
      <c r="F55" s="4">
        <v>11.5586</v>
      </c>
      <c r="G55" s="4">
        <v>12.601800000000001</v>
      </c>
      <c r="H55" s="4">
        <v>27.018999999999998</v>
      </c>
      <c r="I55" s="4">
        <v>33.651899999999998</v>
      </c>
      <c r="J55" s="4">
        <v>21.571100000000001</v>
      </c>
      <c r="K55" s="4">
        <v>18.570699999999999</v>
      </c>
      <c r="L55" s="4">
        <v>8.2630999999999997</v>
      </c>
      <c r="M55" s="4">
        <v>16.648399999999999</v>
      </c>
      <c r="N55" s="4">
        <v>13.780200000000001</v>
      </c>
      <c r="O55" s="4">
        <v>20.884599999999999</v>
      </c>
      <c r="P55" s="4">
        <v>23.287700000000001</v>
      </c>
      <c r="Q55" s="4">
        <v>16.706399999999999</v>
      </c>
      <c r="R55" s="4">
        <v>15.8941</v>
      </c>
      <c r="S55" s="4">
        <v>17.4023</v>
      </c>
      <c r="T55" s="4">
        <v>16.090399999999999</v>
      </c>
      <c r="U55" s="4">
        <v>11.7384</v>
      </c>
      <c r="V55" s="4">
        <v>9.3259000000000007</v>
      </c>
      <c r="W55" s="4">
        <v>13.4947</v>
      </c>
      <c r="X55" s="4">
        <v>6.4748000000000001</v>
      </c>
      <c r="Y55" s="4">
        <v>10.8789</v>
      </c>
      <c r="Z55" s="4">
        <v>19.060400000000001</v>
      </c>
      <c r="AA55" s="4">
        <v>16.577100000000002</v>
      </c>
      <c r="AB55" s="4">
        <v>24.0518</v>
      </c>
      <c r="AC55" s="4">
        <v>8.3451000000000004</v>
      </c>
      <c r="AD55" s="4">
        <v>10.0723</v>
      </c>
      <c r="AF55" s="4" t="s">
        <v>58</v>
      </c>
      <c r="AG55" s="4" t="s">
        <v>188</v>
      </c>
      <c r="AH55" s="4" t="s">
        <v>189</v>
      </c>
      <c r="AI55" s="4">
        <v>2001</v>
      </c>
      <c r="AJ55" s="4">
        <v>15.3086</v>
      </c>
      <c r="AK55" s="4">
        <v>11.8445</v>
      </c>
      <c r="AL55" s="4">
        <v>14.6456</v>
      </c>
      <c r="AM55" s="4">
        <v>13.0322</v>
      </c>
      <c r="AN55" s="4">
        <v>15.7645</v>
      </c>
      <c r="AO55" s="4">
        <v>13.0876</v>
      </c>
      <c r="AP55" s="4">
        <v>9.9901</v>
      </c>
      <c r="AQ55" s="4">
        <v>9.8630999999999993</v>
      </c>
      <c r="AR55" s="4">
        <v>12.921900000000001</v>
      </c>
      <c r="AS55" s="4">
        <v>12.722</v>
      </c>
      <c r="AT55" s="4">
        <v>10.235300000000001</v>
      </c>
      <c r="AU55" s="4">
        <v>11.336499999999999</v>
      </c>
      <c r="AW55" s="77">
        <f t="shared" si="15"/>
        <v>14.480766666666666</v>
      </c>
      <c r="AX55" s="77">
        <f t="shared" si="16"/>
        <v>10.980266666666665</v>
      </c>
      <c r="AY55" s="77">
        <f t="shared" si="17"/>
        <v>11.959733333333334</v>
      </c>
      <c r="AZ55" s="77">
        <f t="shared" si="18"/>
        <v>12.829866666666668</v>
      </c>
    </row>
    <row r="56" spans="1:52" x14ac:dyDescent="0.25">
      <c r="A56" s="24">
        <v>2006</v>
      </c>
      <c r="B56" s="4">
        <v>23.958100000000002</v>
      </c>
      <c r="C56" s="4">
        <v>9.2783999999999995</v>
      </c>
      <c r="D56" s="4">
        <v>20.810099999999998</v>
      </c>
      <c r="E56" s="4">
        <v>19.265499999999999</v>
      </c>
      <c r="F56" s="4">
        <v>10.1853</v>
      </c>
      <c r="G56" s="4">
        <v>10.292999999999999</v>
      </c>
      <c r="H56" s="4">
        <v>22.908300000000001</v>
      </c>
      <c r="I56" s="4">
        <v>24.166799999999999</v>
      </c>
      <c r="J56" s="4">
        <v>22.083500000000001</v>
      </c>
      <c r="K56" s="4">
        <v>19.142399999999999</v>
      </c>
      <c r="L56" s="4">
        <v>8.2604000000000006</v>
      </c>
      <c r="M56" s="4">
        <v>15.2143</v>
      </c>
      <c r="N56" s="4">
        <v>10.473100000000001</v>
      </c>
      <c r="O56" s="4">
        <v>18.337399999999999</v>
      </c>
      <c r="P56" s="4">
        <v>23.1142</v>
      </c>
      <c r="Q56" s="4">
        <v>18.321400000000001</v>
      </c>
      <c r="R56" s="4">
        <v>18.838200000000001</v>
      </c>
      <c r="S56" s="4">
        <v>18.571000000000002</v>
      </c>
      <c r="T56" s="4">
        <v>14.430999999999999</v>
      </c>
      <c r="U56" s="4">
        <v>13.4772</v>
      </c>
      <c r="V56" s="4">
        <v>11.364599999999999</v>
      </c>
      <c r="W56" s="4">
        <v>15.970599999999999</v>
      </c>
      <c r="X56" s="4">
        <v>5.0739999999999998</v>
      </c>
      <c r="Y56" s="4">
        <v>11.858599999999999</v>
      </c>
      <c r="Z56" s="4">
        <v>19.9587</v>
      </c>
      <c r="AA56" s="4">
        <v>17.3874</v>
      </c>
      <c r="AB56" s="41">
        <v>-999.9</v>
      </c>
      <c r="AC56" s="4">
        <v>9.6522000000000006</v>
      </c>
      <c r="AD56" s="4">
        <v>12.1379</v>
      </c>
      <c r="AF56" s="4" t="s">
        <v>58</v>
      </c>
      <c r="AG56" s="4" t="s">
        <v>188</v>
      </c>
      <c r="AH56" s="4" t="s">
        <v>189</v>
      </c>
      <c r="AI56" s="4">
        <v>2002</v>
      </c>
      <c r="AJ56" s="4">
        <v>14.7179</v>
      </c>
      <c r="AK56" s="4">
        <v>12.2654</v>
      </c>
      <c r="AL56" s="4">
        <v>19.460899999999999</v>
      </c>
      <c r="AM56" s="4">
        <v>22.951899999999998</v>
      </c>
      <c r="AN56" s="4">
        <v>16.542300000000001</v>
      </c>
      <c r="AO56" s="4">
        <v>11.172700000000001</v>
      </c>
      <c r="AP56" s="4">
        <v>8.8466000000000005</v>
      </c>
      <c r="AQ56" s="4">
        <v>10.2599</v>
      </c>
      <c r="AR56" s="4">
        <v>16.819400000000002</v>
      </c>
      <c r="AS56" s="4">
        <v>10.6266</v>
      </c>
      <c r="AT56" s="4">
        <v>12.6416</v>
      </c>
      <c r="AU56" s="4">
        <v>19.0686</v>
      </c>
      <c r="AW56" s="77">
        <f t="shared" si="15"/>
        <v>19.651700000000002</v>
      </c>
      <c r="AX56" s="77">
        <f t="shared" si="16"/>
        <v>10.093066666666667</v>
      </c>
      <c r="AY56" s="77">
        <f t="shared" si="17"/>
        <v>13.362533333333333</v>
      </c>
      <c r="AZ56" s="77">
        <f t="shared" si="18"/>
        <v>15.350633333333334</v>
      </c>
    </row>
    <row r="57" spans="1:52" x14ac:dyDescent="0.25">
      <c r="A57" s="24">
        <v>2007</v>
      </c>
      <c r="B57" s="4">
        <v>20.1508</v>
      </c>
      <c r="C57" s="4">
        <v>6.6195000000000004</v>
      </c>
      <c r="D57" s="4">
        <v>22.773299999999999</v>
      </c>
      <c r="E57" s="4">
        <v>21.414000000000001</v>
      </c>
      <c r="F57" s="4">
        <v>11.152699999999999</v>
      </c>
      <c r="G57" s="4">
        <v>11.066700000000001</v>
      </c>
      <c r="H57" s="4">
        <v>31.2347</v>
      </c>
      <c r="I57" s="4">
        <v>16.9435</v>
      </c>
      <c r="J57" s="4">
        <v>18.336300000000001</v>
      </c>
      <c r="K57" s="4">
        <v>13.705500000000001</v>
      </c>
      <c r="L57" s="4">
        <v>7.9518000000000004</v>
      </c>
      <c r="M57" s="4">
        <v>15.2462</v>
      </c>
      <c r="N57" s="4">
        <v>8.5823999999999998</v>
      </c>
      <c r="O57" s="4">
        <v>13.0967</v>
      </c>
      <c r="P57" s="4">
        <v>19.965</v>
      </c>
      <c r="Q57" s="4">
        <v>17.558700000000002</v>
      </c>
      <c r="R57" s="4">
        <v>17.0975</v>
      </c>
      <c r="S57" s="4">
        <v>18.635999999999999</v>
      </c>
      <c r="T57" s="4">
        <v>17.482800000000001</v>
      </c>
      <c r="U57" s="4">
        <v>13.978199999999999</v>
      </c>
      <c r="V57" s="4">
        <v>10.7423</v>
      </c>
      <c r="W57" s="4">
        <v>19.3385</v>
      </c>
      <c r="X57" s="4">
        <v>4.4913999999999996</v>
      </c>
      <c r="Y57" s="4">
        <v>13.4626</v>
      </c>
      <c r="Z57" s="4">
        <v>20.010200000000001</v>
      </c>
      <c r="AA57" s="4">
        <v>15.936500000000001</v>
      </c>
      <c r="AB57" s="4">
        <v>27.563700000000001</v>
      </c>
      <c r="AC57" s="4">
        <v>4.4935</v>
      </c>
      <c r="AD57" s="4">
        <v>7.1231999999999998</v>
      </c>
      <c r="AF57" s="4" t="s">
        <v>58</v>
      </c>
      <c r="AG57" s="4" t="s">
        <v>188</v>
      </c>
      <c r="AH57" s="4" t="s">
        <v>189</v>
      </c>
      <c r="AI57" s="4">
        <v>2003</v>
      </c>
      <c r="AJ57" s="4">
        <v>15.271599999999999</v>
      </c>
      <c r="AK57" s="4">
        <v>19.217700000000001</v>
      </c>
      <c r="AL57" s="4">
        <v>21.383900000000001</v>
      </c>
      <c r="AM57" s="4">
        <v>24.5535</v>
      </c>
      <c r="AN57" s="4">
        <v>14.764799999999999</v>
      </c>
      <c r="AO57" s="4">
        <v>15.948499999999999</v>
      </c>
      <c r="AP57" s="4">
        <v>12.366099999999999</v>
      </c>
      <c r="AQ57" s="4">
        <v>12.094200000000001</v>
      </c>
      <c r="AR57" s="4">
        <v>11.414899999999999</v>
      </c>
      <c r="AS57" s="4">
        <v>12.5976</v>
      </c>
      <c r="AT57" s="4">
        <v>10.0656</v>
      </c>
      <c r="AU57" s="4">
        <v>10.5336</v>
      </c>
      <c r="AW57" s="77">
        <f t="shared" si="15"/>
        <v>20.234066666666667</v>
      </c>
      <c r="AX57" s="77">
        <f t="shared" si="16"/>
        <v>13.4696</v>
      </c>
      <c r="AY57" s="77">
        <f t="shared" si="17"/>
        <v>11.359366666666666</v>
      </c>
      <c r="AZ57" s="77">
        <f t="shared" si="18"/>
        <v>15.007633333333333</v>
      </c>
    </row>
    <row r="58" spans="1:52" x14ac:dyDescent="0.25">
      <c r="A58" s="24">
        <v>2008</v>
      </c>
      <c r="B58" s="4">
        <v>23.865200000000002</v>
      </c>
      <c r="C58" s="4">
        <v>8.8786000000000005</v>
      </c>
      <c r="D58" s="4">
        <v>20.5121</v>
      </c>
      <c r="E58" s="4">
        <v>18.538499999999999</v>
      </c>
      <c r="F58" s="4">
        <v>10.7479</v>
      </c>
      <c r="G58" s="4">
        <v>10.829000000000001</v>
      </c>
      <c r="H58" s="4">
        <v>30.384699999999999</v>
      </c>
      <c r="I58" s="4">
        <v>17.159400000000002</v>
      </c>
      <c r="J58" s="4">
        <v>16.7319</v>
      </c>
      <c r="K58" s="4">
        <v>12.8956</v>
      </c>
      <c r="L58" s="4">
        <v>7.5198</v>
      </c>
      <c r="M58" s="4">
        <v>11.9659</v>
      </c>
      <c r="N58" s="4">
        <v>8.1333000000000002</v>
      </c>
      <c r="O58" s="4">
        <v>13.1769</v>
      </c>
      <c r="P58" s="4">
        <v>19.462299999999999</v>
      </c>
      <c r="Q58" s="4">
        <v>21.105699999999999</v>
      </c>
      <c r="R58" s="4">
        <v>13.9543</v>
      </c>
      <c r="S58" s="4">
        <v>18.986599999999999</v>
      </c>
      <c r="T58" s="4">
        <v>13.324</v>
      </c>
      <c r="U58" s="4">
        <v>20.986599999999999</v>
      </c>
      <c r="V58" s="4">
        <v>9.4245000000000001</v>
      </c>
      <c r="W58" s="4">
        <v>15.6631</v>
      </c>
      <c r="X58" s="4">
        <v>3.8066</v>
      </c>
      <c r="Y58" s="4">
        <v>11.329000000000001</v>
      </c>
      <c r="Z58" s="4">
        <v>16.251100000000001</v>
      </c>
      <c r="AA58" s="4">
        <v>15.5374</v>
      </c>
      <c r="AB58" s="4">
        <v>31.459299999999999</v>
      </c>
      <c r="AC58" s="41">
        <v>-999.9</v>
      </c>
      <c r="AD58" s="4">
        <v>7.5368000000000004</v>
      </c>
      <c r="AF58" s="4" t="s">
        <v>58</v>
      </c>
      <c r="AG58" s="4" t="s">
        <v>188</v>
      </c>
      <c r="AH58" s="4" t="s">
        <v>189</v>
      </c>
      <c r="AI58" s="4">
        <v>2004</v>
      </c>
      <c r="AJ58" s="4">
        <v>9.6136999999999997</v>
      </c>
      <c r="AK58" s="4">
        <v>12.305999999999999</v>
      </c>
      <c r="AL58" s="4">
        <v>12.411199999999999</v>
      </c>
      <c r="AM58" s="4">
        <v>9.4825999999999997</v>
      </c>
      <c r="AN58" s="4">
        <v>11.5075</v>
      </c>
      <c r="AO58" s="4">
        <v>8.7746999999999993</v>
      </c>
      <c r="AP58" s="4">
        <v>8.9367999999999999</v>
      </c>
      <c r="AQ58" s="4">
        <v>10.871600000000001</v>
      </c>
      <c r="AR58" s="4">
        <v>10.0997</v>
      </c>
      <c r="AS58" s="4">
        <v>10.194599999999999</v>
      </c>
      <c r="AT58" s="4">
        <v>9.9818999999999996</v>
      </c>
      <c r="AU58" s="4">
        <v>10.526199999999999</v>
      </c>
      <c r="AW58" s="77">
        <f t="shared" si="15"/>
        <v>11.133766666666666</v>
      </c>
      <c r="AX58" s="77">
        <f t="shared" si="16"/>
        <v>9.5277000000000012</v>
      </c>
      <c r="AY58" s="77">
        <f t="shared" si="17"/>
        <v>10.092066666666666</v>
      </c>
      <c r="AZ58" s="77">
        <f t="shared" si="18"/>
        <v>10.815299999999999</v>
      </c>
    </row>
    <row r="59" spans="1:52" x14ac:dyDescent="0.25">
      <c r="A59" s="24">
        <v>2009</v>
      </c>
      <c r="B59" s="4">
        <v>21.244399999999999</v>
      </c>
      <c r="C59" s="4">
        <v>8.5995000000000008</v>
      </c>
      <c r="D59" s="4">
        <v>15.7315</v>
      </c>
      <c r="E59" s="4">
        <v>14.9391</v>
      </c>
      <c r="F59" s="4">
        <v>8.7421000000000006</v>
      </c>
      <c r="G59" s="4">
        <v>9.5109999999999992</v>
      </c>
      <c r="H59" s="4">
        <v>24.902200000000001</v>
      </c>
      <c r="I59" s="41">
        <v>-999.9</v>
      </c>
      <c r="J59" s="4">
        <v>19.100999999999999</v>
      </c>
      <c r="K59" s="4">
        <v>14.566000000000001</v>
      </c>
      <c r="L59" s="4">
        <v>10.401</v>
      </c>
      <c r="M59" s="4">
        <v>12.838100000000001</v>
      </c>
      <c r="N59" s="4">
        <v>9.3408999999999995</v>
      </c>
      <c r="O59" s="4">
        <v>14.0844</v>
      </c>
      <c r="P59" s="4">
        <v>18.2058</v>
      </c>
      <c r="Q59" s="4">
        <v>16.056899999999999</v>
      </c>
      <c r="R59" s="4">
        <v>17.5687</v>
      </c>
      <c r="S59" s="4">
        <v>17.1967</v>
      </c>
      <c r="T59" s="4">
        <v>13.927899999999999</v>
      </c>
      <c r="U59" s="4">
        <v>11.91</v>
      </c>
      <c r="V59" s="4">
        <v>9.3164999999999996</v>
      </c>
      <c r="W59" s="4">
        <v>13.418699999999999</v>
      </c>
      <c r="X59" s="4">
        <v>2.9054000000000002</v>
      </c>
      <c r="Y59" s="4">
        <v>7.6538000000000004</v>
      </c>
      <c r="Z59" s="4">
        <v>13.546099999999999</v>
      </c>
      <c r="AA59" s="4">
        <v>11.392200000000001</v>
      </c>
      <c r="AB59" s="4">
        <v>31.3</v>
      </c>
      <c r="AC59" s="4">
        <v>4.5145999999999997</v>
      </c>
      <c r="AD59" s="41">
        <v>-999.9</v>
      </c>
      <c r="AF59" s="4" t="s">
        <v>58</v>
      </c>
      <c r="AG59" s="4" t="s">
        <v>188</v>
      </c>
      <c r="AH59" s="4" t="s">
        <v>189</v>
      </c>
      <c r="AI59" s="4">
        <v>2005</v>
      </c>
      <c r="AJ59" s="4">
        <v>9.6931999999999992</v>
      </c>
      <c r="AK59" s="4">
        <v>9.5223999999999993</v>
      </c>
      <c r="AL59" s="4">
        <v>13.210100000000001</v>
      </c>
      <c r="AM59" s="4">
        <v>12.4832</v>
      </c>
      <c r="AN59" s="4">
        <v>10.7095</v>
      </c>
      <c r="AO59" s="4">
        <v>10.9077</v>
      </c>
      <c r="AP59" s="4">
        <v>9.6415000000000006</v>
      </c>
      <c r="AQ59" s="4">
        <v>10.5823</v>
      </c>
      <c r="AR59" s="4">
        <v>10.203099999999999</v>
      </c>
      <c r="AS59" s="4">
        <v>12.6366</v>
      </c>
      <c r="AT59" s="4">
        <v>9.7255000000000003</v>
      </c>
      <c r="AU59" s="4">
        <v>8.9555000000000007</v>
      </c>
      <c r="AW59" s="77">
        <f t="shared" si="15"/>
        <v>12.134266666666667</v>
      </c>
      <c r="AX59" s="77">
        <f t="shared" si="16"/>
        <v>10.377166666666666</v>
      </c>
      <c r="AY59" s="77">
        <f t="shared" si="17"/>
        <v>10.855066666666668</v>
      </c>
      <c r="AZ59" s="77">
        <f t="shared" si="18"/>
        <v>9.390366666666667</v>
      </c>
    </row>
    <row r="60" spans="1:52" x14ac:dyDescent="0.25">
      <c r="A60" s="24">
        <v>2010</v>
      </c>
      <c r="B60" s="4">
        <v>21.194199999999999</v>
      </c>
      <c r="C60" s="4">
        <v>6.3639000000000001</v>
      </c>
      <c r="D60" s="4">
        <v>13.652699999999999</v>
      </c>
      <c r="E60" s="4">
        <v>13.045999999999999</v>
      </c>
      <c r="F60" s="4">
        <v>6.4619</v>
      </c>
      <c r="G60" s="4">
        <v>6.3064</v>
      </c>
      <c r="H60" s="4">
        <v>27.632999999999999</v>
      </c>
      <c r="I60" s="4">
        <v>16.561599999999999</v>
      </c>
      <c r="J60" s="4">
        <v>15.979100000000001</v>
      </c>
      <c r="K60" s="4">
        <v>14.555999999999999</v>
      </c>
      <c r="L60" s="4">
        <v>6.7911999999999999</v>
      </c>
      <c r="M60" s="4">
        <v>16.563700000000001</v>
      </c>
      <c r="N60" s="4">
        <v>8.6395999999999997</v>
      </c>
      <c r="O60" s="4">
        <v>14.023099999999999</v>
      </c>
      <c r="P60" s="4">
        <v>18.1492</v>
      </c>
      <c r="Q60" s="4">
        <v>14.2073</v>
      </c>
      <c r="R60" s="4">
        <v>13.4313</v>
      </c>
      <c r="S60" s="4">
        <v>13.835100000000001</v>
      </c>
      <c r="T60" s="4">
        <v>14.301</v>
      </c>
      <c r="U60" s="4">
        <v>11.935700000000001</v>
      </c>
      <c r="V60" s="4">
        <v>8.1220999999999997</v>
      </c>
      <c r="W60" s="4">
        <v>11.3285</v>
      </c>
      <c r="X60" s="4">
        <v>3.7824</v>
      </c>
      <c r="Y60" s="4">
        <v>11.9053</v>
      </c>
      <c r="Z60" s="4">
        <v>14.8634</v>
      </c>
      <c r="AA60" s="41">
        <v>-999.9</v>
      </c>
      <c r="AB60" s="4">
        <v>23.219799999999999</v>
      </c>
      <c r="AC60" s="12">
        <v>4.8731</v>
      </c>
      <c r="AD60" s="4">
        <v>7.1510999999999996</v>
      </c>
      <c r="AF60" s="4" t="s">
        <v>58</v>
      </c>
      <c r="AG60" s="4" t="s">
        <v>188</v>
      </c>
      <c r="AH60" s="4" t="s">
        <v>189</v>
      </c>
      <c r="AI60" s="4">
        <v>2006</v>
      </c>
      <c r="AJ60" s="4">
        <v>11.8512</v>
      </c>
      <c r="AK60" s="4">
        <v>11.019500000000001</v>
      </c>
      <c r="AL60" s="4">
        <v>9.6156000000000006</v>
      </c>
      <c r="AM60" s="4">
        <v>11.2654</v>
      </c>
      <c r="AN60" s="4">
        <v>12.6662</v>
      </c>
      <c r="AO60" s="4">
        <v>12.968299999999999</v>
      </c>
      <c r="AP60" s="4">
        <v>12.882</v>
      </c>
      <c r="AQ60" s="4">
        <v>8.6219999999999999</v>
      </c>
      <c r="AR60" s="4">
        <v>11.531599999999999</v>
      </c>
      <c r="AS60" s="4">
        <v>13.3315</v>
      </c>
      <c r="AT60" s="4">
        <v>10.655099999999999</v>
      </c>
      <c r="AU60" s="4">
        <v>11.316700000000001</v>
      </c>
      <c r="AW60" s="77">
        <f t="shared" si="15"/>
        <v>11.182400000000001</v>
      </c>
      <c r="AX60" s="77">
        <f t="shared" si="16"/>
        <v>11.490766666666666</v>
      </c>
      <c r="AY60" s="77">
        <f t="shared" si="17"/>
        <v>11.839399999999999</v>
      </c>
      <c r="AZ60" s="77">
        <f t="shared" si="18"/>
        <v>11.395799999999999</v>
      </c>
    </row>
    <row r="61" spans="1:52" x14ac:dyDescent="0.25">
      <c r="A61" s="24">
        <v>2011</v>
      </c>
      <c r="B61" s="4">
        <v>28.325299999999999</v>
      </c>
      <c r="C61" s="4">
        <v>8.9189000000000007</v>
      </c>
      <c r="D61" s="4">
        <v>19.0242</v>
      </c>
      <c r="E61" s="4">
        <v>15.254899999999999</v>
      </c>
      <c r="F61" s="4">
        <v>7.5964</v>
      </c>
      <c r="G61" s="4">
        <v>6.7236000000000002</v>
      </c>
      <c r="H61" s="4">
        <v>21.3386</v>
      </c>
      <c r="I61" s="4">
        <v>23.2258</v>
      </c>
      <c r="J61" s="4">
        <v>27.191199999999998</v>
      </c>
      <c r="K61" s="4">
        <v>21.416499999999999</v>
      </c>
      <c r="L61" s="4">
        <v>7.0153999999999996</v>
      </c>
      <c r="M61" s="4">
        <v>21.030799999999999</v>
      </c>
      <c r="N61" s="4">
        <v>9.7407000000000004</v>
      </c>
      <c r="O61" s="4">
        <v>24.655999999999999</v>
      </c>
      <c r="P61" s="4">
        <v>25.9892</v>
      </c>
      <c r="Q61" s="4">
        <v>13.807399999999999</v>
      </c>
      <c r="R61" s="4">
        <v>18.719100000000001</v>
      </c>
      <c r="S61" s="4">
        <v>17.510000000000002</v>
      </c>
      <c r="T61" s="41">
        <v>-999.9</v>
      </c>
      <c r="U61" s="41">
        <v>-999.9</v>
      </c>
      <c r="V61" s="41">
        <v>-999.9</v>
      </c>
      <c r="W61" s="41">
        <v>-999.9</v>
      </c>
      <c r="X61" s="4">
        <v>5.4553000000000003</v>
      </c>
      <c r="Y61" s="41">
        <v>-999.9</v>
      </c>
      <c r="Z61" s="4">
        <v>17.897099999999998</v>
      </c>
      <c r="AA61" s="41">
        <v>-999.9</v>
      </c>
      <c r="AB61" s="4">
        <v>30.7363</v>
      </c>
      <c r="AC61" s="4">
        <v>9.0135000000000005</v>
      </c>
      <c r="AD61" s="41">
        <v>-999.9</v>
      </c>
      <c r="AF61" s="4" t="s">
        <v>58</v>
      </c>
      <c r="AG61" s="4" t="s">
        <v>188</v>
      </c>
      <c r="AH61" s="4" t="s">
        <v>189</v>
      </c>
      <c r="AI61" s="4">
        <v>2007</v>
      </c>
      <c r="AJ61" s="4">
        <v>12.0488</v>
      </c>
      <c r="AK61" s="4">
        <v>11.411300000000001</v>
      </c>
      <c r="AL61" s="4">
        <v>16.150400000000001</v>
      </c>
      <c r="AM61" s="4">
        <v>15.705299999999999</v>
      </c>
      <c r="AN61" s="4">
        <v>11.548</v>
      </c>
      <c r="AO61" s="4">
        <v>12.7532</v>
      </c>
      <c r="AP61" s="4">
        <v>9.8080999999999996</v>
      </c>
      <c r="AQ61" s="4">
        <v>9.6501000000000001</v>
      </c>
      <c r="AR61" s="4">
        <v>11.096399999999999</v>
      </c>
      <c r="AS61" s="4">
        <v>14.922000000000001</v>
      </c>
      <c r="AT61" s="4">
        <v>14.4145</v>
      </c>
      <c r="AU61" s="4">
        <v>15.031000000000001</v>
      </c>
      <c r="AW61" s="77">
        <f t="shared" si="15"/>
        <v>14.4679</v>
      </c>
      <c r="AX61" s="77">
        <f t="shared" si="16"/>
        <v>10.737133333333333</v>
      </c>
      <c r="AY61" s="77">
        <f t="shared" si="17"/>
        <v>13.477633333333335</v>
      </c>
      <c r="AZ61" s="77">
        <f t="shared" si="18"/>
        <v>12.830366666666668</v>
      </c>
    </row>
    <row r="62" spans="1:52" x14ac:dyDescent="0.25">
      <c r="A62" s="24">
        <v>2012</v>
      </c>
      <c r="B62" s="4">
        <v>21.472200000000001</v>
      </c>
      <c r="C62" s="41">
        <v>-999.9</v>
      </c>
      <c r="D62" s="4">
        <v>13.5648</v>
      </c>
      <c r="E62" s="4">
        <v>11.8034</v>
      </c>
      <c r="F62" s="4">
        <v>5.7032999999999996</v>
      </c>
      <c r="G62" s="4">
        <v>5.3220000000000001</v>
      </c>
      <c r="H62" s="4">
        <v>20.938600000000001</v>
      </c>
      <c r="I62" s="4">
        <v>17.753900000000002</v>
      </c>
      <c r="J62" s="4">
        <v>16.317599999999999</v>
      </c>
      <c r="K62" s="4">
        <v>13.551600000000001</v>
      </c>
      <c r="L62" s="4">
        <v>6.5801999999999996</v>
      </c>
      <c r="M62" s="4">
        <v>13.797800000000001</v>
      </c>
      <c r="N62" s="4">
        <v>8.4868000000000006</v>
      </c>
      <c r="O62" s="4">
        <v>13.1615</v>
      </c>
      <c r="P62" s="4">
        <v>20.0944</v>
      </c>
      <c r="Q62" s="4">
        <v>13.3436</v>
      </c>
      <c r="R62" s="4">
        <v>15.6168</v>
      </c>
      <c r="S62" s="4">
        <v>17.083300000000001</v>
      </c>
      <c r="T62" s="4">
        <v>12.6898</v>
      </c>
      <c r="U62" s="4">
        <v>17.185400000000001</v>
      </c>
      <c r="V62" s="4">
        <v>8.0381</v>
      </c>
      <c r="W62" s="4">
        <v>12.8645</v>
      </c>
      <c r="X62" s="41">
        <v>-999.9</v>
      </c>
      <c r="Y62" s="4">
        <v>6.9981</v>
      </c>
      <c r="Z62" s="4">
        <v>13.694699999999999</v>
      </c>
      <c r="AA62" s="4">
        <v>9.8751999999999995</v>
      </c>
      <c r="AB62" s="4">
        <v>23.383099999999999</v>
      </c>
      <c r="AC62" s="4">
        <v>4.033033333333333</v>
      </c>
      <c r="AD62" s="4">
        <v>6.9908999999999999</v>
      </c>
      <c r="AF62" s="4" t="s">
        <v>58</v>
      </c>
      <c r="AG62" s="4" t="s">
        <v>188</v>
      </c>
      <c r="AH62" s="4" t="s">
        <v>189</v>
      </c>
      <c r="AI62" s="4">
        <v>2008</v>
      </c>
      <c r="AJ62" s="4">
        <v>12.2676</v>
      </c>
      <c r="AK62" s="4">
        <v>18.020600000000002</v>
      </c>
      <c r="AL62" s="4">
        <v>12.1386</v>
      </c>
      <c r="AM62" s="4">
        <v>12.945499999999999</v>
      </c>
      <c r="AN62" s="4">
        <v>17.239599999999999</v>
      </c>
      <c r="AO62" s="4">
        <v>10.7159</v>
      </c>
      <c r="AP62" s="4">
        <v>12.4268</v>
      </c>
      <c r="AQ62" s="4">
        <v>9.6408000000000005</v>
      </c>
      <c r="AR62" s="4">
        <v>11.547800000000001</v>
      </c>
      <c r="AS62" s="4">
        <v>11.077500000000001</v>
      </c>
      <c r="AT62" s="4">
        <v>11.369899999999999</v>
      </c>
      <c r="AU62" s="4">
        <v>12.5425</v>
      </c>
      <c r="AW62" s="77">
        <f t="shared" si="15"/>
        <v>14.107900000000001</v>
      </c>
      <c r="AX62" s="77">
        <f t="shared" si="16"/>
        <v>10.927833333333332</v>
      </c>
      <c r="AY62" s="77">
        <f t="shared" si="17"/>
        <v>11.331733333333334</v>
      </c>
      <c r="AZ62" s="77">
        <f t="shared" si="18"/>
        <v>14.276900000000003</v>
      </c>
    </row>
    <row r="63" spans="1:52" x14ac:dyDescent="0.25">
      <c r="AF63" s="4" t="s">
        <v>58</v>
      </c>
      <c r="AG63" s="4" t="s">
        <v>188</v>
      </c>
      <c r="AH63" s="4" t="s">
        <v>189</v>
      </c>
      <c r="AI63" s="4">
        <v>2009</v>
      </c>
      <c r="AJ63" s="4">
        <v>15.574299999999999</v>
      </c>
      <c r="AK63" s="4">
        <v>15.074400000000001</v>
      </c>
      <c r="AL63" s="4">
        <v>18.8858</v>
      </c>
      <c r="AM63" s="4">
        <v>15.0724</v>
      </c>
      <c r="AN63" s="4">
        <v>7.5824999999999996</v>
      </c>
      <c r="AO63" s="4">
        <v>8.6719000000000008</v>
      </c>
      <c r="AP63" s="4">
        <v>5.3594999999999997</v>
      </c>
      <c r="AQ63" s="4">
        <v>5.3282999999999996</v>
      </c>
      <c r="AR63" s="4">
        <v>8.1704000000000008</v>
      </c>
      <c r="AS63" s="4">
        <v>8.4568999999999992</v>
      </c>
      <c r="AT63" s="4">
        <v>6.3068</v>
      </c>
      <c r="AU63" s="4">
        <v>7.8360000000000003</v>
      </c>
      <c r="AW63" s="77">
        <f t="shared" si="15"/>
        <v>13.8469</v>
      </c>
      <c r="AX63" s="77">
        <f t="shared" si="16"/>
        <v>6.4532333333333334</v>
      </c>
      <c r="AY63" s="77">
        <f t="shared" si="17"/>
        <v>7.6446999999999994</v>
      </c>
      <c r="AZ63" s="77">
        <f t="shared" si="18"/>
        <v>12.828233333333332</v>
      </c>
    </row>
    <row r="64" spans="1:52" x14ac:dyDescent="0.25">
      <c r="A64" s="129" t="s">
        <v>137</v>
      </c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F64" s="4" t="s">
        <v>58</v>
      </c>
      <c r="AG64" s="4" t="s">
        <v>188</v>
      </c>
      <c r="AH64" s="4" t="s">
        <v>189</v>
      </c>
      <c r="AI64" s="4">
        <v>2010</v>
      </c>
      <c r="AJ64" s="4">
        <v>9.0784000000000002</v>
      </c>
      <c r="AK64" s="4">
        <v>7.1271000000000004</v>
      </c>
      <c r="AL64" s="4">
        <v>10.6318</v>
      </c>
      <c r="AM64" s="4">
        <v>11.592499999999999</v>
      </c>
      <c r="AN64" s="4">
        <v>11.1767</v>
      </c>
      <c r="AO64" s="4">
        <v>11.571999999999999</v>
      </c>
      <c r="AP64" s="4">
        <v>8.9314</v>
      </c>
      <c r="AQ64" s="4">
        <v>9.6428999999999991</v>
      </c>
      <c r="AR64" s="4">
        <v>13.2845</v>
      </c>
      <c r="AS64" s="4">
        <v>11.6334</v>
      </c>
      <c r="AT64" s="4">
        <v>8.0704999999999991</v>
      </c>
      <c r="AU64" s="4" t="s">
        <v>190</v>
      </c>
      <c r="AW64" s="77">
        <f t="shared" si="15"/>
        <v>11.133666666666665</v>
      </c>
      <c r="AX64" s="77">
        <f t="shared" si="16"/>
        <v>10.048766666666666</v>
      </c>
      <c r="AY64" s="77">
        <f t="shared" si="17"/>
        <v>10.996133333333333</v>
      </c>
      <c r="AZ64" s="77">
        <f t="shared" si="18"/>
        <v>8.1027500000000003</v>
      </c>
    </row>
    <row r="65" spans="1:52" x14ac:dyDescent="0.25">
      <c r="A65" s="68"/>
      <c r="B65" s="4" t="s">
        <v>9</v>
      </c>
      <c r="C65" s="4" t="s">
        <v>11</v>
      </c>
      <c r="D65" s="4" t="s">
        <v>13</v>
      </c>
      <c r="E65" s="4" t="s">
        <v>111</v>
      </c>
      <c r="F65" s="4" t="s">
        <v>14</v>
      </c>
      <c r="G65" s="4" t="s">
        <v>15</v>
      </c>
      <c r="H65" s="4" t="s">
        <v>122</v>
      </c>
      <c r="I65" s="4" t="s">
        <v>17</v>
      </c>
      <c r="J65" s="4" t="s">
        <v>18</v>
      </c>
      <c r="K65" s="4" t="s">
        <v>19</v>
      </c>
      <c r="L65" s="4" t="s">
        <v>20</v>
      </c>
      <c r="M65" s="4" t="s">
        <v>23</v>
      </c>
      <c r="N65" s="4" t="s">
        <v>24</v>
      </c>
      <c r="O65" s="4" t="s">
        <v>25</v>
      </c>
      <c r="P65" s="4" t="s">
        <v>105</v>
      </c>
      <c r="Q65" s="4" t="s">
        <v>34</v>
      </c>
      <c r="R65" s="4" t="s">
        <v>35</v>
      </c>
      <c r="S65" s="4" t="s">
        <v>37</v>
      </c>
      <c r="T65" s="4" t="s">
        <v>38</v>
      </c>
      <c r="U65" s="4" t="s">
        <v>39</v>
      </c>
      <c r="V65" s="4" t="s">
        <v>40</v>
      </c>
      <c r="W65" s="4" t="s">
        <v>41</v>
      </c>
      <c r="X65" s="4" t="s">
        <v>127</v>
      </c>
      <c r="Y65" s="4" t="s">
        <v>58</v>
      </c>
      <c r="Z65" s="4" t="s">
        <v>64</v>
      </c>
      <c r="AA65" s="4" t="s">
        <v>124</v>
      </c>
      <c r="AB65" s="4" t="s">
        <v>74</v>
      </c>
      <c r="AC65" s="4" t="s">
        <v>79</v>
      </c>
      <c r="AD65" s="4" t="s">
        <v>99</v>
      </c>
      <c r="AF65" s="4" t="s">
        <v>58</v>
      </c>
      <c r="AG65" s="4" t="s">
        <v>188</v>
      </c>
      <c r="AH65" s="4" t="s">
        <v>189</v>
      </c>
      <c r="AI65" s="4">
        <v>2011</v>
      </c>
      <c r="AJ65" s="4">
        <v>8.5136000000000003</v>
      </c>
      <c r="AK65" s="4">
        <v>10.573399999999999</v>
      </c>
      <c r="AL65" s="4">
        <v>13.302199999999999</v>
      </c>
      <c r="AM65" s="4">
        <v>13.858499999999999</v>
      </c>
      <c r="AN65" s="4">
        <v>8.5868000000000002</v>
      </c>
      <c r="AO65" s="4">
        <v>6.4972000000000003</v>
      </c>
      <c r="AP65" s="4">
        <v>7.2026000000000003</v>
      </c>
      <c r="AQ65" s="4">
        <v>6.5744999999999996</v>
      </c>
      <c r="AR65" s="4" t="s">
        <v>190</v>
      </c>
      <c r="AS65" s="4" t="s">
        <v>190</v>
      </c>
      <c r="AT65" s="4" t="s">
        <v>190</v>
      </c>
      <c r="AU65" s="4" t="s">
        <v>190</v>
      </c>
      <c r="AW65" s="77">
        <f t="shared" si="15"/>
        <v>11.915833333333333</v>
      </c>
      <c r="AX65" s="77">
        <f t="shared" si="16"/>
        <v>6.7580999999999998</v>
      </c>
      <c r="AY65" s="77" t="e">
        <f t="shared" si="17"/>
        <v>#DIV/0!</v>
      </c>
      <c r="AZ65" s="77">
        <f t="shared" si="18"/>
        <v>9.5434999999999999</v>
      </c>
    </row>
    <row r="66" spans="1:52" x14ac:dyDescent="0.25">
      <c r="A66" s="24">
        <v>2000</v>
      </c>
      <c r="B66" s="4">
        <v>34.389600000000002</v>
      </c>
      <c r="C66" s="41">
        <v>-999.9</v>
      </c>
      <c r="D66" s="4">
        <v>27.357900000000001</v>
      </c>
      <c r="E66" s="4">
        <v>22.992100000000001</v>
      </c>
      <c r="F66" s="4">
        <v>7.1820000000000004</v>
      </c>
      <c r="G66" s="4">
        <v>6.9503000000000004</v>
      </c>
      <c r="H66" s="41">
        <v>-999.9</v>
      </c>
      <c r="I66" s="4">
        <v>21.956700000000001</v>
      </c>
      <c r="J66" s="4">
        <v>23.711099999999998</v>
      </c>
      <c r="K66" s="4">
        <v>18.7471</v>
      </c>
      <c r="L66" s="4">
        <v>5.2840999999999996</v>
      </c>
      <c r="M66" s="4">
        <v>17.681799999999999</v>
      </c>
      <c r="N66" s="4">
        <v>10.4176</v>
      </c>
      <c r="O66" s="4">
        <v>20.0349</v>
      </c>
      <c r="P66" s="4">
        <v>22.014199999999999</v>
      </c>
      <c r="Q66" s="41">
        <v>-999.9</v>
      </c>
      <c r="R66" s="41">
        <v>-999.9</v>
      </c>
      <c r="S66" s="41">
        <v>-999.9</v>
      </c>
      <c r="T66" s="41">
        <v>-999.9</v>
      </c>
      <c r="U66" s="41">
        <v>-999.9</v>
      </c>
      <c r="V66" s="41">
        <v>-999.9</v>
      </c>
      <c r="W66" s="41">
        <v>-999.9</v>
      </c>
      <c r="X66" s="4">
        <v>4.4744000000000002</v>
      </c>
      <c r="Y66" s="4">
        <v>12.721299999999999</v>
      </c>
      <c r="Z66" s="4">
        <v>16.835999999999999</v>
      </c>
      <c r="AA66" s="12">
        <v>17.699033333333333</v>
      </c>
      <c r="AB66" s="41">
        <v>-999.9</v>
      </c>
      <c r="AC66" s="41">
        <v>-999.9</v>
      </c>
      <c r="AD66" s="4">
        <v>13.3384</v>
      </c>
      <c r="AF66" s="4" t="s">
        <v>58</v>
      </c>
      <c r="AG66" s="4" t="s">
        <v>188</v>
      </c>
      <c r="AH66" s="4" t="s">
        <v>189</v>
      </c>
      <c r="AI66" s="4">
        <v>2012</v>
      </c>
      <c r="AJ66" s="4" t="s">
        <v>190</v>
      </c>
      <c r="AK66" s="4" t="s">
        <v>190</v>
      </c>
      <c r="AL66" s="4">
        <v>18.508099999999999</v>
      </c>
      <c r="AM66" s="4">
        <v>6.0651999999999999</v>
      </c>
      <c r="AN66" s="4">
        <v>10.641</v>
      </c>
      <c r="AO66" s="4">
        <v>7.8041999999999998</v>
      </c>
      <c r="AP66" s="4">
        <v>6.9610000000000003</v>
      </c>
      <c r="AQ66" s="4">
        <v>9.1828000000000003</v>
      </c>
      <c r="AR66" s="4">
        <v>7.7594000000000003</v>
      </c>
      <c r="AS66" s="4">
        <v>6.9207000000000001</v>
      </c>
      <c r="AT66" s="4">
        <v>6.2853000000000003</v>
      </c>
      <c r="AU66" s="4">
        <v>7.5716000000000001</v>
      </c>
      <c r="AW66" s="77">
        <f t="shared" si="15"/>
        <v>11.738100000000001</v>
      </c>
      <c r="AX66" s="77">
        <f t="shared" si="16"/>
        <v>7.9826666666666668</v>
      </c>
      <c r="AY66" s="77">
        <f t="shared" si="17"/>
        <v>6.9884666666666666</v>
      </c>
      <c r="AZ66" s="77">
        <f t="shared" si="18"/>
        <v>7.5716000000000001</v>
      </c>
    </row>
    <row r="67" spans="1:52" x14ac:dyDescent="0.25">
      <c r="A67" s="24">
        <v>2001</v>
      </c>
      <c r="B67" s="4">
        <v>35.198900000000002</v>
      </c>
      <c r="C67" s="4">
        <v>7.9813000000000001</v>
      </c>
      <c r="D67" s="4">
        <v>23.686699999999998</v>
      </c>
      <c r="E67" s="4">
        <v>23.367799999999999</v>
      </c>
      <c r="F67" s="4">
        <v>9.2752999999999997</v>
      </c>
      <c r="G67" s="4">
        <v>10.9755</v>
      </c>
      <c r="H67" s="41">
        <v>-999.9</v>
      </c>
      <c r="I67" s="4">
        <v>27.3157</v>
      </c>
      <c r="J67" s="4">
        <v>19.886399999999998</v>
      </c>
      <c r="K67" s="4">
        <v>19.881</v>
      </c>
      <c r="L67" s="4">
        <v>6.9230999999999998</v>
      </c>
      <c r="M67" s="4">
        <v>17.842700000000001</v>
      </c>
      <c r="N67" s="4">
        <v>8.5594999999999999</v>
      </c>
      <c r="O67" s="4">
        <v>19.088899999999999</v>
      </c>
      <c r="P67" s="4">
        <v>21.5274</v>
      </c>
      <c r="Q67" s="41">
        <v>-999.9</v>
      </c>
      <c r="R67" s="41">
        <v>-999.9</v>
      </c>
      <c r="S67" s="41">
        <v>-999.9</v>
      </c>
      <c r="T67" s="41">
        <v>-999.9</v>
      </c>
      <c r="U67" s="41">
        <v>-999.9</v>
      </c>
      <c r="V67" s="41">
        <v>-999.9</v>
      </c>
      <c r="W67" s="41">
        <v>-999.9</v>
      </c>
      <c r="X67" s="4">
        <v>6.2679999999999998</v>
      </c>
      <c r="Y67" s="4">
        <v>12.648300000000001</v>
      </c>
      <c r="Z67" s="4">
        <v>20.362300000000001</v>
      </c>
      <c r="AA67" s="78">
        <v>14.807533333333334</v>
      </c>
      <c r="AB67" s="41">
        <v>-999.9</v>
      </c>
      <c r="AC67" s="4">
        <v>4.9880000000000004</v>
      </c>
      <c r="AD67" s="4">
        <v>14.052099999999999</v>
      </c>
    </row>
    <row r="68" spans="1:52" x14ac:dyDescent="0.25">
      <c r="A68" s="24">
        <v>2002</v>
      </c>
      <c r="B68" s="4">
        <v>43.179200000000002</v>
      </c>
      <c r="C68" s="4">
        <v>9.3933</v>
      </c>
      <c r="D68" s="4">
        <v>25.8962</v>
      </c>
      <c r="E68" s="4">
        <v>24.452400000000001</v>
      </c>
      <c r="F68" s="4">
        <v>8.4234000000000009</v>
      </c>
      <c r="G68" s="4">
        <v>9.0006000000000004</v>
      </c>
      <c r="H68" s="41">
        <v>-999.9</v>
      </c>
      <c r="I68" s="4">
        <v>27.982800000000001</v>
      </c>
      <c r="J68" s="4">
        <v>21.6524</v>
      </c>
      <c r="K68" s="4">
        <v>22.8276</v>
      </c>
      <c r="L68" s="4">
        <v>4.9558999999999997</v>
      </c>
      <c r="M68" s="4">
        <v>18.193200000000001</v>
      </c>
      <c r="N68" s="4">
        <v>8.1334</v>
      </c>
      <c r="O68" s="4">
        <v>18.771100000000001</v>
      </c>
      <c r="P68" s="4">
        <v>28.872499999999999</v>
      </c>
      <c r="Q68" s="4">
        <v>16.573699999999999</v>
      </c>
      <c r="R68" s="4">
        <v>17.814499999999999</v>
      </c>
      <c r="S68" s="4">
        <v>19.682200000000002</v>
      </c>
      <c r="T68" s="4">
        <v>12.6988</v>
      </c>
      <c r="U68" s="4">
        <v>11.128299999999999</v>
      </c>
      <c r="V68" s="4">
        <v>8.4636999999999993</v>
      </c>
      <c r="W68" s="4">
        <v>14.8078</v>
      </c>
      <c r="X68" s="4">
        <v>5.4607000000000001</v>
      </c>
      <c r="Y68" s="4">
        <v>15.5991</v>
      </c>
      <c r="Z68" s="4">
        <v>17.806799999999999</v>
      </c>
      <c r="AA68" s="78">
        <v>16.088200000000001</v>
      </c>
      <c r="AB68" s="4">
        <v>34.4178</v>
      </c>
      <c r="AC68" s="4">
        <v>5.6341000000000001</v>
      </c>
      <c r="AD68" s="4">
        <v>8.7525999999999993</v>
      </c>
    </row>
    <row r="69" spans="1:52" x14ac:dyDescent="0.25">
      <c r="A69" s="24">
        <v>2003</v>
      </c>
      <c r="B69" s="4">
        <v>41.6601</v>
      </c>
      <c r="C69" s="4">
        <v>8.9916999999999998</v>
      </c>
      <c r="D69" s="4">
        <v>33.252699999999997</v>
      </c>
      <c r="E69" s="4">
        <v>28.431000000000001</v>
      </c>
      <c r="F69" s="4">
        <v>11.4971</v>
      </c>
      <c r="G69" s="4">
        <v>11.4518</v>
      </c>
      <c r="H69" s="4">
        <v>17.990600000000001</v>
      </c>
      <c r="I69" s="4">
        <v>32.466299999999997</v>
      </c>
      <c r="J69" s="4">
        <v>28.160799999999998</v>
      </c>
      <c r="K69" s="4">
        <v>25.0487</v>
      </c>
      <c r="L69" s="4">
        <v>7.3585000000000003</v>
      </c>
      <c r="M69" s="4">
        <v>20.444400000000002</v>
      </c>
      <c r="N69" s="4">
        <v>9.7445000000000004</v>
      </c>
      <c r="O69" s="4">
        <v>23.810199999999998</v>
      </c>
      <c r="P69" s="41">
        <v>-999.9</v>
      </c>
      <c r="Q69" s="4">
        <v>10.166600000000001</v>
      </c>
      <c r="R69" s="4">
        <v>12.784000000000001</v>
      </c>
      <c r="S69" s="4">
        <v>18.2151</v>
      </c>
      <c r="T69" s="4">
        <v>8.1532999999999998</v>
      </c>
      <c r="U69" s="4">
        <v>9.2786000000000008</v>
      </c>
      <c r="V69" s="4">
        <v>6.1580000000000004</v>
      </c>
      <c r="W69" s="4">
        <v>13.116899999999999</v>
      </c>
      <c r="X69" s="4">
        <v>7.7925000000000004</v>
      </c>
      <c r="Y69" s="4">
        <v>14.7974</v>
      </c>
      <c r="Z69" s="4">
        <v>21.2639</v>
      </c>
      <c r="AA69" s="12">
        <v>21.166350000000001</v>
      </c>
      <c r="AB69" s="4">
        <v>30.841799999999999</v>
      </c>
      <c r="AC69" s="4">
        <v>6.2798999999999996</v>
      </c>
      <c r="AD69" s="4">
        <v>7.9977</v>
      </c>
    </row>
    <row r="70" spans="1:52" x14ac:dyDescent="0.25">
      <c r="A70" s="24">
        <v>2004</v>
      </c>
      <c r="B70" s="4">
        <v>33.7654</v>
      </c>
      <c r="C70" s="4">
        <v>6.3380000000000001</v>
      </c>
      <c r="D70" s="4">
        <v>25.014800000000001</v>
      </c>
      <c r="E70" s="4">
        <v>23.6007</v>
      </c>
      <c r="F70" s="4">
        <v>9.4566999999999997</v>
      </c>
      <c r="G70" s="4">
        <v>9.8404000000000007</v>
      </c>
      <c r="H70" s="4">
        <v>18.049299999999999</v>
      </c>
      <c r="I70" s="4">
        <v>27.2804</v>
      </c>
      <c r="J70" s="4">
        <v>22.339200000000002</v>
      </c>
      <c r="K70" s="4">
        <v>20.735600000000002</v>
      </c>
      <c r="L70" s="4">
        <v>8.5289000000000001</v>
      </c>
      <c r="M70" s="4">
        <v>17.175799999999999</v>
      </c>
      <c r="N70" s="4">
        <v>7.1867999999999999</v>
      </c>
      <c r="O70" s="4">
        <v>15.6206</v>
      </c>
      <c r="P70" s="4">
        <v>22.841899999999999</v>
      </c>
      <c r="Q70" s="4">
        <v>13.881600000000001</v>
      </c>
      <c r="R70" s="4">
        <v>14.755599999999999</v>
      </c>
      <c r="S70" s="4">
        <v>19.1038</v>
      </c>
      <c r="T70" s="4">
        <v>11.779</v>
      </c>
      <c r="U70" s="4">
        <v>11.351000000000001</v>
      </c>
      <c r="V70" s="4">
        <v>9.1788000000000007</v>
      </c>
      <c r="W70" s="4">
        <v>17.5853</v>
      </c>
      <c r="X70" s="4">
        <v>4.9580000000000002</v>
      </c>
      <c r="Y70" s="4">
        <v>10.7852</v>
      </c>
      <c r="Z70" s="4">
        <v>17.601500000000001</v>
      </c>
      <c r="AA70" s="41">
        <v>-999.9</v>
      </c>
      <c r="AB70" s="4">
        <v>31.278500000000001</v>
      </c>
      <c r="AC70" s="4">
        <v>5.1227999999999998</v>
      </c>
      <c r="AD70" s="4">
        <v>8.0792000000000002</v>
      </c>
    </row>
    <row r="71" spans="1:52" x14ac:dyDescent="0.25">
      <c r="A71" s="24">
        <v>2005</v>
      </c>
      <c r="B71" s="4">
        <v>32.277000000000001</v>
      </c>
      <c r="C71" s="4">
        <v>7.4828999999999999</v>
      </c>
      <c r="D71" s="4">
        <v>23.367699999999999</v>
      </c>
      <c r="E71" s="4">
        <v>23.4236</v>
      </c>
      <c r="F71" s="4">
        <v>7.9782000000000002</v>
      </c>
      <c r="G71" s="4">
        <v>8.6949000000000005</v>
      </c>
      <c r="H71" s="4">
        <v>23.982900000000001</v>
      </c>
      <c r="I71" s="4">
        <v>26.034500000000001</v>
      </c>
      <c r="J71" s="4">
        <v>22.0168</v>
      </c>
      <c r="K71" s="4">
        <v>17.903600000000001</v>
      </c>
      <c r="L71" s="4">
        <v>5.8240999999999996</v>
      </c>
      <c r="M71" s="4">
        <v>13.5</v>
      </c>
      <c r="N71" s="4">
        <v>8.6</v>
      </c>
      <c r="O71" s="4">
        <v>16.926200000000001</v>
      </c>
      <c r="P71" s="4">
        <v>21.3354</v>
      </c>
      <c r="Q71" s="4">
        <v>12.615600000000001</v>
      </c>
      <c r="R71" s="4">
        <v>14.5388</v>
      </c>
      <c r="S71" s="4">
        <v>21.827200000000001</v>
      </c>
      <c r="T71" s="4">
        <v>14.329499999999999</v>
      </c>
      <c r="U71" s="4">
        <v>9.0409000000000006</v>
      </c>
      <c r="V71" s="4">
        <v>8.3881999999999994</v>
      </c>
      <c r="W71" s="4">
        <v>15.1911</v>
      </c>
      <c r="X71" s="4">
        <v>5.3731</v>
      </c>
      <c r="Y71" s="4">
        <v>9.3858999999999995</v>
      </c>
      <c r="Z71" s="4">
        <v>17.462599999999998</v>
      </c>
      <c r="AA71" s="12">
        <v>14.972049999999999</v>
      </c>
      <c r="AB71" s="4">
        <v>29.194400000000002</v>
      </c>
      <c r="AC71" s="4">
        <v>5.7282000000000002</v>
      </c>
      <c r="AD71" s="4">
        <v>9.9756</v>
      </c>
    </row>
    <row r="72" spans="1:52" x14ac:dyDescent="0.25">
      <c r="A72" s="24">
        <v>2006</v>
      </c>
      <c r="B72" s="4">
        <v>40.249400000000001</v>
      </c>
      <c r="C72" s="4">
        <v>7.5277000000000003</v>
      </c>
      <c r="D72" s="4">
        <v>38.4544</v>
      </c>
      <c r="E72" s="4">
        <v>38.307600000000001</v>
      </c>
      <c r="F72" s="4">
        <v>9.8901000000000003</v>
      </c>
      <c r="G72" s="4">
        <v>12.500999999999999</v>
      </c>
      <c r="H72" s="4">
        <v>40.154800000000002</v>
      </c>
      <c r="I72" s="4">
        <v>33.788200000000003</v>
      </c>
      <c r="J72" s="4">
        <v>21.295500000000001</v>
      </c>
      <c r="K72" s="4">
        <v>25.534400000000002</v>
      </c>
      <c r="L72" s="4">
        <v>5.1231999999999998</v>
      </c>
      <c r="M72" s="4">
        <v>21.195599999999999</v>
      </c>
      <c r="N72" s="4">
        <v>8.1995000000000005</v>
      </c>
      <c r="O72" s="4">
        <v>21.78</v>
      </c>
      <c r="P72" s="4">
        <v>27.535799999999998</v>
      </c>
      <c r="Q72" s="4">
        <v>11.7157</v>
      </c>
      <c r="R72" s="4">
        <v>15.564</v>
      </c>
      <c r="S72" s="4">
        <v>19.1523</v>
      </c>
      <c r="T72" s="4">
        <v>11.1409</v>
      </c>
      <c r="U72" s="4">
        <v>10.0083</v>
      </c>
      <c r="V72" s="4">
        <v>9.2029999999999994</v>
      </c>
      <c r="W72" s="4">
        <v>17.509599999999999</v>
      </c>
      <c r="X72" s="4">
        <v>5.0286999999999997</v>
      </c>
      <c r="Y72" s="4">
        <v>11.408300000000001</v>
      </c>
      <c r="Z72" s="4">
        <v>21.065799999999999</v>
      </c>
      <c r="AA72" s="78">
        <v>18.278100000000002</v>
      </c>
      <c r="AB72" s="4">
        <v>33.267800000000001</v>
      </c>
      <c r="AC72" s="4">
        <v>7.3426999999999998</v>
      </c>
      <c r="AD72" s="4">
        <v>10.914999999999999</v>
      </c>
    </row>
    <row r="73" spans="1:52" x14ac:dyDescent="0.25">
      <c r="A73" s="24">
        <v>2007</v>
      </c>
      <c r="B73" s="4">
        <v>27.377300000000002</v>
      </c>
      <c r="C73" s="4">
        <v>5.9638</v>
      </c>
      <c r="D73" s="4">
        <v>19.950099999999999</v>
      </c>
      <c r="E73" s="4">
        <v>19.1053</v>
      </c>
      <c r="F73" s="4">
        <v>6.4474</v>
      </c>
      <c r="G73" s="4">
        <v>6.8925999999999998</v>
      </c>
      <c r="H73" s="4">
        <v>20.818200000000001</v>
      </c>
      <c r="I73" s="4">
        <v>18.709299999999999</v>
      </c>
      <c r="J73" s="4">
        <v>22.4941</v>
      </c>
      <c r="K73" s="4">
        <v>16.816600000000001</v>
      </c>
      <c r="L73" s="4">
        <v>4.7317999999999998</v>
      </c>
      <c r="M73" s="4">
        <v>14.21</v>
      </c>
      <c r="N73" s="4">
        <v>6.2088999999999999</v>
      </c>
      <c r="O73" s="4">
        <v>15.722200000000001</v>
      </c>
      <c r="P73" s="4">
        <v>20.582799999999999</v>
      </c>
      <c r="Q73" s="4">
        <v>17.242799999999999</v>
      </c>
      <c r="R73" s="4">
        <v>20.424199999999999</v>
      </c>
      <c r="S73" s="4">
        <v>17.6294</v>
      </c>
      <c r="T73" s="4">
        <v>14.0382</v>
      </c>
      <c r="U73" s="4">
        <v>10.709899999999999</v>
      </c>
      <c r="V73" s="4">
        <v>8.9494000000000007</v>
      </c>
      <c r="W73" s="4">
        <v>16.415199999999999</v>
      </c>
      <c r="X73" s="4">
        <v>4.2523</v>
      </c>
      <c r="Y73" s="4">
        <v>12.8908</v>
      </c>
      <c r="Z73" s="4">
        <v>20.508500000000002</v>
      </c>
      <c r="AA73" s="12">
        <v>19.542333333333335</v>
      </c>
      <c r="AB73" s="4">
        <v>34.183300000000003</v>
      </c>
      <c r="AC73" s="4">
        <v>4.3296000000000001</v>
      </c>
      <c r="AD73" s="4">
        <v>8.4923999999999999</v>
      </c>
    </row>
    <row r="74" spans="1:52" x14ac:dyDescent="0.25">
      <c r="A74" s="24">
        <v>2008</v>
      </c>
      <c r="B74" s="4">
        <v>27.983000000000001</v>
      </c>
      <c r="C74" s="4">
        <v>6.2008999999999999</v>
      </c>
      <c r="D74" s="4">
        <v>27.593299999999999</v>
      </c>
      <c r="E74" s="4">
        <v>22.908899999999999</v>
      </c>
      <c r="F74" s="4">
        <v>8.9962999999999997</v>
      </c>
      <c r="G74" s="4">
        <v>9.0847999999999995</v>
      </c>
      <c r="H74" s="4">
        <v>29.567599999999999</v>
      </c>
      <c r="I74" s="4">
        <v>18.535399999999999</v>
      </c>
      <c r="J74" s="4">
        <v>23.120899999999999</v>
      </c>
      <c r="K74" s="4">
        <v>18.861599999999999</v>
      </c>
      <c r="L74" s="4">
        <v>3.6966999999999999</v>
      </c>
      <c r="M74" s="4">
        <v>15.1297</v>
      </c>
      <c r="N74" s="4">
        <v>7.7297000000000002</v>
      </c>
      <c r="O74" s="4">
        <v>18.737400000000001</v>
      </c>
      <c r="P74" s="4">
        <v>23.067799999999998</v>
      </c>
      <c r="Q74" s="4">
        <v>13.5082</v>
      </c>
      <c r="R74" s="4">
        <v>21.654699999999998</v>
      </c>
      <c r="S74" s="4">
        <v>17.697600000000001</v>
      </c>
      <c r="T74" s="4">
        <v>12.107200000000001</v>
      </c>
      <c r="U74" s="4">
        <v>11.4335</v>
      </c>
      <c r="V74" s="4">
        <v>7.1383000000000001</v>
      </c>
      <c r="W74" s="4">
        <v>14.6282</v>
      </c>
      <c r="X74" s="4">
        <v>4.3845000000000001</v>
      </c>
      <c r="Y74" s="4">
        <v>14.3352</v>
      </c>
      <c r="Z74" s="4">
        <v>21.089300000000001</v>
      </c>
      <c r="AA74" s="78">
        <v>20.213466666666665</v>
      </c>
      <c r="AB74" s="4">
        <v>36.991199999999999</v>
      </c>
      <c r="AC74" s="4">
        <v>5.0888</v>
      </c>
      <c r="AD74" s="4">
        <v>7.2648999999999999</v>
      </c>
    </row>
    <row r="75" spans="1:52" x14ac:dyDescent="0.25">
      <c r="A75" s="24">
        <v>2009</v>
      </c>
      <c r="B75" s="4">
        <v>32.406999999999996</v>
      </c>
      <c r="C75" s="4">
        <v>6.2706</v>
      </c>
      <c r="D75" s="4">
        <v>24.262699999999999</v>
      </c>
      <c r="E75" s="4">
        <v>23.563700000000001</v>
      </c>
      <c r="F75" s="4">
        <v>5.4646999999999997</v>
      </c>
      <c r="G75" s="4">
        <v>8.0055999999999994</v>
      </c>
      <c r="H75" s="4">
        <v>20.521799999999999</v>
      </c>
      <c r="I75" s="41">
        <v>-999.9</v>
      </c>
      <c r="J75" s="4">
        <v>17.9725</v>
      </c>
      <c r="K75" s="4">
        <v>17.670000000000002</v>
      </c>
      <c r="L75" s="4">
        <v>5.3731</v>
      </c>
      <c r="M75" s="4">
        <v>17.006</v>
      </c>
      <c r="N75" s="4">
        <v>8.6989999999999998</v>
      </c>
      <c r="O75" s="4">
        <v>16.322199999999999</v>
      </c>
      <c r="P75" s="4">
        <v>25.340299999999999</v>
      </c>
      <c r="Q75" s="4">
        <v>10.0785</v>
      </c>
      <c r="R75" s="4">
        <v>14.764200000000001</v>
      </c>
      <c r="S75" s="4">
        <v>16.102399999999999</v>
      </c>
      <c r="T75" s="4">
        <v>9.4610000000000003</v>
      </c>
      <c r="U75" s="4">
        <v>11.311199999999999</v>
      </c>
      <c r="V75" s="4">
        <v>6.3006000000000002</v>
      </c>
      <c r="W75" s="4">
        <v>10.0878</v>
      </c>
      <c r="X75" s="4">
        <v>4.6802000000000001</v>
      </c>
      <c r="Y75" s="4">
        <v>12.748100000000001</v>
      </c>
      <c r="Z75" s="4">
        <v>16.866800000000001</v>
      </c>
      <c r="AA75" s="78">
        <v>13.759399999999999</v>
      </c>
      <c r="AB75" s="4">
        <v>31.237400000000001</v>
      </c>
      <c r="AC75" s="4">
        <v>4.4672999999999998</v>
      </c>
      <c r="AD75" s="41">
        <v>-999.9</v>
      </c>
    </row>
    <row r="76" spans="1:52" x14ac:dyDescent="0.25">
      <c r="A76" s="24">
        <v>2010</v>
      </c>
      <c r="B76" s="4">
        <v>40.256599999999999</v>
      </c>
      <c r="C76" s="4">
        <v>7.8913000000000002</v>
      </c>
      <c r="D76" s="4">
        <v>22.816400000000002</v>
      </c>
      <c r="E76" s="4">
        <v>24.068000000000001</v>
      </c>
      <c r="F76" s="4">
        <v>6.3539000000000003</v>
      </c>
      <c r="G76" s="4">
        <v>7.1166999999999998</v>
      </c>
      <c r="H76" s="4">
        <v>33.561900000000001</v>
      </c>
      <c r="I76" s="4">
        <v>27.516100000000002</v>
      </c>
      <c r="J76" s="4">
        <v>22.62</v>
      </c>
      <c r="K76" s="4">
        <v>27.981100000000001</v>
      </c>
      <c r="L76" s="4">
        <v>7.0445000000000002</v>
      </c>
      <c r="M76" s="4">
        <v>25.330300000000001</v>
      </c>
      <c r="N76" s="4">
        <v>12.722200000000001</v>
      </c>
      <c r="O76" s="4">
        <v>23.5534</v>
      </c>
      <c r="P76" s="4">
        <v>35.836199999999998</v>
      </c>
      <c r="Q76" s="4">
        <v>8.3515999999999995</v>
      </c>
      <c r="R76" s="4">
        <v>12.4091</v>
      </c>
      <c r="S76" s="4">
        <v>17.850899999999999</v>
      </c>
      <c r="T76" s="4">
        <v>8.6179000000000006</v>
      </c>
      <c r="U76" s="4">
        <v>7.5343</v>
      </c>
      <c r="V76" s="4">
        <v>6.665</v>
      </c>
      <c r="W76" s="4">
        <v>10.791700000000001</v>
      </c>
      <c r="X76" s="4">
        <v>6.0106999999999999</v>
      </c>
      <c r="Y76" s="41">
        <v>8.1027500000000003</v>
      </c>
      <c r="Z76" s="41">
        <v>-999.9</v>
      </c>
      <c r="AA76" s="4">
        <v>8.3308999999999997</v>
      </c>
      <c r="AB76" s="4">
        <v>30.7333</v>
      </c>
      <c r="AC76" s="12">
        <v>3.835266666666667</v>
      </c>
      <c r="AD76" s="4">
        <v>8.8195999999999994</v>
      </c>
    </row>
    <row r="77" spans="1:52" x14ac:dyDescent="0.25">
      <c r="A77" s="24">
        <v>2011</v>
      </c>
      <c r="B77" s="4">
        <v>32.703299999999999</v>
      </c>
      <c r="C77" s="4">
        <v>7.0861999999999998</v>
      </c>
      <c r="D77" s="4">
        <v>20.526700000000002</v>
      </c>
      <c r="E77" s="4">
        <v>18.595500000000001</v>
      </c>
      <c r="F77" s="4">
        <v>6.6353999999999997</v>
      </c>
      <c r="G77" s="4">
        <v>5.6416000000000004</v>
      </c>
      <c r="H77" s="4">
        <v>18.455300000000001</v>
      </c>
      <c r="I77" s="4">
        <v>20.948799999999999</v>
      </c>
      <c r="J77" s="4">
        <v>23.9833</v>
      </c>
      <c r="K77" s="4">
        <v>19.636600000000001</v>
      </c>
      <c r="L77" s="4">
        <v>5.0567000000000002</v>
      </c>
      <c r="M77" s="4">
        <v>16.932200000000002</v>
      </c>
      <c r="N77" s="4">
        <v>8.9</v>
      </c>
      <c r="O77" s="4">
        <v>17.1722</v>
      </c>
      <c r="P77" s="4">
        <v>25.118600000000001</v>
      </c>
      <c r="Q77" s="4">
        <v>12.717499999999999</v>
      </c>
      <c r="R77" s="4">
        <v>15.9956</v>
      </c>
      <c r="S77" s="4">
        <v>16.8443</v>
      </c>
      <c r="T77" s="41">
        <v>-999.9</v>
      </c>
      <c r="U77" s="41">
        <v>-999.9</v>
      </c>
      <c r="V77" s="41">
        <v>-999.9</v>
      </c>
      <c r="W77" s="41">
        <v>-999.9</v>
      </c>
      <c r="X77" s="4">
        <v>5.1300999999999997</v>
      </c>
      <c r="Y77" s="41">
        <v>9.5434999999999999</v>
      </c>
      <c r="Z77" s="4">
        <v>11.8169</v>
      </c>
      <c r="AA77" s="41">
        <v>-999.9</v>
      </c>
      <c r="AB77" s="4">
        <v>37.528700000000001</v>
      </c>
      <c r="AC77" s="4">
        <v>5.6842666666666668</v>
      </c>
      <c r="AD77" s="4">
        <v>6.7095000000000002</v>
      </c>
    </row>
    <row r="78" spans="1:52" x14ac:dyDescent="0.25">
      <c r="A78" s="24">
        <v>2012</v>
      </c>
      <c r="B78" s="4">
        <v>27.308800000000002</v>
      </c>
      <c r="C78" s="41">
        <v>-999.9</v>
      </c>
      <c r="D78" s="4">
        <v>19.220199999999998</v>
      </c>
      <c r="E78" s="4">
        <v>18.223099999999999</v>
      </c>
      <c r="F78" s="4">
        <v>6.3791000000000002</v>
      </c>
      <c r="G78" s="4">
        <v>6.7900999999999998</v>
      </c>
      <c r="H78" s="4">
        <v>16.02</v>
      </c>
      <c r="I78" s="4">
        <v>23.1494</v>
      </c>
      <c r="J78" s="4">
        <v>19.3187</v>
      </c>
      <c r="K78" s="4">
        <v>18.334099999999999</v>
      </c>
      <c r="L78" s="4">
        <v>6.3692000000000002</v>
      </c>
      <c r="M78" s="4">
        <v>17.223099999999999</v>
      </c>
      <c r="N78" s="4">
        <v>9.6978000000000009</v>
      </c>
      <c r="O78" s="4">
        <v>16.0791</v>
      </c>
      <c r="P78" s="4">
        <v>25.975899999999999</v>
      </c>
      <c r="Q78" s="4">
        <v>9.8146000000000004</v>
      </c>
      <c r="R78" s="4">
        <v>12.540800000000001</v>
      </c>
      <c r="S78" s="4">
        <v>16.6953</v>
      </c>
      <c r="T78" s="4">
        <v>9.3353999999999999</v>
      </c>
      <c r="U78" s="4">
        <v>7.1302000000000003</v>
      </c>
      <c r="V78" s="4">
        <v>6.7503000000000002</v>
      </c>
      <c r="W78" s="4">
        <v>12.263199999999999</v>
      </c>
      <c r="X78" s="41">
        <v>-999.9</v>
      </c>
      <c r="Y78" s="41">
        <v>7.5716000000000001</v>
      </c>
      <c r="Z78" s="4">
        <v>15.7783</v>
      </c>
      <c r="AA78" s="4">
        <v>11.091900000000001</v>
      </c>
      <c r="AB78" s="4">
        <v>33.032800000000002</v>
      </c>
      <c r="AC78" s="4">
        <v>4.3760666666666665</v>
      </c>
      <c r="AD78" s="4">
        <v>6.2343000000000002</v>
      </c>
    </row>
  </sheetData>
  <sortState ref="AF50:AU66">
    <sortCondition ref="AI50:AI66"/>
  </sortState>
  <mergeCells count="4">
    <mergeCell ref="A16:AD16"/>
    <mergeCell ref="A32:AD32"/>
    <mergeCell ref="A48:AD48"/>
    <mergeCell ref="A64:AD6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98"/>
  <sheetViews>
    <sheetView zoomScale="60" zoomScaleNormal="60" workbookViewId="0">
      <selection activeCell="Z26" sqref="Z26"/>
    </sheetView>
  </sheetViews>
  <sheetFormatPr defaultRowHeight="15" x14ac:dyDescent="0.25"/>
  <cols>
    <col min="9" max="9" width="9.140625" style="15"/>
  </cols>
  <sheetData>
    <row r="1" spans="1:66" x14ac:dyDescent="0.25">
      <c r="A1" s="130" t="s">
        <v>205</v>
      </c>
      <c r="B1" s="130"/>
      <c r="C1" s="130"/>
      <c r="D1" s="130"/>
      <c r="E1" s="130"/>
      <c r="F1" s="130"/>
      <c r="G1" s="130"/>
      <c r="H1" s="130"/>
      <c r="I1" s="97"/>
      <c r="K1" s="130" t="s">
        <v>209</v>
      </c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98"/>
      <c r="AK1" s="131" t="s">
        <v>211</v>
      </c>
      <c r="AL1" s="131"/>
      <c r="AM1" s="131"/>
      <c r="AN1" s="131"/>
      <c r="AO1" s="131"/>
      <c r="AP1" s="131"/>
    </row>
    <row r="2" spans="1:66" x14ac:dyDescent="0.25">
      <c r="A2" t="s">
        <v>204</v>
      </c>
      <c r="B2" t="s">
        <v>70</v>
      </c>
      <c r="C2" t="s">
        <v>74</v>
      </c>
      <c r="D2" t="s">
        <v>79</v>
      </c>
      <c r="E2" t="s">
        <v>82</v>
      </c>
      <c r="F2" t="s">
        <v>103</v>
      </c>
      <c r="G2" t="s">
        <v>61</v>
      </c>
      <c r="I2" s="48"/>
      <c r="K2" t="s">
        <v>70</v>
      </c>
      <c r="L2" t="s">
        <v>74</v>
      </c>
      <c r="M2" t="s">
        <v>77</v>
      </c>
      <c r="N2" t="s">
        <v>78</v>
      </c>
      <c r="O2" t="s">
        <v>79</v>
      </c>
      <c r="P2" t="s">
        <v>82</v>
      </c>
      <c r="Q2" t="s">
        <v>85</v>
      </c>
      <c r="R2" t="s">
        <v>86</v>
      </c>
      <c r="S2" t="s">
        <v>87</v>
      </c>
      <c r="T2" t="s">
        <v>103</v>
      </c>
      <c r="U2" t="s">
        <v>105</v>
      </c>
      <c r="V2" t="s">
        <v>34</v>
      </c>
      <c r="W2" t="s">
        <v>35</v>
      </c>
      <c r="X2" t="s">
        <v>38</v>
      </c>
      <c r="Y2" t="s">
        <v>39</v>
      </c>
      <c r="Z2" t="s">
        <v>40</v>
      </c>
      <c r="AA2" t="s">
        <v>41</v>
      </c>
      <c r="AB2" t="s">
        <v>42</v>
      </c>
      <c r="AC2" t="s">
        <v>6</v>
      </c>
      <c r="AD2" t="s">
        <v>61</v>
      </c>
      <c r="AE2" t="s">
        <v>214</v>
      </c>
      <c r="AF2" t="s">
        <v>95</v>
      </c>
      <c r="AG2" t="s">
        <v>117</v>
      </c>
      <c r="AK2" t="str">
        <f>+K2</f>
        <v>HU0002R</v>
      </c>
      <c r="AL2" t="str">
        <f>+L2</f>
        <v>IT0001R</v>
      </c>
      <c r="AM2" t="str">
        <f>+O2</f>
        <v>NO0001R</v>
      </c>
      <c r="AN2" t="str">
        <f>+P2</f>
        <v>NO0039R</v>
      </c>
      <c r="AO2" t="str">
        <f>+AD2</f>
        <v>GB0014R</v>
      </c>
      <c r="AP2" t="str">
        <f>+T2</f>
        <v>SK0006R</v>
      </c>
      <c r="BI2" t="s">
        <v>70</v>
      </c>
      <c r="BJ2" t="s">
        <v>74</v>
      </c>
      <c r="BK2" t="s">
        <v>79</v>
      </c>
      <c r="BL2" t="s">
        <v>82</v>
      </c>
      <c r="BM2" t="s">
        <v>61</v>
      </c>
      <c r="BN2" t="s">
        <v>103</v>
      </c>
    </row>
    <row r="3" spans="1:66" x14ac:dyDescent="0.25">
      <c r="A3">
        <v>1993</v>
      </c>
      <c r="B3">
        <v>0.67349999999999999</v>
      </c>
      <c r="C3">
        <v>-999.9</v>
      </c>
      <c r="D3">
        <v>9.2499999999999999E-2</v>
      </c>
      <c r="E3">
        <v>3.7100000000000001E-2</v>
      </c>
      <c r="F3">
        <v>-999.9</v>
      </c>
      <c r="G3">
        <v>-999.9</v>
      </c>
      <c r="I3" s="48"/>
      <c r="J3">
        <v>1993</v>
      </c>
      <c r="K3">
        <v>0.56479999999999997</v>
      </c>
      <c r="L3">
        <v>-999.9</v>
      </c>
      <c r="M3">
        <v>-999.9</v>
      </c>
      <c r="N3">
        <v>1.3283</v>
      </c>
      <c r="O3">
        <v>0.13919999999999999</v>
      </c>
      <c r="P3">
        <v>2.93E-2</v>
      </c>
      <c r="Q3">
        <v>-999.9</v>
      </c>
      <c r="R3">
        <v>-999.9</v>
      </c>
      <c r="S3">
        <v>-999.9</v>
      </c>
      <c r="T3">
        <v>-999.9</v>
      </c>
      <c r="AJ3">
        <f>+J3</f>
        <v>1993</v>
      </c>
      <c r="AK3">
        <f>+B3/K3</f>
        <v>1.192457507082153</v>
      </c>
      <c r="AM3">
        <f t="shared" ref="AM3:AM21" si="0">+D3/O3</f>
        <v>0.66451149425287359</v>
      </c>
      <c r="AN3">
        <f t="shared" ref="AN3:AN21" si="1">+E3/P3</f>
        <v>1.2662116040955631</v>
      </c>
      <c r="BH3">
        <v>1993</v>
      </c>
      <c r="BI3">
        <v>1.192457507082153</v>
      </c>
      <c r="BJ3">
        <v>-999.9</v>
      </c>
      <c r="BK3">
        <v>0.66451149425287359</v>
      </c>
      <c r="BL3">
        <v>1.2662116040955631</v>
      </c>
      <c r="BM3">
        <v>-999.9</v>
      </c>
      <c r="BN3">
        <v>-999.9</v>
      </c>
    </row>
    <row r="4" spans="1:66" x14ac:dyDescent="0.25">
      <c r="A4">
        <v>1994</v>
      </c>
      <c r="B4">
        <v>0.65069999999999995</v>
      </c>
      <c r="C4">
        <v>0.18229999999999999</v>
      </c>
      <c r="D4">
        <v>0.125</v>
      </c>
      <c r="E4">
        <v>6.2600000000000003E-2</v>
      </c>
      <c r="F4">
        <v>9.7500000000000003E-2</v>
      </c>
      <c r="G4">
        <v>-999.9</v>
      </c>
      <c r="I4" s="48"/>
      <c r="J4">
        <v>1994</v>
      </c>
      <c r="K4">
        <v>0.53749999999999998</v>
      </c>
      <c r="L4">
        <v>0.52810000000000001</v>
      </c>
      <c r="M4">
        <v>1.0734999999999999</v>
      </c>
      <c r="N4">
        <v>1.3632</v>
      </c>
      <c r="O4">
        <v>0.1578</v>
      </c>
      <c r="P4">
        <v>3.85E-2</v>
      </c>
      <c r="Q4">
        <v>0.71489999999999998</v>
      </c>
      <c r="R4">
        <v>0.2205</v>
      </c>
      <c r="S4">
        <v>0.53769999999999996</v>
      </c>
      <c r="T4">
        <v>0.41930000000000001</v>
      </c>
      <c r="AJ4">
        <f t="shared" ref="AJ4:AJ22" si="2">+J4</f>
        <v>1994</v>
      </c>
      <c r="AK4">
        <f>+B4/K4</f>
        <v>1.2106046511627906</v>
      </c>
      <c r="AL4">
        <f t="shared" ref="AL4:AL22" si="3">+C4/L4</f>
        <v>0.34519977277030861</v>
      </c>
      <c r="AM4">
        <f t="shared" si="0"/>
        <v>0.79214195183776936</v>
      </c>
      <c r="AN4">
        <f t="shared" si="1"/>
        <v>1.6259740259740261</v>
      </c>
      <c r="AP4">
        <f>+F4/T4</f>
        <v>0.23253040782256143</v>
      </c>
      <c r="BH4">
        <v>1994</v>
      </c>
      <c r="BI4">
        <v>1.2106046511627906</v>
      </c>
      <c r="BJ4">
        <v>0.34519977277030861</v>
      </c>
      <c r="BK4">
        <v>0.79214195183776936</v>
      </c>
      <c r="BL4">
        <v>1.6259740259740261</v>
      </c>
      <c r="BM4">
        <v>-999.9</v>
      </c>
      <c r="BN4">
        <v>0.23253040782256143</v>
      </c>
    </row>
    <row r="5" spans="1:66" x14ac:dyDescent="0.25">
      <c r="A5">
        <v>1995</v>
      </c>
      <c r="B5">
        <v>-999.9</v>
      </c>
      <c r="C5">
        <v>0.16639999999999999</v>
      </c>
      <c r="D5">
        <v>0.13109999999999999</v>
      </c>
      <c r="E5">
        <v>6.6299999999999998E-2</v>
      </c>
      <c r="F5">
        <v>-999.9</v>
      </c>
      <c r="G5">
        <v>-999.9</v>
      </c>
      <c r="I5" s="48"/>
      <c r="J5">
        <v>1995</v>
      </c>
      <c r="K5">
        <v>0.26979999999999998</v>
      </c>
      <c r="L5">
        <v>0.62860000000000005</v>
      </c>
      <c r="M5">
        <v>0.9839</v>
      </c>
      <c r="N5">
        <v>1.0109999999999999</v>
      </c>
      <c r="O5">
        <v>0.1648</v>
      </c>
      <c r="P5">
        <v>2.92E-2</v>
      </c>
      <c r="Q5">
        <v>0.67010000000000003</v>
      </c>
      <c r="R5">
        <v>0.22289999999999999</v>
      </c>
      <c r="S5">
        <v>0.50119999999999998</v>
      </c>
      <c r="T5">
        <v>-999.9</v>
      </c>
      <c r="AJ5">
        <f t="shared" si="2"/>
        <v>1995</v>
      </c>
      <c r="AL5">
        <f t="shared" si="3"/>
        <v>0.26471524021635379</v>
      </c>
      <c r="AM5">
        <f t="shared" si="0"/>
        <v>0.79550970873786409</v>
      </c>
      <c r="AN5">
        <f t="shared" si="1"/>
        <v>2.2705479452054793</v>
      </c>
      <c r="BH5">
        <v>1995</v>
      </c>
      <c r="BI5">
        <v>-999.9</v>
      </c>
      <c r="BJ5">
        <v>0.26471524021635379</v>
      </c>
      <c r="BK5">
        <v>0.79550970873786409</v>
      </c>
      <c r="BL5">
        <v>2.2705479452054793</v>
      </c>
      <c r="BM5">
        <v>-999.9</v>
      </c>
      <c r="BN5">
        <v>-999.9</v>
      </c>
    </row>
    <row r="6" spans="1:66" x14ac:dyDescent="0.25">
      <c r="A6">
        <v>1996</v>
      </c>
      <c r="B6">
        <v>0.40629999999999999</v>
      </c>
      <c r="C6">
        <v>0.1363</v>
      </c>
      <c r="D6">
        <v>0.13120000000000001</v>
      </c>
      <c r="E6">
        <v>4.87E-2</v>
      </c>
      <c r="F6">
        <v>0.25</v>
      </c>
      <c r="G6">
        <v>-999.9</v>
      </c>
      <c r="I6" s="48"/>
      <c r="J6">
        <v>1996</v>
      </c>
      <c r="K6">
        <v>0.52729999999999999</v>
      </c>
      <c r="L6">
        <v>0.72609999999999997</v>
      </c>
      <c r="M6">
        <v>1.0852999999999999</v>
      </c>
      <c r="N6">
        <v>0.87429999999999997</v>
      </c>
      <c r="O6">
        <v>0.15570000000000001</v>
      </c>
      <c r="P6">
        <v>3.5099999999999999E-2</v>
      </c>
      <c r="Q6">
        <v>0.74580000000000002</v>
      </c>
      <c r="R6">
        <v>0.24279999999999999</v>
      </c>
      <c r="S6">
        <v>0.60519999999999996</v>
      </c>
      <c r="T6">
        <v>0.3523</v>
      </c>
      <c r="AG6">
        <v>1.0759000000000001</v>
      </c>
      <c r="AJ6">
        <f t="shared" si="2"/>
        <v>1996</v>
      </c>
      <c r="AK6">
        <f>+B6/K6</f>
        <v>0.77052911056324669</v>
      </c>
      <c r="AL6">
        <f t="shared" si="3"/>
        <v>0.18771519074507645</v>
      </c>
      <c r="AM6">
        <f t="shared" si="0"/>
        <v>0.84264611432241499</v>
      </c>
      <c r="AN6">
        <f t="shared" si="1"/>
        <v>1.3874643874643875</v>
      </c>
      <c r="AP6">
        <f t="shared" ref="AP6:AP22" si="4">+F6/T6</f>
        <v>0.70962248084019297</v>
      </c>
      <c r="BH6">
        <v>1996</v>
      </c>
      <c r="BI6">
        <v>0.77052911056324669</v>
      </c>
      <c r="BJ6">
        <v>0.18771519074507645</v>
      </c>
      <c r="BK6">
        <v>0.84264611432241499</v>
      </c>
      <c r="BL6">
        <v>1.3874643874643875</v>
      </c>
      <c r="BM6">
        <v>-999.9</v>
      </c>
      <c r="BN6">
        <v>0.70962248084019297</v>
      </c>
    </row>
    <row r="7" spans="1:66" x14ac:dyDescent="0.25">
      <c r="A7">
        <v>1997</v>
      </c>
      <c r="B7">
        <v>-999.9</v>
      </c>
      <c r="C7">
        <v>0.15859999999999999</v>
      </c>
      <c r="D7">
        <v>9.1399999999999995E-2</v>
      </c>
      <c r="E7">
        <v>3.6799999999999999E-2</v>
      </c>
      <c r="F7">
        <v>0.28960000000000002</v>
      </c>
      <c r="G7">
        <v>-999.9</v>
      </c>
      <c r="I7" s="48"/>
      <c r="J7">
        <v>1997</v>
      </c>
      <c r="K7">
        <v>-999.9</v>
      </c>
      <c r="L7">
        <v>0.86829999999999996</v>
      </c>
      <c r="M7">
        <v>0.98670000000000002</v>
      </c>
      <c r="N7">
        <v>0.99590000000000001</v>
      </c>
      <c r="O7">
        <v>0.14419999999999999</v>
      </c>
      <c r="P7">
        <v>3.5700000000000003E-2</v>
      </c>
      <c r="Q7">
        <v>0.68</v>
      </c>
      <c r="R7">
        <v>0.2142</v>
      </c>
      <c r="S7">
        <v>0.52910000000000001</v>
      </c>
      <c r="T7">
        <v>0.32790000000000002</v>
      </c>
      <c r="AG7">
        <v>0.93259999999999998</v>
      </c>
      <c r="AJ7">
        <f t="shared" si="2"/>
        <v>1997</v>
      </c>
      <c r="AL7">
        <f t="shared" si="3"/>
        <v>0.18265576413681908</v>
      </c>
      <c r="AM7">
        <f t="shared" si="0"/>
        <v>0.63384188626907068</v>
      </c>
      <c r="AN7">
        <f t="shared" si="1"/>
        <v>1.0308123249299719</v>
      </c>
      <c r="AP7">
        <f t="shared" si="4"/>
        <v>0.88319609637084473</v>
      </c>
      <c r="BH7">
        <v>1997</v>
      </c>
      <c r="BI7">
        <v>-999.9</v>
      </c>
      <c r="BJ7">
        <v>0.18265576413681908</v>
      </c>
      <c r="BK7">
        <v>0.63384188626907068</v>
      </c>
      <c r="BL7">
        <v>1.0308123249299719</v>
      </c>
      <c r="BM7">
        <v>-999.9</v>
      </c>
      <c r="BN7">
        <v>0.88319609637084473</v>
      </c>
    </row>
    <row r="8" spans="1:66" x14ac:dyDescent="0.25">
      <c r="A8">
        <v>1998</v>
      </c>
      <c r="B8">
        <v>-999.9</v>
      </c>
      <c r="C8">
        <v>0.13220000000000001</v>
      </c>
      <c r="D8">
        <v>5.9200000000000003E-2</v>
      </c>
      <c r="E8">
        <v>2.0899999999999998E-2</v>
      </c>
      <c r="F8">
        <v>0.28939999999999999</v>
      </c>
      <c r="G8">
        <v>-999.9</v>
      </c>
      <c r="I8" s="48"/>
      <c r="J8">
        <v>1998</v>
      </c>
      <c r="K8">
        <v>-999.9</v>
      </c>
      <c r="L8">
        <v>0.63049999999999995</v>
      </c>
      <c r="M8">
        <v>0.9446</v>
      </c>
      <c r="N8">
        <v>0.9526</v>
      </c>
      <c r="O8">
        <v>0.13070000000000001</v>
      </c>
      <c r="P8">
        <v>2.46E-2</v>
      </c>
      <c r="Q8">
        <v>0.6673</v>
      </c>
      <c r="R8">
        <v>0.3201</v>
      </c>
      <c r="S8">
        <v>0.50790000000000002</v>
      </c>
      <c r="T8">
        <v>0.2646</v>
      </c>
      <c r="AG8">
        <v>0.84530000000000005</v>
      </c>
      <c r="AJ8">
        <f t="shared" si="2"/>
        <v>1998</v>
      </c>
      <c r="AL8">
        <f t="shared" si="3"/>
        <v>0.20967486122125301</v>
      </c>
      <c r="AM8">
        <f t="shared" si="0"/>
        <v>0.45294567712318284</v>
      </c>
      <c r="AN8">
        <f t="shared" si="1"/>
        <v>0.84959349593495925</v>
      </c>
      <c r="AP8">
        <f t="shared" si="4"/>
        <v>1.0937263794406651</v>
      </c>
      <c r="BH8">
        <v>1998</v>
      </c>
      <c r="BI8">
        <v>-999.9</v>
      </c>
      <c r="BJ8">
        <v>0.20967486122125301</v>
      </c>
      <c r="BK8">
        <v>0.45294567712318284</v>
      </c>
      <c r="BL8">
        <v>0.84959349593495925</v>
      </c>
      <c r="BM8">
        <v>-999.9</v>
      </c>
      <c r="BN8">
        <v>1.0937263794406651</v>
      </c>
    </row>
    <row r="9" spans="1:66" x14ac:dyDescent="0.25">
      <c r="A9">
        <v>1999</v>
      </c>
      <c r="B9">
        <v>0.26869999999999999</v>
      </c>
      <c r="C9">
        <v>0.1527</v>
      </c>
      <c r="D9">
        <v>5.7200000000000001E-2</v>
      </c>
      <c r="E9">
        <v>1.9300000000000001E-2</v>
      </c>
      <c r="F9">
        <v>0.31990000000000002</v>
      </c>
      <c r="G9">
        <v>-999.9</v>
      </c>
      <c r="I9" s="2"/>
      <c r="J9">
        <v>1999</v>
      </c>
      <c r="K9">
        <v>0.62980000000000003</v>
      </c>
      <c r="L9">
        <v>0.74660000000000004</v>
      </c>
      <c r="M9">
        <v>0.81779999999999997</v>
      </c>
      <c r="N9">
        <v>1.0065999999999999</v>
      </c>
      <c r="O9">
        <v>0.1429</v>
      </c>
      <c r="P9">
        <v>2.7799999999999998E-2</v>
      </c>
      <c r="Q9">
        <v>0.67679999999999996</v>
      </c>
      <c r="R9">
        <v>0.20799999999999999</v>
      </c>
      <c r="S9">
        <v>0.47</v>
      </c>
      <c r="T9">
        <v>0.21379999999999999</v>
      </c>
      <c r="AG9">
        <v>0.59319999999999995</v>
      </c>
      <c r="AJ9">
        <f t="shared" si="2"/>
        <v>1999</v>
      </c>
      <c r="AK9">
        <f t="shared" ref="AK9:AK22" si="5">+B9/K9</f>
        <v>0.42664337885042869</v>
      </c>
      <c r="AL9">
        <f t="shared" si="3"/>
        <v>0.2045271899276721</v>
      </c>
      <c r="AM9">
        <f t="shared" si="0"/>
        <v>0.40027991602519247</v>
      </c>
      <c r="AN9">
        <f t="shared" si="1"/>
        <v>0.69424460431654689</v>
      </c>
      <c r="AP9">
        <f t="shared" si="4"/>
        <v>1.4962581852198318</v>
      </c>
      <c r="BH9">
        <v>1999</v>
      </c>
      <c r="BI9">
        <v>0.42664337885042869</v>
      </c>
      <c r="BJ9">
        <v>0.2045271899276721</v>
      </c>
      <c r="BK9">
        <v>0.40027991602519247</v>
      </c>
      <c r="BL9">
        <v>0.69424460431654689</v>
      </c>
      <c r="BM9">
        <v>-999.9</v>
      </c>
      <c r="BN9">
        <v>1.4962581852198318</v>
      </c>
    </row>
    <row r="10" spans="1:66" x14ac:dyDescent="0.25">
      <c r="A10">
        <v>2000</v>
      </c>
      <c r="B10">
        <v>0.26669999999999999</v>
      </c>
      <c r="C10">
        <v>0.12330000000000001</v>
      </c>
      <c r="D10">
        <v>3.6200000000000003E-2</v>
      </c>
      <c r="E10">
        <v>1.5900000000000001E-2</v>
      </c>
      <c r="F10">
        <v>0.30620000000000003</v>
      </c>
      <c r="G10">
        <v>-999.9</v>
      </c>
      <c r="I10" s="2"/>
      <c r="J10" s="2">
        <v>2000</v>
      </c>
      <c r="K10" s="2">
        <v>0.62229999999999996</v>
      </c>
      <c r="L10" s="2">
        <v>0.8175</v>
      </c>
      <c r="M10" s="2">
        <v>0.624</v>
      </c>
      <c r="N10" s="2">
        <v>0.80149999999999999</v>
      </c>
      <c r="O10" s="2">
        <v>0.16689999999999999</v>
      </c>
      <c r="P10" s="2">
        <v>3.5799999999999998E-2</v>
      </c>
      <c r="Q10" s="2">
        <v>0.6149</v>
      </c>
      <c r="R10" s="2">
        <v>0.21690000000000001</v>
      </c>
      <c r="S10" s="2">
        <v>0.52549999999999997</v>
      </c>
      <c r="T10" s="2">
        <v>0.2485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>
        <v>0.15190000000000001</v>
      </c>
      <c r="AG10" s="2">
        <v>0.75600000000000001</v>
      </c>
      <c r="AI10" s="2"/>
      <c r="AJ10">
        <f t="shared" si="2"/>
        <v>2000</v>
      </c>
      <c r="AK10">
        <f t="shared" si="5"/>
        <v>0.4285714285714286</v>
      </c>
      <c r="AL10">
        <f t="shared" si="3"/>
        <v>0.1508256880733945</v>
      </c>
      <c r="AM10">
        <f t="shared" si="0"/>
        <v>0.21689634511683645</v>
      </c>
      <c r="AN10">
        <f t="shared" si="1"/>
        <v>0.44413407821229056</v>
      </c>
      <c r="AP10">
        <f t="shared" si="4"/>
        <v>1.2321931589537225</v>
      </c>
      <c r="BH10">
        <v>2000</v>
      </c>
      <c r="BI10">
        <v>0.4285714285714286</v>
      </c>
      <c r="BJ10">
        <v>0.1508256880733945</v>
      </c>
      <c r="BK10">
        <v>0.21689634511683645</v>
      </c>
      <c r="BL10">
        <v>0.44413407821229056</v>
      </c>
      <c r="BM10">
        <v>-999.9</v>
      </c>
      <c r="BN10">
        <v>1.2321931589537225</v>
      </c>
    </row>
    <row r="11" spans="1:66" x14ac:dyDescent="0.25">
      <c r="A11" s="1">
        <v>2001</v>
      </c>
      <c r="B11" s="1">
        <v>0.21659999999999999</v>
      </c>
      <c r="C11" s="1">
        <v>0.12230000000000001</v>
      </c>
      <c r="D11" s="1">
        <v>7.4899999999999994E-2</v>
      </c>
      <c r="E11" s="1">
        <v>2.7699999999999999E-2</v>
      </c>
      <c r="F11" s="1">
        <v>0.2412</v>
      </c>
      <c r="G11">
        <v>-999.9</v>
      </c>
      <c r="I11" s="2"/>
      <c r="J11" s="1">
        <v>2001</v>
      </c>
      <c r="K11" s="1">
        <v>0.61209999999999998</v>
      </c>
      <c r="L11" s="1">
        <v>0.71479999999999999</v>
      </c>
      <c r="M11" s="1">
        <v>0.7369</v>
      </c>
      <c r="N11" s="1">
        <v>1.0178</v>
      </c>
      <c r="O11" s="1">
        <v>0.14149999999999999</v>
      </c>
      <c r="P11" s="1">
        <v>5.45E-2</v>
      </c>
      <c r="Q11" s="1">
        <v>0.64349999999999996</v>
      </c>
      <c r="R11" s="1">
        <v>0.23269999999999999</v>
      </c>
      <c r="S11" s="1">
        <v>0.5262</v>
      </c>
      <c r="T11" s="1">
        <v>0.20180000000000001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>
        <v>0.17680000000000001</v>
      </c>
      <c r="AG11" s="1">
        <v>0.76519999999999999</v>
      </c>
      <c r="AI11" s="2"/>
      <c r="AJ11">
        <f t="shared" si="2"/>
        <v>2001</v>
      </c>
      <c r="AK11">
        <f t="shared" si="5"/>
        <v>0.35386374775363499</v>
      </c>
      <c r="AL11">
        <f t="shared" si="3"/>
        <v>0.17109681029658647</v>
      </c>
      <c r="AM11">
        <f t="shared" si="0"/>
        <v>0.52932862190812724</v>
      </c>
      <c r="AN11">
        <f t="shared" si="1"/>
        <v>0.50825688073394493</v>
      </c>
      <c r="AP11">
        <f t="shared" si="4"/>
        <v>1.1952428146679881</v>
      </c>
      <c r="BH11">
        <v>2001</v>
      </c>
      <c r="BI11">
        <v>0.35386374775363499</v>
      </c>
      <c r="BJ11">
        <v>0.17109681029658647</v>
      </c>
      <c r="BK11">
        <v>0.52932862190812724</v>
      </c>
      <c r="BL11">
        <v>0.50825688073394493</v>
      </c>
      <c r="BM11">
        <v>-999.9</v>
      </c>
      <c r="BN11">
        <v>1.1952428146679881</v>
      </c>
    </row>
    <row r="12" spans="1:66" x14ac:dyDescent="0.25">
      <c r="A12">
        <v>2002</v>
      </c>
      <c r="B12" s="79">
        <v>0.1774</v>
      </c>
      <c r="C12" s="79">
        <v>0.1434</v>
      </c>
      <c r="D12" s="79">
        <v>7.2700000000000001E-2</v>
      </c>
      <c r="E12" s="79">
        <v>3.0300000000000001E-2</v>
      </c>
      <c r="F12" s="79">
        <v>0.25629999999999997</v>
      </c>
      <c r="G12" s="79">
        <v>0.23130000000000001</v>
      </c>
      <c r="I12" s="2"/>
      <c r="J12">
        <v>2002</v>
      </c>
      <c r="K12">
        <v>0.61650000000000005</v>
      </c>
      <c r="L12">
        <v>0.7198</v>
      </c>
      <c r="M12">
        <v>0.70220000000000005</v>
      </c>
      <c r="N12">
        <v>0.92749999999999999</v>
      </c>
      <c r="O12">
        <v>0.19320000000000001</v>
      </c>
      <c r="P12">
        <v>5.9499999999999997E-2</v>
      </c>
      <c r="Q12">
        <v>0.70289999999999997</v>
      </c>
      <c r="R12">
        <v>0.2276</v>
      </c>
      <c r="S12">
        <v>0.56399999999999995</v>
      </c>
      <c r="T12">
        <v>0.28510000000000002</v>
      </c>
      <c r="U12">
        <v>3.8862999999999999</v>
      </c>
      <c r="V12">
        <v>-999.9</v>
      </c>
      <c r="W12">
        <v>-999.9</v>
      </c>
      <c r="X12">
        <v>-999.9</v>
      </c>
      <c r="Y12">
        <v>-999.9</v>
      </c>
      <c r="Z12">
        <v>-999.9</v>
      </c>
      <c r="AA12">
        <v>-999.9</v>
      </c>
      <c r="AB12">
        <v>-999.9</v>
      </c>
      <c r="AC12">
        <v>0.28360000000000002</v>
      </c>
      <c r="AD12">
        <v>0.48859999999999998</v>
      </c>
      <c r="AE12" s="99">
        <v>0.64880000000000004</v>
      </c>
      <c r="AF12">
        <v>0.25280000000000002</v>
      </c>
      <c r="AG12">
        <v>0.80049999999999999</v>
      </c>
      <c r="AJ12">
        <f t="shared" si="2"/>
        <v>2002</v>
      </c>
      <c r="AK12">
        <f t="shared" si="5"/>
        <v>0.28775344687753446</v>
      </c>
      <c r="AL12">
        <f t="shared" si="3"/>
        <v>0.1992220061128091</v>
      </c>
      <c r="AM12">
        <f t="shared" si="0"/>
        <v>0.37629399585921325</v>
      </c>
      <c r="AN12">
        <f t="shared" si="1"/>
        <v>0.50924369747899167</v>
      </c>
      <c r="AO12">
        <f t="shared" ref="AO12:AO18" si="6">+G12/AD12</f>
        <v>0.47339336880884164</v>
      </c>
      <c r="AP12">
        <f t="shared" si="4"/>
        <v>0.89898281304805316</v>
      </c>
      <c r="BH12">
        <v>2002</v>
      </c>
      <c r="BI12">
        <v>0.28775344687753446</v>
      </c>
      <c r="BJ12">
        <v>0.1992220061128091</v>
      </c>
      <c r="BK12">
        <v>0.37629399585921325</v>
      </c>
      <c r="BL12">
        <v>0.50924369747899167</v>
      </c>
      <c r="BM12">
        <v>0.47339336880884164</v>
      </c>
      <c r="BN12">
        <v>0.89898281304805316</v>
      </c>
    </row>
    <row r="13" spans="1:66" x14ac:dyDescent="0.25">
      <c r="A13">
        <v>2003</v>
      </c>
      <c r="B13" s="79">
        <v>0.26819999999999999</v>
      </c>
      <c r="C13" s="79">
        <v>0.21160000000000001</v>
      </c>
      <c r="D13" s="79">
        <v>7.3099999999999998E-2</v>
      </c>
      <c r="E13" s="79">
        <v>2.92E-2</v>
      </c>
      <c r="F13" s="79">
        <v>0.15890000000000001</v>
      </c>
      <c r="G13" s="79">
        <v>0.33929999999999999</v>
      </c>
      <c r="I13" s="2"/>
      <c r="J13">
        <v>2003</v>
      </c>
      <c r="K13">
        <v>0.76090000000000002</v>
      </c>
      <c r="L13">
        <v>0.77639999999999998</v>
      </c>
      <c r="M13">
        <v>0.78059999999999996</v>
      </c>
      <c r="N13">
        <v>1.0269999999999999</v>
      </c>
      <c r="O13">
        <v>0.1855</v>
      </c>
      <c r="P13">
        <v>6.4199999999999993E-2</v>
      </c>
      <c r="Q13">
        <v>0.76839999999999997</v>
      </c>
      <c r="R13">
        <v>0.23630000000000001</v>
      </c>
      <c r="S13">
        <v>0.55249999999999999</v>
      </c>
      <c r="T13">
        <v>0.27329999999999999</v>
      </c>
      <c r="U13" s="95">
        <v>-999.9</v>
      </c>
      <c r="V13">
        <v>0.44740000000000002</v>
      </c>
      <c r="W13">
        <v>0.48599999999999999</v>
      </c>
      <c r="X13">
        <v>0.2467</v>
      </c>
      <c r="Y13">
        <v>0.45</v>
      </c>
      <c r="Z13">
        <v>0.27950000000000003</v>
      </c>
      <c r="AA13">
        <v>0.5474</v>
      </c>
      <c r="AB13">
        <v>0.22939999999999999</v>
      </c>
      <c r="AC13">
        <v>0.46800000000000003</v>
      </c>
      <c r="AD13" s="99">
        <v>0.98109999999999997</v>
      </c>
      <c r="AE13" s="99">
        <v>0.91290000000000004</v>
      </c>
      <c r="AF13">
        <v>0.34189999999999998</v>
      </c>
      <c r="AG13">
        <v>0.749</v>
      </c>
      <c r="AJ13">
        <f t="shared" si="2"/>
        <v>2003</v>
      </c>
      <c r="AK13">
        <f t="shared" si="5"/>
        <v>0.35247732947824945</v>
      </c>
      <c r="AL13">
        <f t="shared" si="3"/>
        <v>0.2725399278722308</v>
      </c>
      <c r="AM13">
        <f t="shared" si="0"/>
        <v>0.3940700808625337</v>
      </c>
      <c r="AN13">
        <f t="shared" si="1"/>
        <v>0.45482866043613712</v>
      </c>
      <c r="AO13">
        <f t="shared" si="6"/>
        <v>0.34583630618693301</v>
      </c>
      <c r="AP13">
        <f t="shared" si="4"/>
        <v>0.58141236736187352</v>
      </c>
      <c r="BH13">
        <v>2003</v>
      </c>
      <c r="BI13">
        <v>0.35247732947824945</v>
      </c>
      <c r="BJ13">
        <v>0.2725399278722308</v>
      </c>
      <c r="BK13">
        <v>0.3940700808625337</v>
      </c>
      <c r="BL13">
        <v>0.45482866043613712</v>
      </c>
      <c r="BM13">
        <v>0.34583630618693301</v>
      </c>
      <c r="BN13">
        <v>0.58141236736187352</v>
      </c>
    </row>
    <row r="14" spans="1:66" x14ac:dyDescent="0.25">
      <c r="A14">
        <v>2004</v>
      </c>
      <c r="B14" s="79">
        <v>0.214</v>
      </c>
      <c r="C14" s="79">
        <v>0.39979999999999999</v>
      </c>
      <c r="D14" s="79">
        <v>8.1600000000000006E-2</v>
      </c>
      <c r="E14" s="79">
        <v>3.5299999999999998E-2</v>
      </c>
      <c r="F14" s="79">
        <v>4.48E-2</v>
      </c>
      <c r="G14" s="79">
        <v>0.1759</v>
      </c>
      <c r="I14" s="2"/>
      <c r="J14">
        <v>2004</v>
      </c>
      <c r="K14">
        <v>0.54069999999999996</v>
      </c>
      <c r="L14">
        <v>0.67910000000000004</v>
      </c>
      <c r="M14">
        <v>0.74019999999999997</v>
      </c>
      <c r="N14">
        <v>-999.9</v>
      </c>
      <c r="O14">
        <v>0.18099999999999999</v>
      </c>
      <c r="P14">
        <v>4.2700000000000002E-2</v>
      </c>
      <c r="Q14">
        <v>0.69540000000000002</v>
      </c>
      <c r="R14">
        <v>0.2208</v>
      </c>
      <c r="S14">
        <v>0.441</v>
      </c>
      <c r="T14">
        <v>0.36470000000000002</v>
      </c>
      <c r="U14">
        <v>3.4990000000000001</v>
      </c>
      <c r="V14">
        <v>0.49390000000000001</v>
      </c>
      <c r="W14">
        <v>0.3659</v>
      </c>
      <c r="X14">
        <v>0.28470000000000001</v>
      </c>
      <c r="Y14">
        <v>0.4506</v>
      </c>
      <c r="Z14">
        <v>0.29720000000000002</v>
      </c>
      <c r="AA14">
        <v>0.61560000000000004</v>
      </c>
      <c r="AB14">
        <v>0.23630000000000001</v>
      </c>
      <c r="AC14">
        <v>0.40839999999999999</v>
      </c>
      <c r="AD14" s="99">
        <v>0.1128</v>
      </c>
      <c r="AE14">
        <v>0.98719999999999997</v>
      </c>
      <c r="AF14">
        <v>0.15440000000000001</v>
      </c>
      <c r="AG14">
        <v>0.62409999999999999</v>
      </c>
      <c r="AJ14">
        <f t="shared" si="2"/>
        <v>2004</v>
      </c>
      <c r="AK14">
        <f t="shared" si="5"/>
        <v>0.39578324394303682</v>
      </c>
      <c r="AL14">
        <f t="shared" si="3"/>
        <v>0.588720365189221</v>
      </c>
      <c r="AM14">
        <f t="shared" si="0"/>
        <v>0.45082872928176798</v>
      </c>
      <c r="AN14">
        <f t="shared" si="1"/>
        <v>0.82669789227166268</v>
      </c>
      <c r="AO14" s="99">
        <f t="shared" si="6"/>
        <v>1.5593971631205674</v>
      </c>
      <c r="AP14">
        <f t="shared" si="4"/>
        <v>0.12284069097888675</v>
      </c>
      <c r="BH14">
        <v>2004</v>
      </c>
      <c r="BI14">
        <v>0.39578324394303682</v>
      </c>
      <c r="BJ14">
        <v>0.588720365189221</v>
      </c>
      <c r="BK14">
        <v>0.45082872928176798</v>
      </c>
      <c r="BL14">
        <v>0.82669789227166268</v>
      </c>
      <c r="BM14">
        <v>1.5593971631205674</v>
      </c>
      <c r="BN14">
        <v>0.12284069097888675</v>
      </c>
    </row>
    <row r="15" spans="1:66" x14ac:dyDescent="0.25">
      <c r="A15">
        <v>2005</v>
      </c>
      <c r="B15" s="79">
        <v>0.2414</v>
      </c>
      <c r="C15" s="79">
        <v>0.17299999999999999</v>
      </c>
      <c r="D15" s="79">
        <v>8.8400000000000006E-2</v>
      </c>
      <c r="E15" s="79">
        <v>5.62E-2</v>
      </c>
      <c r="F15" s="79">
        <v>3.9199999999999999E-2</v>
      </c>
      <c r="G15" s="79">
        <v>0.1983</v>
      </c>
      <c r="I15" s="2"/>
      <c r="J15">
        <v>2005</v>
      </c>
      <c r="K15">
        <v>0.69220000000000004</v>
      </c>
      <c r="L15">
        <v>0.56579999999999997</v>
      </c>
      <c r="M15">
        <v>0.74750000000000005</v>
      </c>
      <c r="N15">
        <v>1.0051000000000001</v>
      </c>
      <c r="O15">
        <v>0.24490000000000001</v>
      </c>
      <c r="P15">
        <v>8.8599999999999998E-2</v>
      </c>
      <c r="Q15">
        <v>0.71079999999999999</v>
      </c>
      <c r="R15">
        <v>0.2268</v>
      </c>
      <c r="S15">
        <v>0.48110000000000003</v>
      </c>
      <c r="T15">
        <v>0.35799999999999998</v>
      </c>
      <c r="U15">
        <v>3.7612999999999999</v>
      </c>
      <c r="V15">
        <v>0.46939999999999998</v>
      </c>
      <c r="W15">
        <v>0.4274</v>
      </c>
      <c r="X15">
        <v>0.33939999999999998</v>
      </c>
      <c r="Y15">
        <v>0.41</v>
      </c>
      <c r="Z15">
        <v>0.29859999999999998</v>
      </c>
      <c r="AA15">
        <v>0.48430000000000001</v>
      </c>
      <c r="AB15">
        <v>0.24879999999999999</v>
      </c>
      <c r="AC15">
        <v>0.42659999999999998</v>
      </c>
      <c r="AD15">
        <v>0.49780000000000002</v>
      </c>
      <c r="AE15">
        <v>1.2264999999999999</v>
      </c>
      <c r="AF15" s="95">
        <v>-999.9</v>
      </c>
      <c r="AG15">
        <v>0.58940000000000003</v>
      </c>
      <c r="AJ15">
        <f t="shared" si="2"/>
        <v>2005</v>
      </c>
      <c r="AK15">
        <f t="shared" si="5"/>
        <v>0.3487431378214389</v>
      </c>
      <c r="AL15">
        <f t="shared" si="3"/>
        <v>0.30576175326970662</v>
      </c>
      <c r="AM15">
        <f t="shared" si="0"/>
        <v>0.36096365863617808</v>
      </c>
      <c r="AN15">
        <f t="shared" si="1"/>
        <v>0.63431151241534989</v>
      </c>
      <c r="AO15">
        <f t="shared" si="6"/>
        <v>0.39835275210928084</v>
      </c>
      <c r="AP15">
        <f t="shared" si="4"/>
        <v>0.10949720670391061</v>
      </c>
      <c r="BH15">
        <v>2005</v>
      </c>
      <c r="BI15">
        <v>0.3487431378214389</v>
      </c>
      <c r="BJ15">
        <v>0.30576175326970662</v>
      </c>
      <c r="BK15">
        <v>0.36096365863617808</v>
      </c>
      <c r="BL15">
        <v>0.63431151241534989</v>
      </c>
      <c r="BM15">
        <v>0.39835275210928084</v>
      </c>
      <c r="BN15">
        <v>0.10949720670391061</v>
      </c>
    </row>
    <row r="16" spans="1:66" x14ac:dyDescent="0.25">
      <c r="A16">
        <v>2006</v>
      </c>
      <c r="B16" s="79">
        <v>0.1862</v>
      </c>
      <c r="C16" s="79">
        <v>0.15160000000000001</v>
      </c>
      <c r="D16" s="79">
        <v>9.3200000000000005E-2</v>
      </c>
      <c r="E16" s="79">
        <v>3.6400000000000002E-2</v>
      </c>
      <c r="F16" s="79">
        <v>4.9099999999999998E-2</v>
      </c>
      <c r="G16" s="79">
        <v>0.17599999999999999</v>
      </c>
      <c r="I16" s="2"/>
      <c r="J16">
        <v>2006</v>
      </c>
      <c r="K16">
        <v>0.72509999999999997</v>
      </c>
      <c r="L16">
        <v>0.63900000000000001</v>
      </c>
      <c r="M16">
        <v>0.76219999999999999</v>
      </c>
      <c r="N16">
        <v>0.78859999999999997</v>
      </c>
      <c r="O16">
        <v>0.30230000000000001</v>
      </c>
      <c r="P16">
        <v>0.1075</v>
      </c>
      <c r="Q16">
        <v>0.86119999999999997</v>
      </c>
      <c r="R16">
        <v>0.24490000000000001</v>
      </c>
      <c r="S16">
        <v>0.57220000000000004</v>
      </c>
      <c r="T16">
        <v>0.375</v>
      </c>
      <c r="U16">
        <v>0.82769999999999999</v>
      </c>
      <c r="V16">
        <v>0.45040000000000002</v>
      </c>
      <c r="W16">
        <v>0.43809999999999999</v>
      </c>
      <c r="X16">
        <v>0.29189999999999999</v>
      </c>
      <c r="Y16">
        <v>0.42130000000000001</v>
      </c>
      <c r="Z16">
        <v>0.30459999999999998</v>
      </c>
      <c r="AA16">
        <v>0.52759999999999996</v>
      </c>
      <c r="AB16">
        <v>0.26579999999999998</v>
      </c>
      <c r="AC16">
        <v>0.33239999999999997</v>
      </c>
      <c r="AD16">
        <v>0.46189999999999998</v>
      </c>
      <c r="AE16">
        <v>1.2612000000000001</v>
      </c>
      <c r="AF16">
        <v>8.9399999999999993E-2</v>
      </c>
      <c r="AG16">
        <v>2.2214999999999998</v>
      </c>
      <c r="AJ16">
        <f t="shared" si="2"/>
        <v>2006</v>
      </c>
      <c r="AK16">
        <f t="shared" si="5"/>
        <v>0.2567921665977107</v>
      </c>
      <c r="AL16">
        <f t="shared" si="3"/>
        <v>0.23724569640062598</v>
      </c>
      <c r="AM16">
        <f t="shared" si="0"/>
        <v>0.30830301025471385</v>
      </c>
      <c r="AN16">
        <f t="shared" si="1"/>
        <v>0.3386046511627907</v>
      </c>
      <c r="AO16">
        <f t="shared" si="6"/>
        <v>0.38103485602944359</v>
      </c>
      <c r="AP16">
        <f t="shared" si="4"/>
        <v>0.13093333333333332</v>
      </c>
      <c r="BH16">
        <v>2006</v>
      </c>
      <c r="BI16">
        <v>0.2567921665977107</v>
      </c>
      <c r="BJ16">
        <v>0.23724569640062598</v>
      </c>
      <c r="BK16">
        <v>0.30830301025471385</v>
      </c>
      <c r="BL16">
        <v>0.3386046511627907</v>
      </c>
      <c r="BM16">
        <v>0.38103485602944359</v>
      </c>
      <c r="BN16">
        <v>0.13093333333333332</v>
      </c>
    </row>
    <row r="17" spans="1:66" x14ac:dyDescent="0.25">
      <c r="A17">
        <v>2007</v>
      </c>
      <c r="B17" s="79">
        <v>0.2011</v>
      </c>
      <c r="C17" s="79">
        <v>0.23810000000000001</v>
      </c>
      <c r="D17" s="79">
        <v>4.2000000000000003E-2</v>
      </c>
      <c r="E17" s="79">
        <v>2.2599999999999999E-2</v>
      </c>
      <c r="F17" s="79">
        <v>2.2599999999999999E-2</v>
      </c>
      <c r="G17" s="79">
        <v>0.15110000000000001</v>
      </c>
      <c r="I17" s="2"/>
      <c r="J17">
        <v>2007</v>
      </c>
      <c r="K17">
        <v>0.39019999999999999</v>
      </c>
      <c r="L17">
        <v>0.82550000000000001</v>
      </c>
      <c r="M17">
        <v>0.69359999999999999</v>
      </c>
      <c r="N17">
        <v>0.91600000000000004</v>
      </c>
      <c r="O17">
        <v>0.12740000000000001</v>
      </c>
      <c r="P17">
        <v>4.3700000000000003E-2</v>
      </c>
      <c r="Q17">
        <v>0.65290000000000004</v>
      </c>
      <c r="R17">
        <v>0.29709999999999998</v>
      </c>
      <c r="S17">
        <v>0.41389999999999999</v>
      </c>
      <c r="T17">
        <v>0.31890000000000002</v>
      </c>
      <c r="U17">
        <v>0.70530000000000004</v>
      </c>
      <c r="V17">
        <v>0.4672</v>
      </c>
      <c r="W17">
        <v>0.42330000000000001</v>
      </c>
      <c r="X17">
        <v>0.29010000000000002</v>
      </c>
      <c r="Y17">
        <v>0.41360000000000002</v>
      </c>
      <c r="Z17">
        <v>0.29139999999999999</v>
      </c>
      <c r="AA17">
        <v>0.54659999999999997</v>
      </c>
      <c r="AB17">
        <v>0.26269999999999999</v>
      </c>
      <c r="AC17">
        <v>0.42380000000000001</v>
      </c>
      <c r="AD17">
        <v>0.38009999999999999</v>
      </c>
      <c r="AE17" s="95">
        <v>-999.9</v>
      </c>
      <c r="AF17">
        <v>6.4199999999999993E-2</v>
      </c>
      <c r="AG17">
        <v>0.68220000000000003</v>
      </c>
      <c r="AJ17">
        <f t="shared" si="2"/>
        <v>2007</v>
      </c>
      <c r="AK17">
        <f t="shared" si="5"/>
        <v>0.51537672988211181</v>
      </c>
      <c r="AL17">
        <f t="shared" si="3"/>
        <v>0.28843125378558448</v>
      </c>
      <c r="AM17">
        <f t="shared" si="0"/>
        <v>0.32967032967032966</v>
      </c>
      <c r="AN17">
        <f t="shared" si="1"/>
        <v>0.5171624713958809</v>
      </c>
      <c r="AO17">
        <f t="shared" si="6"/>
        <v>0.39752696658774012</v>
      </c>
      <c r="AP17">
        <f t="shared" si="4"/>
        <v>7.0868610849796163E-2</v>
      </c>
      <c r="BH17">
        <v>2007</v>
      </c>
      <c r="BI17">
        <v>0.51537672988211181</v>
      </c>
      <c r="BJ17">
        <v>0.28843125378558448</v>
      </c>
      <c r="BK17">
        <v>0.32967032967032966</v>
      </c>
      <c r="BL17">
        <v>0.5171624713958809</v>
      </c>
      <c r="BM17">
        <v>0.39752696658774012</v>
      </c>
      <c r="BN17">
        <v>7.0868610849796163E-2</v>
      </c>
    </row>
    <row r="18" spans="1:66" x14ac:dyDescent="0.25">
      <c r="A18">
        <v>2008</v>
      </c>
      <c r="B18" s="79">
        <v>0.30809999999999998</v>
      </c>
      <c r="C18" s="79">
        <v>0.16719999999999999</v>
      </c>
      <c r="D18" s="79">
        <v>4.0300000000000002E-2</v>
      </c>
      <c r="E18" s="79">
        <v>2.4E-2</v>
      </c>
      <c r="F18" s="79">
        <v>2.0500000000000001E-2</v>
      </c>
      <c r="G18" s="79">
        <v>0.16259999999999999</v>
      </c>
      <c r="I18" s="2"/>
      <c r="J18">
        <v>2008</v>
      </c>
      <c r="K18">
        <v>0.52749999999999997</v>
      </c>
      <c r="L18">
        <v>0.61629999999999996</v>
      </c>
      <c r="M18">
        <v>0.68</v>
      </c>
      <c r="N18">
        <v>-999.9</v>
      </c>
      <c r="O18">
        <v>0.15340000000000001</v>
      </c>
      <c r="P18">
        <v>4.4999999999999998E-2</v>
      </c>
      <c r="Q18">
        <v>0.60129999999999995</v>
      </c>
      <c r="R18">
        <v>0.33</v>
      </c>
      <c r="S18">
        <v>0.43480000000000002</v>
      </c>
      <c r="T18">
        <v>0.30180000000000001</v>
      </c>
      <c r="U18">
        <v>0.80379999999999996</v>
      </c>
      <c r="V18">
        <v>0.41210000000000002</v>
      </c>
      <c r="W18">
        <v>0.34239999999999998</v>
      </c>
      <c r="X18">
        <v>0.28770000000000001</v>
      </c>
      <c r="Y18">
        <v>0.41510000000000002</v>
      </c>
      <c r="Z18">
        <v>0.24640000000000001</v>
      </c>
      <c r="AA18">
        <v>0.45989999999999998</v>
      </c>
      <c r="AB18">
        <v>0.22450000000000001</v>
      </c>
      <c r="AC18">
        <v>-999.9</v>
      </c>
      <c r="AD18">
        <v>0.40770000000000001</v>
      </c>
      <c r="AE18">
        <v>1.0878000000000001</v>
      </c>
      <c r="AF18">
        <v>4.3900000000000002E-2</v>
      </c>
      <c r="AG18">
        <v>0.56999999999999995</v>
      </c>
      <c r="AJ18">
        <f t="shared" si="2"/>
        <v>2008</v>
      </c>
      <c r="AK18">
        <f t="shared" si="5"/>
        <v>0.58407582938388625</v>
      </c>
      <c r="AL18">
        <f t="shared" si="3"/>
        <v>0.271296446535778</v>
      </c>
      <c r="AM18">
        <f t="shared" si="0"/>
        <v>0.26271186440677968</v>
      </c>
      <c r="AN18">
        <f t="shared" si="1"/>
        <v>0.53333333333333333</v>
      </c>
      <c r="AO18">
        <f t="shared" si="6"/>
        <v>0.39882266372332598</v>
      </c>
      <c r="AP18">
        <f t="shared" si="4"/>
        <v>6.7925778661365149E-2</v>
      </c>
      <c r="BH18">
        <v>2008</v>
      </c>
      <c r="BI18">
        <v>0.58407582938388625</v>
      </c>
      <c r="BJ18">
        <v>0.271296446535778</v>
      </c>
      <c r="BK18">
        <v>0.26271186440677968</v>
      </c>
      <c r="BL18">
        <v>0.53333333333333333</v>
      </c>
      <c r="BM18">
        <v>0.39882266372332598</v>
      </c>
      <c r="BN18">
        <v>6.7925778661365149E-2</v>
      </c>
    </row>
    <row r="19" spans="1:66" x14ac:dyDescent="0.25">
      <c r="A19">
        <v>2009</v>
      </c>
      <c r="B19" s="79">
        <v>0.27960000000000002</v>
      </c>
      <c r="C19" s="79">
        <v>0.191</v>
      </c>
      <c r="D19" s="79">
        <v>7.7899999999999997E-2</v>
      </c>
      <c r="E19" s="79">
        <v>2.6599999999999999E-2</v>
      </c>
      <c r="F19" s="79">
        <v>1.72E-2</v>
      </c>
      <c r="G19" s="79">
        <v>0.13689999999999999</v>
      </c>
      <c r="I19" s="2"/>
      <c r="J19">
        <v>2009</v>
      </c>
      <c r="K19">
        <v>0.5504</v>
      </c>
      <c r="L19">
        <v>0.55069999999999997</v>
      </c>
      <c r="M19">
        <v>1.0778000000000001</v>
      </c>
      <c r="N19">
        <v>1.3594999999999999</v>
      </c>
      <c r="O19">
        <v>0.17749999999999999</v>
      </c>
      <c r="P19">
        <v>2.93E-2</v>
      </c>
      <c r="Q19">
        <v>0.53210000000000002</v>
      </c>
      <c r="R19">
        <v>0.36070000000000002</v>
      </c>
      <c r="S19">
        <v>0.4168</v>
      </c>
      <c r="T19">
        <v>0.28639999999999999</v>
      </c>
      <c r="U19">
        <v>0.88329999999999997</v>
      </c>
      <c r="V19">
        <v>0.4244</v>
      </c>
      <c r="W19">
        <v>0.42109999999999997</v>
      </c>
      <c r="X19">
        <v>0.30149999999999999</v>
      </c>
      <c r="Y19">
        <v>0.4652</v>
      </c>
      <c r="Z19">
        <v>0.2782</v>
      </c>
      <c r="AA19">
        <v>0.46660000000000001</v>
      </c>
      <c r="AB19">
        <v>0.26490000000000002</v>
      </c>
      <c r="AC19">
        <v>0.27589999999999998</v>
      </c>
      <c r="AD19" s="95">
        <v>-999.9</v>
      </c>
      <c r="AE19">
        <v>0.72989999999999999</v>
      </c>
      <c r="AF19">
        <v>5.1299999999999998E-2</v>
      </c>
      <c r="AG19">
        <v>1.0648</v>
      </c>
      <c r="AJ19">
        <f t="shared" si="2"/>
        <v>2009</v>
      </c>
      <c r="AK19">
        <f t="shared" si="5"/>
        <v>0.5079941860465117</v>
      </c>
      <c r="AL19">
        <f t="shared" si="3"/>
        <v>0.34683130561104053</v>
      </c>
      <c r="AM19">
        <f t="shared" si="0"/>
        <v>0.43887323943661971</v>
      </c>
      <c r="AN19">
        <f t="shared" si="1"/>
        <v>0.9078498293515358</v>
      </c>
      <c r="AP19">
        <f t="shared" si="4"/>
        <v>6.0055865921787709E-2</v>
      </c>
      <c r="BH19">
        <v>2009</v>
      </c>
      <c r="BI19">
        <v>0.5079941860465117</v>
      </c>
      <c r="BJ19">
        <v>0.34683130561104053</v>
      </c>
      <c r="BK19">
        <v>0.43887323943661971</v>
      </c>
      <c r="BL19">
        <v>0.9078498293515358</v>
      </c>
      <c r="BM19">
        <v>-999.9</v>
      </c>
      <c r="BN19">
        <v>6.0055865921787709E-2</v>
      </c>
    </row>
    <row r="20" spans="1:66" x14ac:dyDescent="0.25">
      <c r="A20">
        <v>2010</v>
      </c>
      <c r="B20" s="79">
        <v>0.3407</v>
      </c>
      <c r="C20" s="79">
        <v>0.16020000000000001</v>
      </c>
      <c r="D20" s="79">
        <v>7.7799999999999994E-2</v>
      </c>
      <c r="E20" s="79">
        <v>2.1600000000000001E-2</v>
      </c>
      <c r="F20" s="79">
        <v>2.1399999999999999E-2</v>
      </c>
      <c r="G20" s="79">
        <v>0.1162</v>
      </c>
      <c r="I20" s="80"/>
      <c r="J20">
        <v>2010</v>
      </c>
      <c r="K20">
        <v>0.44230000000000003</v>
      </c>
      <c r="L20" s="95">
        <v>0.51270000000000004</v>
      </c>
      <c r="M20">
        <v>1.1124000000000001</v>
      </c>
      <c r="N20">
        <v>1.3807</v>
      </c>
      <c r="O20">
        <v>0.15010000000000001</v>
      </c>
      <c r="P20">
        <v>5.4199999999999998E-2</v>
      </c>
      <c r="Q20">
        <v>0.6694</v>
      </c>
      <c r="R20">
        <v>0.3977</v>
      </c>
      <c r="S20">
        <v>0.50509999999999999</v>
      </c>
      <c r="T20">
        <v>0.31019999999999998</v>
      </c>
      <c r="U20">
        <v>1.2114</v>
      </c>
      <c r="V20">
        <v>0.34279999999999999</v>
      </c>
      <c r="W20">
        <v>0.28370000000000001</v>
      </c>
      <c r="X20">
        <v>0.23130000000000001</v>
      </c>
      <c r="Y20">
        <v>0.3473</v>
      </c>
      <c r="Z20">
        <v>0.2107</v>
      </c>
      <c r="AA20">
        <v>0.39910000000000001</v>
      </c>
      <c r="AB20">
        <v>0.1782</v>
      </c>
      <c r="AC20">
        <v>0.25440000000000002</v>
      </c>
      <c r="AD20">
        <v>0.2626</v>
      </c>
      <c r="AE20">
        <v>0.7097</v>
      </c>
      <c r="AF20">
        <v>7.5300000000000006E-2</v>
      </c>
      <c r="AG20">
        <v>1.0385</v>
      </c>
      <c r="AJ20">
        <f t="shared" si="2"/>
        <v>2010</v>
      </c>
      <c r="AK20">
        <f t="shared" si="5"/>
        <v>0.77029165724621296</v>
      </c>
      <c r="AL20">
        <f t="shared" si="3"/>
        <v>0.31246342890579287</v>
      </c>
      <c r="AM20">
        <f t="shared" si="0"/>
        <v>0.51832111925383073</v>
      </c>
      <c r="AN20">
        <f t="shared" si="1"/>
        <v>0.39852398523985244</v>
      </c>
      <c r="AO20">
        <f>+G20/AD20</f>
        <v>0.44249809596344247</v>
      </c>
      <c r="AP20">
        <f t="shared" si="4"/>
        <v>6.8987749838813672E-2</v>
      </c>
      <c r="BH20">
        <v>2010</v>
      </c>
      <c r="BI20">
        <v>0.77029165724621296</v>
      </c>
      <c r="BJ20">
        <v>0.31246342890579287</v>
      </c>
      <c r="BK20">
        <v>0.51832111925383073</v>
      </c>
      <c r="BL20">
        <v>0.39852398523985244</v>
      </c>
      <c r="BM20">
        <v>0.44249809596344247</v>
      </c>
      <c r="BN20">
        <v>6.8987749838813672E-2</v>
      </c>
    </row>
    <row r="21" spans="1:66" x14ac:dyDescent="0.25">
      <c r="A21">
        <v>2011</v>
      </c>
      <c r="B21" s="79">
        <v>0.309</v>
      </c>
      <c r="C21" s="79">
        <v>0.24</v>
      </c>
      <c r="D21" s="79">
        <v>0.1079</v>
      </c>
      <c r="E21" s="79">
        <v>4.3700000000000003E-2</v>
      </c>
      <c r="F21" s="79">
        <v>3.09E-2</v>
      </c>
      <c r="G21" s="79">
        <v>0.1552</v>
      </c>
      <c r="I21" s="80"/>
      <c r="J21">
        <v>2011</v>
      </c>
      <c r="K21">
        <v>0.56279999999999997</v>
      </c>
      <c r="L21" s="95">
        <v>0.51270000000000004</v>
      </c>
      <c r="M21">
        <v>1.1856</v>
      </c>
      <c r="N21">
        <v>1.3308</v>
      </c>
      <c r="O21">
        <v>0.26769999999999999</v>
      </c>
      <c r="P21">
        <v>0.1206</v>
      </c>
      <c r="Q21">
        <v>0.69799999999999995</v>
      </c>
      <c r="R21">
        <v>0.30359999999999998</v>
      </c>
      <c r="S21">
        <v>0.58169999999999999</v>
      </c>
      <c r="T21">
        <v>0.36509999999999998</v>
      </c>
      <c r="U21">
        <v>1.2297</v>
      </c>
      <c r="V21">
        <v>0.38879999999999998</v>
      </c>
      <c r="W21">
        <v>0.3997</v>
      </c>
      <c r="X21">
        <v>-999.9</v>
      </c>
      <c r="Y21">
        <v>-999.9</v>
      </c>
      <c r="Z21">
        <v>-999.9</v>
      </c>
      <c r="AA21">
        <v>-999.9</v>
      </c>
      <c r="AB21">
        <v>-999.9</v>
      </c>
      <c r="AC21">
        <v>0.30880000000000002</v>
      </c>
      <c r="AD21">
        <v>0.34499999999999997</v>
      </c>
      <c r="AE21">
        <v>1.2962</v>
      </c>
      <c r="AF21">
        <v>0.34</v>
      </c>
      <c r="AG21">
        <v>1.1100000000000001</v>
      </c>
      <c r="AJ21">
        <f t="shared" si="2"/>
        <v>2011</v>
      </c>
      <c r="AK21">
        <f t="shared" si="5"/>
        <v>0.54904051172707891</v>
      </c>
      <c r="AL21">
        <f t="shared" si="3"/>
        <v>0.46811000585137502</v>
      </c>
      <c r="AM21">
        <f t="shared" si="0"/>
        <v>0.40306313036981695</v>
      </c>
      <c r="AN21">
        <f t="shared" si="1"/>
        <v>0.36235489220563849</v>
      </c>
      <c r="AO21">
        <f>+G21/AD21</f>
        <v>0.44985507246376816</v>
      </c>
      <c r="AP21">
        <f t="shared" si="4"/>
        <v>8.4634346754313888E-2</v>
      </c>
      <c r="BH21">
        <v>2011</v>
      </c>
      <c r="BI21">
        <v>0.54904051172707891</v>
      </c>
      <c r="BJ21">
        <v>0.46811000585137502</v>
      </c>
      <c r="BK21">
        <v>0.40306313036981695</v>
      </c>
      <c r="BL21">
        <v>0.36235489220563849</v>
      </c>
      <c r="BM21">
        <v>0.44985507246376816</v>
      </c>
      <c r="BN21">
        <v>8.4634346754313888E-2</v>
      </c>
    </row>
    <row r="22" spans="1:66" x14ac:dyDescent="0.25">
      <c r="A22">
        <v>2012</v>
      </c>
      <c r="B22" s="79">
        <v>0.25209999999999999</v>
      </c>
      <c r="C22" s="79">
        <v>0.20019999999999999</v>
      </c>
      <c r="D22">
        <v>-999.9</v>
      </c>
      <c r="E22">
        <v>-999.9</v>
      </c>
      <c r="F22" s="79">
        <v>5.0999999999999997E-2</v>
      </c>
      <c r="G22" s="79">
        <v>0.1358</v>
      </c>
      <c r="I22" s="80"/>
      <c r="J22">
        <v>2012</v>
      </c>
      <c r="K22">
        <v>0.5081</v>
      </c>
      <c r="L22" s="95">
        <v>0.48259999999999997</v>
      </c>
      <c r="M22">
        <v>0.98939999999999995</v>
      </c>
      <c r="N22">
        <v>1.2310000000000001</v>
      </c>
      <c r="O22">
        <v>-999.9</v>
      </c>
      <c r="P22">
        <v>-999.9</v>
      </c>
      <c r="Q22">
        <v>0.63580000000000003</v>
      </c>
      <c r="R22">
        <v>0.37740000000000001</v>
      </c>
      <c r="S22">
        <v>0.46310000000000001</v>
      </c>
      <c r="T22">
        <v>0.29270000000000002</v>
      </c>
      <c r="U22">
        <v>0.71870000000000001</v>
      </c>
      <c r="V22">
        <v>0.26650000000000001</v>
      </c>
      <c r="W22">
        <v>0.34410000000000002</v>
      </c>
      <c r="X22">
        <v>0.2102</v>
      </c>
      <c r="Y22">
        <v>0.3261</v>
      </c>
      <c r="Z22">
        <v>0.22159999999999999</v>
      </c>
      <c r="AA22">
        <v>0.35510000000000003</v>
      </c>
      <c r="AB22">
        <v>0.2177</v>
      </c>
      <c r="AC22">
        <v>0.25240000000000001</v>
      </c>
      <c r="AD22">
        <v>0.27329999999999999</v>
      </c>
      <c r="AE22" s="99">
        <v>3.7690000000000001</v>
      </c>
      <c r="AF22">
        <v>0.3427</v>
      </c>
      <c r="AG22">
        <v>0.96779999999999999</v>
      </c>
      <c r="AJ22">
        <f t="shared" si="2"/>
        <v>2012</v>
      </c>
      <c r="AK22">
        <f t="shared" si="5"/>
        <v>0.4961621728006298</v>
      </c>
      <c r="AL22">
        <f t="shared" si="3"/>
        <v>0.41483630335681726</v>
      </c>
      <c r="AO22">
        <f>+G22/AD22</f>
        <v>0.49688986461763635</v>
      </c>
      <c r="AP22">
        <f t="shared" si="4"/>
        <v>0.17423983600956608</v>
      </c>
      <c r="BH22">
        <v>2012</v>
      </c>
      <c r="BI22">
        <v>0.4961621728006298</v>
      </c>
      <c r="BJ22">
        <v>0.41483630335681726</v>
      </c>
      <c r="BK22">
        <v>-999.9</v>
      </c>
      <c r="BL22">
        <v>-999.9</v>
      </c>
      <c r="BM22">
        <v>0.49688986461763635</v>
      </c>
      <c r="BN22">
        <v>0.17423983600956608</v>
      </c>
    </row>
    <row r="25" spans="1:66" x14ac:dyDescent="0.25">
      <c r="A25" s="130" t="s">
        <v>206</v>
      </c>
      <c r="B25" s="130"/>
      <c r="C25" s="130"/>
      <c r="D25" s="130"/>
      <c r="E25" s="130"/>
      <c r="F25" s="130"/>
      <c r="G25" s="130"/>
      <c r="H25" s="130"/>
      <c r="I25" s="97"/>
      <c r="K25" s="130" t="s">
        <v>210</v>
      </c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K25" s="131" t="s">
        <v>212</v>
      </c>
      <c r="AL25" s="131"/>
      <c r="AM25" s="131"/>
      <c r="AN25" s="131"/>
      <c r="AO25" s="131"/>
      <c r="AP25" s="131"/>
    </row>
    <row r="26" spans="1:66" x14ac:dyDescent="0.25">
      <c r="B26" t="s">
        <v>70</v>
      </c>
      <c r="C26" t="s">
        <v>28</v>
      </c>
      <c r="D26" t="s">
        <v>79</v>
      </c>
      <c r="E26" t="s">
        <v>82</v>
      </c>
      <c r="F26" t="s">
        <v>74</v>
      </c>
      <c r="G26" t="s">
        <v>117</v>
      </c>
      <c r="H26" t="s">
        <v>61</v>
      </c>
      <c r="I26" s="48"/>
      <c r="K26" t="s">
        <v>70</v>
      </c>
      <c r="L26" t="s">
        <v>77</v>
      </c>
      <c r="M26" t="s">
        <v>78</v>
      </c>
      <c r="N26" t="s">
        <v>79</v>
      </c>
      <c r="O26" t="s">
        <v>82</v>
      </c>
      <c r="P26" t="s">
        <v>86</v>
      </c>
      <c r="Q26" t="s">
        <v>87</v>
      </c>
      <c r="R26" t="s">
        <v>85</v>
      </c>
      <c r="S26" t="s">
        <v>6</v>
      </c>
      <c r="T26" t="s">
        <v>74</v>
      </c>
      <c r="U26" t="s">
        <v>2</v>
      </c>
      <c r="V26" t="s">
        <v>95</v>
      </c>
      <c r="W26" t="s">
        <v>12</v>
      </c>
      <c r="X26" t="s">
        <v>105</v>
      </c>
      <c r="Y26" t="s">
        <v>117</v>
      </c>
      <c r="Z26" t="s">
        <v>61</v>
      </c>
      <c r="AK26" t="str">
        <f>+K26</f>
        <v>HU0002R</v>
      </c>
      <c r="AL26" t="str">
        <f>+T26</f>
        <v>IT0001R</v>
      </c>
      <c r="AM26" t="str">
        <f>+N26</f>
        <v>NO0001R</v>
      </c>
      <c r="AN26" t="s">
        <v>213</v>
      </c>
      <c r="AO26" t="str">
        <f>+Z26</f>
        <v>GB0014R</v>
      </c>
      <c r="AP26" t="str">
        <f>+Y26</f>
        <v>NL0091R</v>
      </c>
      <c r="BI26" t="s">
        <v>70</v>
      </c>
      <c r="BJ26" t="s">
        <v>74</v>
      </c>
      <c r="BK26" t="s">
        <v>79</v>
      </c>
      <c r="BL26" t="s">
        <v>213</v>
      </c>
      <c r="BM26" t="s">
        <v>61</v>
      </c>
      <c r="BN26" t="s">
        <v>126</v>
      </c>
    </row>
    <row r="27" spans="1:66" x14ac:dyDescent="0.25">
      <c r="A27">
        <v>1993</v>
      </c>
      <c r="B27">
        <v>0.86199999999999999</v>
      </c>
      <c r="C27">
        <v>0.14660000000000001</v>
      </c>
      <c r="D27">
        <v>0.1182</v>
      </c>
      <c r="E27">
        <v>0.21010000000000001</v>
      </c>
      <c r="F27">
        <v>-999.9</v>
      </c>
      <c r="G27">
        <v>-999.9</v>
      </c>
      <c r="H27">
        <v>-999.9</v>
      </c>
      <c r="I27" s="48"/>
      <c r="J27">
        <v>1993</v>
      </c>
      <c r="K27">
        <v>1.8648</v>
      </c>
      <c r="L27">
        <v>-999.9</v>
      </c>
      <c r="M27">
        <v>-999.9</v>
      </c>
      <c r="N27">
        <v>0.42830000000000001</v>
      </c>
      <c r="O27">
        <v>0.17050000000000001</v>
      </c>
      <c r="P27">
        <v>1.01</v>
      </c>
      <c r="Q27">
        <v>1.3977999999999999</v>
      </c>
      <c r="R27">
        <v>2.3121</v>
      </c>
      <c r="AJ27">
        <f t="shared" ref="AJ27:AJ46" si="7">+J27</f>
        <v>1993</v>
      </c>
      <c r="AK27" s="4">
        <f t="shared" ref="AK27:AK46" si="8">+B27/K27</f>
        <v>0.46224796224796222</v>
      </c>
      <c r="AL27" s="4"/>
      <c r="AM27" s="4">
        <f t="shared" ref="AM27:AN34" si="9">+D27/N27</f>
        <v>0.27597478402988557</v>
      </c>
      <c r="AN27" s="4">
        <f t="shared" si="9"/>
        <v>1.232258064516129</v>
      </c>
      <c r="BH27">
        <v>1993</v>
      </c>
      <c r="BI27">
        <v>0.46224796224796222</v>
      </c>
      <c r="BJ27">
        <v>-999.9</v>
      </c>
      <c r="BK27">
        <v>0.27597478402988557</v>
      </c>
      <c r="BL27">
        <v>1.232258064516129</v>
      </c>
      <c r="BM27">
        <v>-999.9</v>
      </c>
      <c r="BN27">
        <v>-999.9</v>
      </c>
    </row>
    <row r="28" spans="1:66" x14ac:dyDescent="0.25">
      <c r="A28">
        <v>1994</v>
      </c>
      <c r="B28">
        <v>1.0031000000000001</v>
      </c>
      <c r="C28">
        <v>0.1545</v>
      </c>
      <c r="D28">
        <v>0.17369999999999999</v>
      </c>
      <c r="E28">
        <v>0.29559999999999997</v>
      </c>
      <c r="F28">
        <v>-999.9</v>
      </c>
      <c r="G28">
        <v>-999.9</v>
      </c>
      <c r="H28">
        <v>-999.9</v>
      </c>
      <c r="I28" s="48"/>
      <c r="J28">
        <v>1994</v>
      </c>
      <c r="K28">
        <v>1.4623999999999999</v>
      </c>
      <c r="L28">
        <v>1.9092</v>
      </c>
      <c r="M28">
        <v>2.5823999999999998</v>
      </c>
      <c r="N28">
        <v>0.45710000000000001</v>
      </c>
      <c r="O28">
        <v>0.18229999999999999</v>
      </c>
      <c r="P28">
        <v>0.98099999999999998</v>
      </c>
      <c r="Q28">
        <v>1.5044</v>
      </c>
      <c r="R28">
        <v>2.3584999999999998</v>
      </c>
      <c r="AJ28">
        <f t="shared" si="7"/>
        <v>1994</v>
      </c>
      <c r="AK28" s="4">
        <f t="shared" si="8"/>
        <v>0.68592724288840268</v>
      </c>
      <c r="AL28" s="4"/>
      <c r="AM28" s="4">
        <f t="shared" si="9"/>
        <v>0.38000437541019466</v>
      </c>
      <c r="AN28" s="4">
        <f t="shared" si="9"/>
        <v>1.6215030170049369</v>
      </c>
      <c r="BH28">
        <v>1994</v>
      </c>
      <c r="BI28">
        <v>0.68592724288840268</v>
      </c>
      <c r="BJ28">
        <v>-999.9</v>
      </c>
      <c r="BK28">
        <v>0.38000437541019466</v>
      </c>
      <c r="BL28">
        <v>1.6215030170049369</v>
      </c>
      <c r="BM28">
        <v>-999.9</v>
      </c>
      <c r="BN28">
        <v>-999.9</v>
      </c>
    </row>
    <row r="29" spans="1:66" x14ac:dyDescent="0.25">
      <c r="A29">
        <v>1995</v>
      </c>
      <c r="B29">
        <v>0.89880000000000004</v>
      </c>
      <c r="C29">
        <v>0.1479</v>
      </c>
      <c r="D29">
        <v>0.10059999999999999</v>
      </c>
      <c r="E29">
        <v>0.23769999999999999</v>
      </c>
      <c r="F29">
        <v>-999.9</v>
      </c>
      <c r="G29">
        <v>-999.9</v>
      </c>
      <c r="H29">
        <v>-999.9</v>
      </c>
      <c r="I29" s="48"/>
      <c r="J29">
        <v>1995</v>
      </c>
      <c r="K29">
        <v>0.56640000000000001</v>
      </c>
      <c r="L29">
        <v>1.8091999999999999</v>
      </c>
      <c r="M29">
        <v>1.9471000000000001</v>
      </c>
      <c r="N29">
        <v>0.43819999999999998</v>
      </c>
      <c r="O29">
        <v>0.127</v>
      </c>
      <c r="P29">
        <v>0.73799999999999999</v>
      </c>
      <c r="Q29">
        <v>1.3153999999999999</v>
      </c>
      <c r="R29">
        <v>1.9221999999999999</v>
      </c>
      <c r="AJ29">
        <f t="shared" si="7"/>
        <v>1995</v>
      </c>
      <c r="AK29" s="4">
        <f t="shared" si="8"/>
        <v>1.5868644067796611</v>
      </c>
      <c r="AL29" s="4"/>
      <c r="AM29" s="4">
        <f t="shared" si="9"/>
        <v>0.22957553628480146</v>
      </c>
      <c r="AN29" s="4">
        <f t="shared" si="9"/>
        <v>1.8716535433070864</v>
      </c>
      <c r="BH29">
        <v>1995</v>
      </c>
      <c r="BI29">
        <v>1.5868644067796611</v>
      </c>
      <c r="BJ29">
        <v>-999.9</v>
      </c>
      <c r="BK29">
        <v>0.22957553628480146</v>
      </c>
      <c r="BL29">
        <v>1.8716535433070864</v>
      </c>
      <c r="BM29">
        <v>-999.9</v>
      </c>
      <c r="BN29">
        <v>-999.9</v>
      </c>
    </row>
    <row r="30" spans="1:66" x14ac:dyDescent="0.25">
      <c r="A30">
        <v>1996</v>
      </c>
      <c r="B30">
        <v>0.82389999999999997</v>
      </c>
      <c r="C30">
        <v>-999.9</v>
      </c>
      <c r="D30">
        <v>0.10249999999999999</v>
      </c>
      <c r="E30">
        <v>0.28699999999999998</v>
      </c>
      <c r="F30">
        <v>-999.9</v>
      </c>
      <c r="G30" s="95">
        <v>2.0949</v>
      </c>
      <c r="H30">
        <v>-999.9</v>
      </c>
      <c r="I30" s="48"/>
      <c r="J30">
        <v>1996</v>
      </c>
      <c r="K30">
        <v>0.73170000000000002</v>
      </c>
      <c r="L30">
        <v>2.0396999999999998</v>
      </c>
      <c r="M30">
        <v>1.6597999999999999</v>
      </c>
      <c r="N30">
        <v>0.47260000000000002</v>
      </c>
      <c r="O30">
        <v>0.17630000000000001</v>
      </c>
      <c r="P30">
        <v>0.87260000000000004</v>
      </c>
      <c r="Q30">
        <v>1.5013000000000001</v>
      </c>
      <c r="R30">
        <v>1.9869000000000001</v>
      </c>
      <c r="T30" s="95"/>
      <c r="Y30">
        <v>2.2101000000000002</v>
      </c>
      <c r="AJ30">
        <f t="shared" si="7"/>
        <v>1996</v>
      </c>
      <c r="AK30" s="4">
        <f t="shared" si="8"/>
        <v>1.126007926745934</v>
      </c>
      <c r="AL30" s="4"/>
      <c r="AM30" s="4">
        <f t="shared" si="9"/>
        <v>0.21688531527718999</v>
      </c>
      <c r="AN30" s="4">
        <f t="shared" si="9"/>
        <v>1.6279069767441858</v>
      </c>
      <c r="AP30">
        <f>+G30/Y30</f>
        <v>0.94787566173476301</v>
      </c>
      <c r="BH30">
        <v>1996</v>
      </c>
      <c r="BI30">
        <v>1.126007926745934</v>
      </c>
      <c r="BJ30">
        <v>-999.9</v>
      </c>
      <c r="BK30">
        <v>0.21688531527718999</v>
      </c>
      <c r="BL30">
        <v>1.6279069767441858</v>
      </c>
      <c r="BM30">
        <v>-999.9</v>
      </c>
      <c r="BN30">
        <v>0.94787566173476301</v>
      </c>
    </row>
    <row r="31" spans="1:66" x14ac:dyDescent="0.25">
      <c r="A31">
        <v>1997</v>
      </c>
      <c r="B31">
        <v>1.1904999999999999</v>
      </c>
      <c r="C31">
        <v>0.18410000000000001</v>
      </c>
      <c r="D31">
        <v>0.16550000000000001</v>
      </c>
      <c r="E31">
        <v>0.37659999999999999</v>
      </c>
      <c r="F31">
        <v>1.4672000000000001</v>
      </c>
      <c r="G31" s="95">
        <v>1.6123000000000001</v>
      </c>
      <c r="H31">
        <v>-999.9</v>
      </c>
      <c r="I31" s="48"/>
      <c r="J31">
        <v>1997</v>
      </c>
      <c r="K31">
        <v>1.8977999999999999</v>
      </c>
      <c r="L31">
        <v>1.6839999999999999</v>
      </c>
      <c r="M31">
        <v>1.7762</v>
      </c>
      <c r="N31">
        <v>0.37009999999999998</v>
      </c>
      <c r="O31">
        <v>0.13489999999999999</v>
      </c>
      <c r="P31">
        <v>0.68120000000000003</v>
      </c>
      <c r="Q31">
        <v>1.077</v>
      </c>
      <c r="R31">
        <v>1.6979</v>
      </c>
      <c r="T31">
        <v>1.7159</v>
      </c>
      <c r="Y31">
        <v>1.7563</v>
      </c>
      <c r="AJ31">
        <f t="shared" si="7"/>
        <v>1997</v>
      </c>
      <c r="AK31" s="4">
        <f t="shared" si="8"/>
        <v>0.62730530087469694</v>
      </c>
      <c r="AL31" s="4">
        <f t="shared" ref="AL31:AL46" si="10">+F31/P31</f>
        <v>2.1538461538461537</v>
      </c>
      <c r="AM31" s="4">
        <f t="shared" si="9"/>
        <v>0.44717643880032426</v>
      </c>
      <c r="AN31" s="4">
        <f t="shared" si="9"/>
        <v>2.7916975537435138</v>
      </c>
      <c r="AP31">
        <f t="shared" ref="AP31:AP46" si="11">+G31/Y31</f>
        <v>0.91800945168820824</v>
      </c>
      <c r="BH31">
        <v>1997</v>
      </c>
      <c r="BI31">
        <v>0.62730530087469694</v>
      </c>
      <c r="BJ31">
        <v>2.1538461538461537</v>
      </c>
      <c r="BK31">
        <v>0.44717643880032426</v>
      </c>
      <c r="BL31">
        <v>2.7916975537435138</v>
      </c>
      <c r="BM31">
        <v>-999.9</v>
      </c>
      <c r="BN31">
        <v>0.91800945168820824</v>
      </c>
    </row>
    <row r="32" spans="1:66" x14ac:dyDescent="0.25">
      <c r="A32">
        <v>1998</v>
      </c>
      <c r="B32">
        <v>0.80300000000000005</v>
      </c>
      <c r="C32">
        <v>0.1116</v>
      </c>
      <c r="D32">
        <v>0.1021</v>
      </c>
      <c r="E32">
        <v>0.25409999999999999</v>
      </c>
      <c r="F32">
        <v>1.4736</v>
      </c>
      <c r="G32" s="95">
        <v>1.0914999999999999</v>
      </c>
      <c r="H32">
        <v>-999.9</v>
      </c>
      <c r="I32" s="48"/>
      <c r="J32">
        <v>1998</v>
      </c>
      <c r="K32">
        <v>1.7150000000000001</v>
      </c>
      <c r="L32">
        <v>1.5935999999999999</v>
      </c>
      <c r="M32">
        <v>1.7069000000000001</v>
      </c>
      <c r="N32">
        <v>0.30980000000000002</v>
      </c>
      <c r="O32">
        <v>7.8399999999999997E-2</v>
      </c>
      <c r="P32">
        <v>0.74370000000000003</v>
      </c>
      <c r="Q32">
        <v>1.0065999999999999</v>
      </c>
      <c r="R32">
        <v>1.623</v>
      </c>
      <c r="T32">
        <v>1.4913000000000001</v>
      </c>
      <c r="Y32">
        <v>1.4932000000000001</v>
      </c>
      <c r="AJ32">
        <f t="shared" si="7"/>
        <v>1998</v>
      </c>
      <c r="AK32" s="4">
        <f t="shared" si="8"/>
        <v>0.46822157434402334</v>
      </c>
      <c r="AL32" s="4">
        <f t="shared" si="10"/>
        <v>1.9814441306978621</v>
      </c>
      <c r="AM32" s="4">
        <f t="shared" si="9"/>
        <v>0.32956746287927691</v>
      </c>
      <c r="AN32" s="4">
        <f t="shared" si="9"/>
        <v>3.2410714285714284</v>
      </c>
      <c r="AP32">
        <f t="shared" si="11"/>
        <v>0.73098044468256085</v>
      </c>
      <c r="BH32">
        <v>1998</v>
      </c>
      <c r="BI32">
        <v>0.46822157434402334</v>
      </c>
      <c r="BJ32">
        <v>1.9814441306978621</v>
      </c>
      <c r="BK32">
        <v>0.32956746287927691</v>
      </c>
      <c r="BL32">
        <v>3.2410714285714284</v>
      </c>
      <c r="BM32">
        <v>-999.9</v>
      </c>
      <c r="BN32">
        <v>0.73098044468256085</v>
      </c>
    </row>
    <row r="33" spans="1:66" x14ac:dyDescent="0.25">
      <c r="A33">
        <v>1999</v>
      </c>
      <c r="B33">
        <v>1.1800999999999999</v>
      </c>
      <c r="C33">
        <v>0.13109999999999999</v>
      </c>
      <c r="D33">
        <v>0.183</v>
      </c>
      <c r="E33">
        <v>0.33360000000000001</v>
      </c>
      <c r="F33">
        <v>1.4875</v>
      </c>
      <c r="G33" s="95">
        <v>1.3116000000000001</v>
      </c>
      <c r="H33">
        <v>-999.9</v>
      </c>
      <c r="I33" s="48"/>
      <c r="J33">
        <v>1999</v>
      </c>
      <c r="K33">
        <v>1.7399</v>
      </c>
      <c r="L33">
        <v>1.2706</v>
      </c>
      <c r="M33">
        <v>1.6494</v>
      </c>
      <c r="N33">
        <v>0.32969999999999999</v>
      </c>
      <c r="O33">
        <v>0.1154</v>
      </c>
      <c r="P33">
        <v>0.62729999999999997</v>
      </c>
      <c r="Q33">
        <v>1.0248999999999999</v>
      </c>
      <c r="R33">
        <v>1.6366000000000001</v>
      </c>
      <c r="T33">
        <v>1.3636999999999999</v>
      </c>
      <c r="V33" s="95">
        <v>0.47420000000000001</v>
      </c>
      <c r="Y33">
        <v>0.96240000000000003</v>
      </c>
      <c r="AJ33">
        <f t="shared" si="7"/>
        <v>1999</v>
      </c>
      <c r="AK33" s="4">
        <f t="shared" si="8"/>
        <v>0.67825737111328233</v>
      </c>
      <c r="AL33" s="4">
        <f t="shared" si="10"/>
        <v>2.3712737127371275</v>
      </c>
      <c r="AM33" s="4">
        <f t="shared" si="9"/>
        <v>0.55505004549590542</v>
      </c>
      <c r="AN33" s="4">
        <f t="shared" si="9"/>
        <v>2.8908145580589255</v>
      </c>
      <c r="AP33">
        <f t="shared" si="11"/>
        <v>1.3628428927680798</v>
      </c>
      <c r="BH33">
        <v>1999</v>
      </c>
      <c r="BI33">
        <v>0.67825737111328233</v>
      </c>
      <c r="BJ33">
        <v>2.3712737127371275</v>
      </c>
      <c r="BK33">
        <v>0.55505004549590542</v>
      </c>
      <c r="BL33">
        <v>2.8908145580589255</v>
      </c>
      <c r="BM33">
        <v>-999.9</v>
      </c>
      <c r="BN33">
        <v>1.3628428927680798</v>
      </c>
    </row>
    <row r="34" spans="1:66" x14ac:dyDescent="0.25">
      <c r="A34" s="2">
        <v>2000</v>
      </c>
      <c r="B34" s="2">
        <v>1.6083000000000001</v>
      </c>
      <c r="C34" s="2">
        <v>0.13350000000000001</v>
      </c>
      <c r="D34" s="2">
        <v>0.129</v>
      </c>
      <c r="E34" s="2">
        <v>0.4672</v>
      </c>
      <c r="F34" s="2">
        <v>1.4307000000000001</v>
      </c>
      <c r="G34" s="92">
        <v>1.1983999999999999</v>
      </c>
      <c r="H34">
        <v>-999.9</v>
      </c>
      <c r="J34">
        <v>2000</v>
      </c>
      <c r="K34">
        <v>1.4742</v>
      </c>
      <c r="L34">
        <v>1.0024</v>
      </c>
      <c r="M34">
        <v>1.3479000000000001</v>
      </c>
      <c r="N34">
        <v>0.30459999999999998</v>
      </c>
      <c r="O34">
        <v>9.3399999999999997E-2</v>
      </c>
      <c r="P34">
        <v>0.57830000000000004</v>
      </c>
      <c r="Q34">
        <v>1.0935999999999999</v>
      </c>
      <c r="R34">
        <v>1.5733999999999999</v>
      </c>
      <c r="T34">
        <v>1.6035999999999999</v>
      </c>
      <c r="V34">
        <v>0.65859999999999996</v>
      </c>
      <c r="W34" s="95">
        <v>9.2999999999999999E-2</v>
      </c>
      <c r="Y34">
        <v>1.3051999999999999</v>
      </c>
      <c r="AJ34">
        <f t="shared" si="7"/>
        <v>2000</v>
      </c>
      <c r="AK34" s="4">
        <f t="shared" si="8"/>
        <v>1.0909645909645911</v>
      </c>
      <c r="AL34" s="4">
        <f t="shared" si="10"/>
        <v>2.4739754452706206</v>
      </c>
      <c r="AM34" s="4">
        <f t="shared" si="9"/>
        <v>0.42350623768877221</v>
      </c>
      <c r="AN34" s="4">
        <f t="shared" si="9"/>
        <v>5.0021413276231268</v>
      </c>
      <c r="AP34">
        <f t="shared" si="11"/>
        <v>0.91817346000612932</v>
      </c>
      <c r="BH34">
        <v>2000</v>
      </c>
      <c r="BI34">
        <v>1.0909645909645911</v>
      </c>
      <c r="BJ34">
        <v>2.4739754452706206</v>
      </c>
      <c r="BK34">
        <v>0.42350623768877221</v>
      </c>
      <c r="BL34">
        <v>5.0021413276231268</v>
      </c>
      <c r="BM34">
        <v>-999.9</v>
      </c>
      <c r="BN34">
        <v>0.91817346000612932</v>
      </c>
    </row>
    <row r="35" spans="1:66" s="1" customFormat="1" x14ac:dyDescent="0.25">
      <c r="A35" s="1">
        <v>2001</v>
      </c>
      <c r="B35" s="1">
        <v>1.3111999999999999</v>
      </c>
      <c r="C35" s="1">
        <v>-999.9</v>
      </c>
      <c r="D35" s="1">
        <v>0.1232</v>
      </c>
      <c r="E35" s="1">
        <v>0.2276</v>
      </c>
      <c r="F35" s="1">
        <v>1.3962000000000001</v>
      </c>
      <c r="G35" s="96">
        <v>0.74790000000000001</v>
      </c>
      <c r="H35">
        <v>-999.9</v>
      </c>
      <c r="I35" s="44"/>
      <c r="J35" s="1">
        <v>2001</v>
      </c>
      <c r="K35" s="1">
        <v>1.5041</v>
      </c>
      <c r="L35" s="1">
        <v>1.2365999999999999</v>
      </c>
      <c r="M35" s="1">
        <v>1.756</v>
      </c>
      <c r="N35" s="1">
        <v>0.30709999999999998</v>
      </c>
      <c r="O35">
        <v>-999.9</v>
      </c>
      <c r="P35" s="1">
        <v>0.57569999999999999</v>
      </c>
      <c r="Q35" s="1">
        <v>1.1469</v>
      </c>
      <c r="R35" s="1">
        <v>1.6498999999999999</v>
      </c>
      <c r="T35" s="1">
        <v>1.4576</v>
      </c>
      <c r="V35" s="1">
        <v>0.66249999999999998</v>
      </c>
      <c r="W35" s="96">
        <v>0.1105</v>
      </c>
      <c r="Y35" s="1">
        <v>1.3056000000000001</v>
      </c>
      <c r="AJ35">
        <f t="shared" si="7"/>
        <v>2001</v>
      </c>
      <c r="AK35" s="4">
        <f t="shared" si="8"/>
        <v>0.8717505485007645</v>
      </c>
      <c r="AL35" s="4">
        <f t="shared" si="10"/>
        <v>2.4252214695153729</v>
      </c>
      <c r="AM35" s="4">
        <f t="shared" ref="AM35:AM42" si="12">+D35/N35</f>
        <v>0.4011722565939434</v>
      </c>
      <c r="AN35" s="4"/>
      <c r="AO35"/>
      <c r="AP35">
        <f t="shared" si="11"/>
        <v>0.57284007352941169</v>
      </c>
      <c r="BH35" s="1">
        <v>2001</v>
      </c>
      <c r="BI35" s="1">
        <v>0.8717505485007645</v>
      </c>
      <c r="BJ35" s="1">
        <v>2.4252214695153729</v>
      </c>
      <c r="BK35" s="1">
        <v>0.4011722565939434</v>
      </c>
      <c r="BL35">
        <v>-999.9</v>
      </c>
      <c r="BM35">
        <v>-999.9</v>
      </c>
      <c r="BN35" s="1">
        <v>0.57284007352941169</v>
      </c>
    </row>
    <row r="36" spans="1:66" x14ac:dyDescent="0.25">
      <c r="A36">
        <v>2002</v>
      </c>
      <c r="B36">
        <v>1.5022</v>
      </c>
      <c r="C36" s="15">
        <v>-999.9</v>
      </c>
      <c r="D36">
        <v>0.1371</v>
      </c>
      <c r="E36">
        <v>0.3397</v>
      </c>
      <c r="F36">
        <v>1.825</v>
      </c>
      <c r="G36" s="95">
        <v>1.2092000000000001</v>
      </c>
      <c r="H36">
        <v>0.60860000000000003</v>
      </c>
      <c r="I36" s="48"/>
      <c r="J36">
        <v>2002</v>
      </c>
      <c r="K36">
        <v>1.4975000000000001</v>
      </c>
      <c r="L36">
        <v>1.2562</v>
      </c>
      <c r="M36">
        <v>1.5961000000000001</v>
      </c>
      <c r="N36">
        <v>0.43219999999999997</v>
      </c>
      <c r="O36">
        <v>0.1285</v>
      </c>
      <c r="P36">
        <v>0.58499999999999996</v>
      </c>
      <c r="Q36">
        <v>1.2621</v>
      </c>
      <c r="R36">
        <v>1.7095</v>
      </c>
      <c r="S36" s="95">
        <v>0.53839999999999999</v>
      </c>
      <c r="T36">
        <v>1.8327</v>
      </c>
      <c r="U36" s="95">
        <v>2.2347000000000001</v>
      </c>
      <c r="V36">
        <v>0.57279999999999998</v>
      </c>
      <c r="W36" s="95">
        <v>6.2300000000000001E-2</v>
      </c>
      <c r="X36">
        <v>2.2170000000000001</v>
      </c>
      <c r="Y36">
        <v>1.4248000000000001</v>
      </c>
      <c r="Z36">
        <v>0.95140000000000002</v>
      </c>
      <c r="AJ36">
        <f t="shared" si="7"/>
        <v>2002</v>
      </c>
      <c r="AK36" s="4">
        <f t="shared" si="8"/>
        <v>1.0031385642737896</v>
      </c>
      <c r="AL36" s="4">
        <f t="shared" si="10"/>
        <v>3.1196581196581197</v>
      </c>
      <c r="AM36" s="4">
        <f t="shared" si="12"/>
        <v>0.31721425266080522</v>
      </c>
      <c r="AN36" s="4">
        <f t="shared" ref="AN36:AN42" si="13">+E36/O36</f>
        <v>2.6435797665369649</v>
      </c>
      <c r="AO36">
        <f t="shared" ref="AO36:AO46" si="14">+H36/Z36</f>
        <v>0.63968887954593234</v>
      </c>
      <c r="AP36">
        <f t="shared" si="11"/>
        <v>0.84868051656372823</v>
      </c>
      <c r="BH36">
        <v>2002</v>
      </c>
      <c r="BI36">
        <v>1.0031385642737896</v>
      </c>
      <c r="BJ36">
        <v>3.1196581196581197</v>
      </c>
      <c r="BK36">
        <v>0.31721425266080522</v>
      </c>
      <c r="BL36">
        <v>2.6435797665369649</v>
      </c>
      <c r="BM36">
        <v>0.63968887954593234</v>
      </c>
      <c r="BN36">
        <v>0.84868051656372823</v>
      </c>
    </row>
    <row r="37" spans="1:66" x14ac:dyDescent="0.25">
      <c r="A37">
        <v>2003</v>
      </c>
      <c r="B37">
        <v>1.4784999999999999</v>
      </c>
      <c r="C37" s="15">
        <v>-999.9</v>
      </c>
      <c r="D37">
        <v>0.12720000000000001</v>
      </c>
      <c r="E37">
        <v>0.73299999999999998</v>
      </c>
      <c r="F37">
        <v>2.3115000000000001</v>
      </c>
      <c r="G37">
        <v>1.7204999999999999</v>
      </c>
      <c r="H37">
        <v>0.26300000000000001</v>
      </c>
      <c r="I37" s="48"/>
      <c r="J37">
        <v>2003</v>
      </c>
      <c r="K37">
        <v>1.7374000000000001</v>
      </c>
      <c r="L37">
        <v>1.3333999999999999</v>
      </c>
      <c r="M37">
        <v>1.8063</v>
      </c>
      <c r="N37">
        <v>0.37769999999999998</v>
      </c>
      <c r="O37">
        <v>0.13109999999999999</v>
      </c>
      <c r="P37">
        <v>0.57699999999999996</v>
      </c>
      <c r="Q37">
        <v>1.1293</v>
      </c>
      <c r="R37">
        <v>1.8511</v>
      </c>
      <c r="S37" s="95">
        <v>0.64329999999999998</v>
      </c>
      <c r="T37">
        <v>1.9785999999999999</v>
      </c>
      <c r="U37" s="95">
        <v>1.8273999999999999</v>
      </c>
      <c r="V37">
        <v>0.51580000000000004</v>
      </c>
      <c r="W37" s="95">
        <v>6.0600000000000001E-2</v>
      </c>
      <c r="X37" s="95">
        <v>-999.9</v>
      </c>
      <c r="Y37">
        <v>1.3404</v>
      </c>
      <c r="Z37">
        <v>0.47560000000000002</v>
      </c>
      <c r="AJ37">
        <f t="shared" si="7"/>
        <v>2003</v>
      </c>
      <c r="AK37" s="4">
        <f t="shared" si="8"/>
        <v>0.85098422930816153</v>
      </c>
      <c r="AL37" s="4">
        <f t="shared" si="10"/>
        <v>4.0060658578856154</v>
      </c>
      <c r="AM37" s="4">
        <f t="shared" si="12"/>
        <v>0.33677521842732333</v>
      </c>
      <c r="AN37" s="4">
        <f t="shared" si="13"/>
        <v>5.5911517925247907</v>
      </c>
      <c r="AO37">
        <f t="shared" si="14"/>
        <v>0.55298570227081578</v>
      </c>
      <c r="AP37">
        <f t="shared" si="11"/>
        <v>1.2835720680393912</v>
      </c>
      <c r="BH37">
        <v>2003</v>
      </c>
      <c r="BI37">
        <v>0.85098422930816153</v>
      </c>
      <c r="BJ37">
        <v>4.0060658578856154</v>
      </c>
      <c r="BK37">
        <v>0.33677521842732333</v>
      </c>
      <c r="BL37">
        <v>5.5911517925247907</v>
      </c>
      <c r="BM37">
        <v>0.55298570227081578</v>
      </c>
      <c r="BN37">
        <v>1.2835720680393912</v>
      </c>
    </row>
    <row r="38" spans="1:66" x14ac:dyDescent="0.25">
      <c r="A38">
        <v>2004</v>
      </c>
      <c r="B38">
        <v>1.0794999999999999</v>
      </c>
      <c r="C38" s="15">
        <v>-999.9</v>
      </c>
      <c r="D38">
        <v>0.1239</v>
      </c>
      <c r="E38">
        <v>0.2404</v>
      </c>
      <c r="F38">
        <v>1.704</v>
      </c>
      <c r="G38" s="95">
        <v>0.81689999999999996</v>
      </c>
      <c r="H38">
        <v>0.53180000000000005</v>
      </c>
      <c r="I38" s="48"/>
      <c r="J38">
        <v>2004</v>
      </c>
      <c r="K38">
        <v>1.0589</v>
      </c>
      <c r="L38">
        <v>1.2359</v>
      </c>
      <c r="M38">
        <v>-999.9</v>
      </c>
      <c r="N38">
        <v>0.29799999999999999</v>
      </c>
      <c r="O38">
        <v>0.1032</v>
      </c>
      <c r="P38">
        <v>0.58660000000000001</v>
      </c>
      <c r="Q38">
        <v>0.96830000000000005</v>
      </c>
      <c r="R38">
        <v>1.6294</v>
      </c>
      <c r="S38" s="95">
        <v>0.88729999999999998</v>
      </c>
      <c r="T38">
        <v>1.6141000000000001</v>
      </c>
      <c r="U38">
        <v>1.6477999999999999</v>
      </c>
      <c r="V38">
        <v>0.31290000000000001</v>
      </c>
      <c r="W38" s="95">
        <v>5.3400000000000003E-2</v>
      </c>
      <c r="X38">
        <v>1.9356</v>
      </c>
      <c r="Y38">
        <v>1.1405000000000001</v>
      </c>
      <c r="Z38">
        <v>0.84370000000000001</v>
      </c>
      <c r="AJ38">
        <f t="shared" si="7"/>
        <v>2004</v>
      </c>
      <c r="AK38" s="4">
        <f t="shared" si="8"/>
        <v>1.0194541505335726</v>
      </c>
      <c r="AL38" s="4">
        <f t="shared" si="10"/>
        <v>2.9048755540402316</v>
      </c>
      <c r="AM38" s="4">
        <f t="shared" si="12"/>
        <v>0.41577181208053693</v>
      </c>
      <c r="AN38" s="4">
        <f t="shared" si="13"/>
        <v>2.3294573643410854</v>
      </c>
      <c r="AO38">
        <f t="shared" si="14"/>
        <v>0.63031883370866426</v>
      </c>
      <c r="AP38">
        <f t="shared" si="11"/>
        <v>0.71626479614204286</v>
      </c>
      <c r="BH38">
        <v>2004</v>
      </c>
      <c r="BI38">
        <v>1.0194541505335726</v>
      </c>
      <c r="BJ38">
        <v>2.9048755540402316</v>
      </c>
      <c r="BK38">
        <v>0.41577181208053693</v>
      </c>
      <c r="BL38">
        <v>2.3294573643410854</v>
      </c>
      <c r="BM38">
        <v>0.63031883370866426</v>
      </c>
      <c r="BN38">
        <v>0.71626479614204286</v>
      </c>
    </row>
    <row r="39" spans="1:66" x14ac:dyDescent="0.25">
      <c r="A39">
        <v>2005</v>
      </c>
      <c r="B39">
        <v>1.4314</v>
      </c>
      <c r="C39">
        <v>0.13450000000000001</v>
      </c>
      <c r="D39">
        <v>0.2069</v>
      </c>
      <c r="E39">
        <v>0.34460000000000002</v>
      </c>
      <c r="F39">
        <v>1.4221999999999999</v>
      </c>
      <c r="G39">
        <v>1.4610000000000001</v>
      </c>
      <c r="H39">
        <v>0.56940000000000002</v>
      </c>
      <c r="I39" s="48"/>
      <c r="J39">
        <v>2005</v>
      </c>
      <c r="K39">
        <v>1.3480000000000001</v>
      </c>
      <c r="L39">
        <v>1.2428999999999999</v>
      </c>
      <c r="M39">
        <v>1.62</v>
      </c>
      <c r="N39">
        <v>0.4037</v>
      </c>
      <c r="O39">
        <v>0.14649999999999999</v>
      </c>
      <c r="P39">
        <v>0.57350000000000001</v>
      </c>
      <c r="Q39">
        <v>1.0162</v>
      </c>
      <c r="R39">
        <v>1.5911999999999999</v>
      </c>
      <c r="S39" s="95">
        <v>1.0508</v>
      </c>
      <c r="T39">
        <v>1.0558000000000001</v>
      </c>
      <c r="U39">
        <v>2.1768000000000001</v>
      </c>
      <c r="V39">
        <v>0.54279999999999995</v>
      </c>
      <c r="W39" s="95">
        <v>0.10929999999999999</v>
      </c>
      <c r="X39">
        <v>2.2309000000000001</v>
      </c>
      <c r="Y39">
        <v>1.0528999999999999</v>
      </c>
      <c r="Z39">
        <v>0.83899999999999997</v>
      </c>
      <c r="AJ39">
        <f t="shared" si="7"/>
        <v>2005</v>
      </c>
      <c r="AK39" s="4">
        <f t="shared" si="8"/>
        <v>1.0618694362017804</v>
      </c>
      <c r="AL39" s="4">
        <f t="shared" si="10"/>
        <v>2.4798605056669571</v>
      </c>
      <c r="AM39" s="4">
        <f t="shared" si="12"/>
        <v>0.51250928907604654</v>
      </c>
      <c r="AN39" s="4">
        <f t="shared" si="13"/>
        <v>2.3522184300341298</v>
      </c>
      <c r="AO39">
        <f t="shared" si="14"/>
        <v>0.67866507747318239</v>
      </c>
      <c r="AP39">
        <f t="shared" si="11"/>
        <v>1.3875961629784406</v>
      </c>
      <c r="BH39">
        <v>2005</v>
      </c>
      <c r="BI39">
        <v>1.0618694362017804</v>
      </c>
      <c r="BJ39">
        <v>2.4798605056669571</v>
      </c>
      <c r="BK39">
        <v>0.51250928907604654</v>
      </c>
      <c r="BL39">
        <v>2.3522184300341298</v>
      </c>
      <c r="BM39">
        <v>0.67866507747318239</v>
      </c>
      <c r="BN39">
        <v>1.3875961629784406</v>
      </c>
    </row>
    <row r="40" spans="1:66" x14ac:dyDescent="0.25">
      <c r="A40">
        <v>2006</v>
      </c>
      <c r="B40">
        <v>1.204</v>
      </c>
      <c r="C40">
        <v>0.1729</v>
      </c>
      <c r="D40">
        <v>0.29970000000000002</v>
      </c>
      <c r="E40">
        <v>0.60570000000000002</v>
      </c>
      <c r="F40">
        <v>1.7092000000000001</v>
      </c>
      <c r="G40">
        <v>1.6798999999999999</v>
      </c>
      <c r="H40">
        <v>0.58650000000000002</v>
      </c>
      <c r="I40" s="48"/>
      <c r="J40">
        <v>2006</v>
      </c>
      <c r="K40">
        <v>1.333</v>
      </c>
      <c r="L40">
        <v>1.2636000000000001</v>
      </c>
      <c r="M40">
        <v>1.3422000000000001</v>
      </c>
      <c r="N40">
        <v>0.32379999999999998</v>
      </c>
      <c r="O40">
        <v>0.12529999999999999</v>
      </c>
      <c r="P40">
        <v>0.57599999999999996</v>
      </c>
      <c r="Q40">
        <v>1.1682999999999999</v>
      </c>
      <c r="R40">
        <v>2.0472999999999999</v>
      </c>
      <c r="S40" s="95">
        <v>0.4405</v>
      </c>
      <c r="T40">
        <v>1.2997000000000001</v>
      </c>
      <c r="U40">
        <v>2.1337999999999999</v>
      </c>
      <c r="V40">
        <v>0.42959999999999998</v>
      </c>
      <c r="W40" s="95">
        <v>5.6099999999999997E-2</v>
      </c>
      <c r="X40">
        <v>1.6597</v>
      </c>
      <c r="Y40">
        <v>1.2298</v>
      </c>
      <c r="Z40">
        <v>0.5867</v>
      </c>
      <c r="AJ40">
        <f t="shared" si="7"/>
        <v>2006</v>
      </c>
      <c r="AK40" s="4">
        <f t="shared" si="8"/>
        <v>0.90322580645161288</v>
      </c>
      <c r="AL40" s="4">
        <f t="shared" si="10"/>
        <v>2.9673611111111113</v>
      </c>
      <c r="AM40" s="4">
        <f t="shared" si="12"/>
        <v>0.92557134033353938</v>
      </c>
      <c r="AN40" s="4">
        <f t="shared" si="13"/>
        <v>4.8339984038308064</v>
      </c>
      <c r="AO40">
        <f t="shared" si="14"/>
        <v>0.99965911027782517</v>
      </c>
      <c r="AP40">
        <f t="shared" si="11"/>
        <v>1.3659944706456333</v>
      </c>
      <c r="BH40">
        <v>2006</v>
      </c>
      <c r="BI40">
        <v>0.90322580645161288</v>
      </c>
      <c r="BJ40">
        <v>2.9673611111111113</v>
      </c>
      <c r="BK40">
        <v>0.92557134033353938</v>
      </c>
      <c r="BL40">
        <v>4.8339984038308064</v>
      </c>
      <c r="BM40">
        <v>0.99965911027782517</v>
      </c>
      <c r="BN40">
        <v>1.3659944706456333</v>
      </c>
    </row>
    <row r="41" spans="1:66" x14ac:dyDescent="0.25">
      <c r="A41">
        <v>2007</v>
      </c>
      <c r="B41">
        <v>1.3546</v>
      </c>
      <c r="C41">
        <v>0.16470000000000001</v>
      </c>
      <c r="D41">
        <v>0.1326</v>
      </c>
      <c r="E41">
        <v>0.55920000000000003</v>
      </c>
      <c r="F41">
        <v>1.9058999999999999</v>
      </c>
      <c r="G41">
        <v>1.1035999999999999</v>
      </c>
      <c r="H41">
        <v>0.52280000000000004</v>
      </c>
      <c r="I41" s="48"/>
      <c r="J41">
        <v>2007</v>
      </c>
      <c r="K41">
        <v>0.84750000000000003</v>
      </c>
      <c r="L41">
        <v>1.0760000000000001</v>
      </c>
      <c r="M41">
        <v>1.427</v>
      </c>
      <c r="N41">
        <v>0.17119999999999999</v>
      </c>
      <c r="O41">
        <v>5.67E-2</v>
      </c>
      <c r="P41">
        <v>0.51549999999999996</v>
      </c>
      <c r="Q41">
        <v>0.90080000000000005</v>
      </c>
      <c r="R41">
        <v>1.5515000000000001</v>
      </c>
      <c r="S41" s="95">
        <v>0.52939999999999998</v>
      </c>
      <c r="T41">
        <v>1.2555000000000001</v>
      </c>
      <c r="U41">
        <v>1.9686999999999999</v>
      </c>
      <c r="V41">
        <v>0.38990000000000002</v>
      </c>
      <c r="W41" s="95">
        <v>4.8800000000000003E-2</v>
      </c>
      <c r="X41">
        <v>1.4416</v>
      </c>
      <c r="Y41">
        <v>1.0718000000000001</v>
      </c>
      <c r="Z41">
        <v>0.64810000000000001</v>
      </c>
      <c r="AJ41">
        <f t="shared" si="7"/>
        <v>2007</v>
      </c>
      <c r="AK41" s="4">
        <f t="shared" si="8"/>
        <v>1.5983480825958702</v>
      </c>
      <c r="AL41" s="4">
        <f t="shared" si="10"/>
        <v>3.6971871968962176</v>
      </c>
      <c r="AM41" s="4">
        <f t="shared" si="12"/>
        <v>0.77453271028037385</v>
      </c>
      <c r="AN41" s="4">
        <f t="shared" si="13"/>
        <v>9.8624338624338623</v>
      </c>
      <c r="AO41">
        <f t="shared" si="14"/>
        <v>0.80666563801882429</v>
      </c>
      <c r="AP41">
        <f t="shared" si="11"/>
        <v>1.0296697144989735</v>
      </c>
      <c r="BH41">
        <v>2007</v>
      </c>
      <c r="BI41">
        <v>1.5983480825958702</v>
      </c>
      <c r="BJ41">
        <v>3.6971871968962176</v>
      </c>
      <c r="BK41">
        <v>0.77453271028037385</v>
      </c>
      <c r="BL41">
        <v>9.8624338624338623</v>
      </c>
      <c r="BM41">
        <v>0.80666563801882429</v>
      </c>
      <c r="BN41">
        <v>-999.9</v>
      </c>
    </row>
    <row r="42" spans="1:66" x14ac:dyDescent="0.25">
      <c r="A42">
        <v>2008</v>
      </c>
      <c r="B42">
        <v>1.5355000000000001</v>
      </c>
      <c r="C42">
        <v>0.1515</v>
      </c>
      <c r="D42">
        <v>0.20499999999999999</v>
      </c>
      <c r="E42">
        <v>0.49769999999999998</v>
      </c>
      <c r="F42">
        <v>1.7863</v>
      </c>
      <c r="G42">
        <v>1.7385999999999999</v>
      </c>
      <c r="H42">
        <v>0.68120000000000003</v>
      </c>
      <c r="I42" s="48"/>
      <c r="J42">
        <v>2008</v>
      </c>
      <c r="K42">
        <v>0.95330000000000004</v>
      </c>
      <c r="L42">
        <v>0.99809999999999999</v>
      </c>
      <c r="M42">
        <v>1.1972</v>
      </c>
      <c r="N42">
        <v>0.13789999999999999</v>
      </c>
      <c r="O42">
        <v>5.6599999999999998E-2</v>
      </c>
      <c r="P42">
        <v>0.50880000000000003</v>
      </c>
      <c r="Q42">
        <v>0.83740000000000003</v>
      </c>
      <c r="R42">
        <v>1.3743000000000001</v>
      </c>
      <c r="S42" s="95">
        <v>-999.9</v>
      </c>
      <c r="T42">
        <v>1.0118</v>
      </c>
      <c r="U42">
        <v>1.5051000000000001</v>
      </c>
      <c r="V42">
        <v>0.2621</v>
      </c>
      <c r="W42" s="95">
        <v>5.62E-2</v>
      </c>
      <c r="X42">
        <v>1.478</v>
      </c>
      <c r="Y42">
        <v>0.88300000000000001</v>
      </c>
      <c r="Z42">
        <v>0.54369999999999996</v>
      </c>
      <c r="AJ42">
        <f t="shared" si="7"/>
        <v>2008</v>
      </c>
      <c r="AK42" s="4">
        <f t="shared" si="8"/>
        <v>1.6107206545683417</v>
      </c>
      <c r="AL42" s="4">
        <f t="shared" si="10"/>
        <v>3.5108097484276728</v>
      </c>
      <c r="AM42" s="4">
        <f t="shared" si="12"/>
        <v>1.4865844815083393</v>
      </c>
      <c r="AN42" s="4">
        <f t="shared" si="13"/>
        <v>8.7932862190812724</v>
      </c>
      <c r="AO42">
        <f t="shared" si="14"/>
        <v>1.2528968180982161</v>
      </c>
      <c r="AP42">
        <f t="shared" si="11"/>
        <v>1.9689694224235559</v>
      </c>
      <c r="BH42">
        <v>2008</v>
      </c>
      <c r="BI42">
        <v>1.6107206545683417</v>
      </c>
      <c r="BJ42">
        <v>3.5108097484276728</v>
      </c>
      <c r="BK42">
        <v>1.4865844815083393</v>
      </c>
      <c r="BL42">
        <v>8.7932862190812724</v>
      </c>
      <c r="BM42">
        <v>1.2528968180982161</v>
      </c>
      <c r="BN42">
        <v>-999.9</v>
      </c>
    </row>
    <row r="43" spans="1:66" x14ac:dyDescent="0.25">
      <c r="A43">
        <v>2009</v>
      </c>
      <c r="B43">
        <v>1.2579</v>
      </c>
      <c r="C43">
        <v>0.16500000000000001</v>
      </c>
      <c r="D43">
        <v>-999.9</v>
      </c>
      <c r="E43">
        <v>-999.9</v>
      </c>
      <c r="F43">
        <v>1.8597999999999999</v>
      </c>
      <c r="G43">
        <v>1.8911</v>
      </c>
      <c r="H43">
        <v>0.55500000000000005</v>
      </c>
      <c r="I43" s="48"/>
      <c r="J43">
        <v>2009</v>
      </c>
      <c r="K43">
        <v>1.1221000000000001</v>
      </c>
      <c r="L43">
        <v>1.2258</v>
      </c>
      <c r="M43">
        <v>1.6612</v>
      </c>
      <c r="N43">
        <v>0.20319999999999999</v>
      </c>
      <c r="O43">
        <v>5.74E-2</v>
      </c>
      <c r="P43">
        <v>0.48399999999999999</v>
      </c>
      <c r="Q43">
        <v>0.91279999999999994</v>
      </c>
      <c r="R43">
        <v>1.3051999999999999</v>
      </c>
      <c r="S43" s="95">
        <v>0.62660000000000005</v>
      </c>
      <c r="T43">
        <v>1.0894999999999999</v>
      </c>
      <c r="U43">
        <v>1.411</v>
      </c>
      <c r="V43">
        <v>0.29949999999999999</v>
      </c>
      <c r="W43" s="95">
        <v>4.8300000000000003E-2</v>
      </c>
      <c r="X43">
        <v>1.6933</v>
      </c>
      <c r="Y43">
        <v>1.1760999999999999</v>
      </c>
      <c r="Z43">
        <v>0.54479999999999995</v>
      </c>
      <c r="AJ43">
        <f t="shared" si="7"/>
        <v>2009</v>
      </c>
      <c r="AK43" s="4">
        <f t="shared" si="8"/>
        <v>1.1210230817217717</v>
      </c>
      <c r="AL43" s="4">
        <f t="shared" si="10"/>
        <v>3.8425619834710742</v>
      </c>
      <c r="AM43" s="4"/>
      <c r="AN43" s="4"/>
      <c r="AO43">
        <f t="shared" si="14"/>
        <v>1.0187224669603525</v>
      </c>
      <c r="AP43">
        <f t="shared" si="11"/>
        <v>1.6079415015729956</v>
      </c>
      <c r="BH43">
        <v>2009</v>
      </c>
      <c r="BI43">
        <v>1.1210230817217717</v>
      </c>
      <c r="BJ43">
        <v>3.8425619834710742</v>
      </c>
      <c r="BK43">
        <v>-999.9</v>
      </c>
      <c r="BL43">
        <v>-999.9</v>
      </c>
      <c r="BM43">
        <v>1.0187224669603525</v>
      </c>
      <c r="BN43">
        <v>1.6079415015729956</v>
      </c>
    </row>
    <row r="44" spans="1:66" x14ac:dyDescent="0.25">
      <c r="A44">
        <v>2010</v>
      </c>
      <c r="B44">
        <v>1.1264000000000001</v>
      </c>
      <c r="C44">
        <v>0.20569999999999999</v>
      </c>
      <c r="D44">
        <v>-999.9</v>
      </c>
      <c r="E44">
        <v>-999.9</v>
      </c>
      <c r="F44">
        <v>1.4645999999999999</v>
      </c>
      <c r="G44">
        <v>1.349</v>
      </c>
      <c r="H44">
        <v>0.76819999999999999</v>
      </c>
      <c r="I44" s="48"/>
      <c r="J44">
        <v>2010</v>
      </c>
      <c r="K44">
        <v>1.1072</v>
      </c>
      <c r="L44">
        <v>1.3898999999999999</v>
      </c>
      <c r="M44">
        <v>1.8059000000000001</v>
      </c>
      <c r="N44">
        <v>0.2041</v>
      </c>
      <c r="O44">
        <v>9.7799999999999998E-2</v>
      </c>
      <c r="P44">
        <v>0.55720000000000003</v>
      </c>
      <c r="Q44">
        <v>0.85819999999999996</v>
      </c>
      <c r="R44">
        <v>1.3262</v>
      </c>
      <c r="S44" s="95">
        <v>0.36009999999999998</v>
      </c>
      <c r="T44" s="95">
        <v>1.1617</v>
      </c>
      <c r="U44">
        <v>1.3482000000000001</v>
      </c>
      <c r="V44">
        <v>0.38819999999999999</v>
      </c>
      <c r="W44" s="95">
        <v>2.2499999999999999E-2</v>
      </c>
      <c r="X44">
        <v>1.6361000000000001</v>
      </c>
      <c r="Y44">
        <v>1.2504999999999999</v>
      </c>
      <c r="Z44">
        <v>0.40139999999999998</v>
      </c>
      <c r="AJ44">
        <f t="shared" si="7"/>
        <v>2010</v>
      </c>
      <c r="AK44" s="4">
        <f t="shared" si="8"/>
        <v>1.0173410404624279</v>
      </c>
      <c r="AL44" s="4">
        <f t="shared" si="10"/>
        <v>2.6284996410624548</v>
      </c>
      <c r="AM44" s="4"/>
      <c r="AN44" s="4"/>
      <c r="AO44">
        <f t="shared" si="14"/>
        <v>1.9138016940707525</v>
      </c>
      <c r="AP44">
        <f t="shared" si="11"/>
        <v>1.0787684926029588</v>
      </c>
      <c r="BH44">
        <v>2010</v>
      </c>
      <c r="BI44">
        <v>1.0173410404624279</v>
      </c>
      <c r="BJ44">
        <v>2.6284996410624548</v>
      </c>
      <c r="BK44">
        <v>-999.9</v>
      </c>
      <c r="BL44">
        <v>-999.9</v>
      </c>
      <c r="BM44">
        <v>1.9138016940707525</v>
      </c>
      <c r="BN44">
        <v>1.0787684926029588</v>
      </c>
    </row>
    <row r="45" spans="1:66" x14ac:dyDescent="0.25">
      <c r="A45">
        <v>2011</v>
      </c>
      <c r="B45">
        <v>1.5187999999999999</v>
      </c>
      <c r="C45">
        <v>0.24279999999999999</v>
      </c>
      <c r="D45">
        <v>0.31409999999999999</v>
      </c>
      <c r="E45">
        <v>0.72309999999999997</v>
      </c>
      <c r="F45">
        <v>1.8306</v>
      </c>
      <c r="G45">
        <v>1.7277</v>
      </c>
      <c r="H45">
        <v>0.78900000000000003</v>
      </c>
      <c r="I45" s="48"/>
      <c r="J45">
        <v>2011</v>
      </c>
      <c r="K45">
        <v>1.3393999999999999</v>
      </c>
      <c r="L45">
        <v>1.5523</v>
      </c>
      <c r="M45">
        <v>1.8182</v>
      </c>
      <c r="N45">
        <v>0.32119999999999999</v>
      </c>
      <c r="O45">
        <v>0.15210000000000001</v>
      </c>
      <c r="P45">
        <v>0.51790000000000003</v>
      </c>
      <c r="Q45">
        <v>1.0401</v>
      </c>
      <c r="R45">
        <v>1.5347</v>
      </c>
      <c r="S45" s="95">
        <v>0.47599999999999998</v>
      </c>
      <c r="T45" s="95">
        <v>1.2235</v>
      </c>
      <c r="U45">
        <v>1.6101000000000001</v>
      </c>
      <c r="V45">
        <v>0.41489999999999999</v>
      </c>
      <c r="W45" s="95">
        <v>7.3099999999999998E-2</v>
      </c>
      <c r="X45">
        <v>1.5027999999999999</v>
      </c>
      <c r="Y45">
        <v>1.3761000000000001</v>
      </c>
      <c r="Z45">
        <v>0.52829999999999999</v>
      </c>
      <c r="AJ45">
        <f t="shared" si="7"/>
        <v>2011</v>
      </c>
      <c r="AK45" s="4">
        <f t="shared" si="8"/>
        <v>1.1339405704046588</v>
      </c>
      <c r="AL45" s="4">
        <f t="shared" si="10"/>
        <v>3.5346592006178796</v>
      </c>
      <c r="AM45" s="4">
        <f>+D45/N45</f>
        <v>0.97789539227895395</v>
      </c>
      <c r="AN45" s="4">
        <f>+E45/O45</f>
        <v>4.7541091387245231</v>
      </c>
      <c r="AO45">
        <f t="shared" si="14"/>
        <v>1.4934696195343555</v>
      </c>
      <c r="AP45">
        <f t="shared" si="11"/>
        <v>1.2555046871593634</v>
      </c>
      <c r="BH45">
        <v>2011</v>
      </c>
      <c r="BI45">
        <v>1.1339405704046588</v>
      </c>
      <c r="BJ45">
        <v>3.5346592006178796</v>
      </c>
      <c r="BK45">
        <v>0.97789539227895395</v>
      </c>
      <c r="BL45">
        <v>4.7541091387245231</v>
      </c>
      <c r="BM45">
        <v>1.4934696195343555</v>
      </c>
      <c r="BN45">
        <v>1.2555046871593634</v>
      </c>
    </row>
    <row r="46" spans="1:66" x14ac:dyDescent="0.25">
      <c r="A46">
        <v>2012</v>
      </c>
      <c r="B46">
        <v>1.288</v>
      </c>
      <c r="C46">
        <v>0.1827</v>
      </c>
      <c r="D46">
        <v>0.3286</v>
      </c>
      <c r="E46">
        <v>0.56569999999999998</v>
      </c>
      <c r="F46">
        <v>1.6453</v>
      </c>
      <c r="G46">
        <v>1.5831</v>
      </c>
      <c r="H46">
        <v>0.59060000000000001</v>
      </c>
      <c r="I46" s="48"/>
      <c r="J46">
        <v>2012</v>
      </c>
      <c r="K46">
        <v>1.0122</v>
      </c>
      <c r="L46">
        <v>1.44</v>
      </c>
      <c r="M46">
        <v>1.8883000000000001</v>
      </c>
      <c r="N46">
        <v>0.27989999999999998</v>
      </c>
      <c r="O46">
        <v>0.1641</v>
      </c>
      <c r="P46">
        <v>0.54530000000000001</v>
      </c>
      <c r="Q46">
        <v>0.96289999999999998</v>
      </c>
      <c r="R46">
        <v>1.5226</v>
      </c>
      <c r="S46" s="95">
        <v>0.44650000000000001</v>
      </c>
      <c r="T46" s="95">
        <v>1.2396</v>
      </c>
      <c r="U46">
        <v>1.9066000000000001</v>
      </c>
      <c r="V46">
        <v>0.4304</v>
      </c>
      <c r="W46" s="95">
        <v>4.5900000000000003E-2</v>
      </c>
      <c r="X46">
        <v>1.2863</v>
      </c>
      <c r="Y46">
        <v>1.3042</v>
      </c>
      <c r="Z46">
        <v>0.40760000000000002</v>
      </c>
      <c r="AJ46">
        <f t="shared" si="7"/>
        <v>2012</v>
      </c>
      <c r="AK46" s="4">
        <f t="shared" si="8"/>
        <v>1.2724757952973722</v>
      </c>
      <c r="AL46" s="4">
        <f t="shared" si="10"/>
        <v>3.017238217494957</v>
      </c>
      <c r="AM46" s="4">
        <f>+D46/N46</f>
        <v>1.1739907109682031</v>
      </c>
      <c r="AN46" s="4">
        <f>+E46/O46</f>
        <v>3.4472882388787323</v>
      </c>
      <c r="AO46">
        <f t="shared" si="14"/>
        <v>1.4489695780176644</v>
      </c>
      <c r="AP46">
        <f t="shared" si="11"/>
        <v>1.2138475693911976</v>
      </c>
      <c r="BH46">
        <v>2012</v>
      </c>
      <c r="BI46">
        <v>1.2724757952973722</v>
      </c>
      <c r="BJ46">
        <v>3.017238217494957</v>
      </c>
      <c r="BK46">
        <v>1.1739907109682031</v>
      </c>
      <c r="BL46">
        <v>3.4472882388787323</v>
      </c>
      <c r="BM46">
        <v>1.4489695780176644</v>
      </c>
      <c r="BN46">
        <v>1.2138475693911976</v>
      </c>
    </row>
    <row r="47" spans="1:66" ht="14.25" customHeight="1" x14ac:dyDescent="0.25"/>
    <row r="50" spans="1:17" x14ac:dyDescent="0.25">
      <c r="A50" t="s">
        <v>61</v>
      </c>
      <c r="B50" t="s">
        <v>138</v>
      </c>
      <c r="C50" t="s">
        <v>178</v>
      </c>
      <c r="D50">
        <v>2002</v>
      </c>
      <c r="E50">
        <v>0.70299999999999996</v>
      </c>
      <c r="F50">
        <v>0.21199999999999999</v>
      </c>
      <c r="G50">
        <v>0.46500000000000002</v>
      </c>
      <c r="H50">
        <v>1.139</v>
      </c>
      <c r="I50" s="15">
        <v>0.40200000000000002</v>
      </c>
      <c r="J50">
        <v>0.35699999999999998</v>
      </c>
      <c r="K50">
        <v>0.27800000000000002</v>
      </c>
      <c r="L50">
        <v>0.36599999999999999</v>
      </c>
      <c r="M50">
        <v>0.47199999999999998</v>
      </c>
      <c r="N50">
        <v>0.41299999999999998</v>
      </c>
      <c r="O50">
        <v>0.54400000000000004</v>
      </c>
      <c r="P50">
        <v>0.504</v>
      </c>
      <c r="Q50">
        <v>0.48859999999999998</v>
      </c>
    </row>
    <row r="51" spans="1:17" x14ac:dyDescent="0.25">
      <c r="A51" t="s">
        <v>61</v>
      </c>
      <c r="B51" t="s">
        <v>138</v>
      </c>
      <c r="C51" t="s">
        <v>178</v>
      </c>
      <c r="D51">
        <v>2003</v>
      </c>
      <c r="E51">
        <v>0.34</v>
      </c>
      <c r="F51">
        <v>2.1086999999999998</v>
      </c>
      <c r="G51">
        <v>2.3773</v>
      </c>
      <c r="H51">
        <v>1.7569999999999999</v>
      </c>
      <c r="I51" s="15">
        <v>0.4244</v>
      </c>
      <c r="J51">
        <v>0.84509999999999996</v>
      </c>
      <c r="K51">
        <v>0.50380000000000003</v>
      </c>
      <c r="L51">
        <v>0.69779999999999998</v>
      </c>
      <c r="M51">
        <v>0.45279999999999998</v>
      </c>
      <c r="N51">
        <v>0.90510000000000002</v>
      </c>
      <c r="O51">
        <v>0.87039999999999995</v>
      </c>
      <c r="P51">
        <v>0.59299999999999997</v>
      </c>
      <c r="Q51">
        <v>0.98109999999999997</v>
      </c>
    </row>
    <row r="52" spans="1:17" x14ac:dyDescent="0.25">
      <c r="A52" t="s">
        <v>61</v>
      </c>
      <c r="B52" t="s">
        <v>138</v>
      </c>
      <c r="C52" t="s">
        <v>178</v>
      </c>
      <c r="D52">
        <v>2004</v>
      </c>
      <c r="E52">
        <v>5.8799999999999998E-2</v>
      </c>
      <c r="F52">
        <v>9.6500000000000002E-2</v>
      </c>
      <c r="G52">
        <v>0.1643</v>
      </c>
      <c r="H52">
        <v>0.19570000000000001</v>
      </c>
      <c r="I52" s="15">
        <v>0.10299999999999999</v>
      </c>
      <c r="J52">
        <v>7.7299999999999994E-2</v>
      </c>
      <c r="K52">
        <v>6.2199999999999998E-2</v>
      </c>
      <c r="L52">
        <v>0.15</v>
      </c>
      <c r="M52">
        <v>9.2700000000000005E-2</v>
      </c>
      <c r="N52">
        <v>0.10879999999999999</v>
      </c>
      <c r="O52">
        <v>9.1200000000000003E-2</v>
      </c>
      <c r="P52">
        <v>0.15229999999999999</v>
      </c>
      <c r="Q52">
        <v>0.1128</v>
      </c>
    </row>
    <row r="53" spans="1:17" x14ac:dyDescent="0.25">
      <c r="A53" t="s">
        <v>61</v>
      </c>
      <c r="B53" t="s">
        <v>179</v>
      </c>
      <c r="C53" t="s">
        <v>152</v>
      </c>
      <c r="D53">
        <v>2002</v>
      </c>
      <c r="E53">
        <v>0.59799999999999998</v>
      </c>
      <c r="F53">
        <v>0.107</v>
      </c>
      <c r="G53">
        <v>0.13300000000000001</v>
      </c>
      <c r="H53">
        <v>0.23300000000000001</v>
      </c>
      <c r="I53" s="15">
        <v>0.153</v>
      </c>
      <c r="J53">
        <v>0.129</v>
      </c>
      <c r="K53">
        <v>0.17599999999999999</v>
      </c>
      <c r="L53">
        <v>0.16200000000000001</v>
      </c>
      <c r="M53">
        <v>0.2</v>
      </c>
      <c r="N53">
        <v>0.187</v>
      </c>
      <c r="O53">
        <v>0.33800000000000002</v>
      </c>
      <c r="P53">
        <v>0.34699999999999998</v>
      </c>
      <c r="Q53">
        <v>0.23130000000000001</v>
      </c>
    </row>
    <row r="54" spans="1:17" x14ac:dyDescent="0.25">
      <c r="A54" t="s">
        <v>61</v>
      </c>
      <c r="B54" t="s">
        <v>179</v>
      </c>
      <c r="C54" t="s">
        <v>152</v>
      </c>
      <c r="D54">
        <v>2003</v>
      </c>
      <c r="E54">
        <v>0.26</v>
      </c>
      <c r="F54">
        <v>0.40820000000000001</v>
      </c>
      <c r="G54">
        <v>0.46939999999999998</v>
      </c>
      <c r="H54">
        <v>0.38100000000000001</v>
      </c>
      <c r="I54" s="15">
        <v>0.17230000000000001</v>
      </c>
      <c r="J54">
        <v>0.37769999999999998</v>
      </c>
      <c r="K54">
        <v>0.26129999999999998</v>
      </c>
      <c r="L54">
        <v>0.26989999999999997</v>
      </c>
      <c r="M54">
        <v>0.19089999999999999</v>
      </c>
      <c r="N54">
        <v>0.41749999999999998</v>
      </c>
      <c r="O54">
        <v>0.42</v>
      </c>
      <c r="P54">
        <v>0.44969999999999999</v>
      </c>
      <c r="Q54">
        <v>0.33929999999999999</v>
      </c>
    </row>
    <row r="55" spans="1:17" x14ac:dyDescent="0.25">
      <c r="A55" t="s">
        <v>61</v>
      </c>
      <c r="B55" t="s">
        <v>179</v>
      </c>
      <c r="C55" t="s">
        <v>152</v>
      </c>
      <c r="D55">
        <v>2004</v>
      </c>
      <c r="E55">
        <v>0.1691</v>
      </c>
      <c r="F55">
        <v>0.1195</v>
      </c>
      <c r="G55">
        <v>0.18129999999999999</v>
      </c>
      <c r="H55">
        <v>0.19980000000000001</v>
      </c>
      <c r="I55" s="15">
        <v>0.109</v>
      </c>
      <c r="J55">
        <v>0.1021</v>
      </c>
      <c r="K55">
        <v>0.1109</v>
      </c>
      <c r="L55">
        <v>0.29010000000000002</v>
      </c>
      <c r="M55">
        <v>0.14169999999999999</v>
      </c>
      <c r="N55">
        <v>0.20030000000000001</v>
      </c>
      <c r="O55">
        <v>0.17130000000000001</v>
      </c>
      <c r="P55">
        <v>0.3095</v>
      </c>
      <c r="Q55">
        <v>0.1759</v>
      </c>
    </row>
    <row r="57" spans="1:17" x14ac:dyDescent="0.25">
      <c r="A57" t="s">
        <v>61</v>
      </c>
      <c r="B57" t="s">
        <v>180</v>
      </c>
      <c r="C57" t="s">
        <v>181</v>
      </c>
      <c r="D57">
        <v>2002</v>
      </c>
      <c r="E57">
        <v>1.3009999999999999</v>
      </c>
      <c r="F57">
        <v>0.31900000000000001</v>
      </c>
      <c r="G57">
        <v>0.59799999999999998</v>
      </c>
      <c r="H57">
        <v>1.3720000000000001</v>
      </c>
      <c r="I57" s="15">
        <v>0.55500000000000005</v>
      </c>
      <c r="J57">
        <v>0.48599999999999999</v>
      </c>
      <c r="K57">
        <v>0.45400000000000001</v>
      </c>
      <c r="L57">
        <v>0.52800000000000002</v>
      </c>
      <c r="M57">
        <v>0.67200000000000004</v>
      </c>
      <c r="N57">
        <v>0.6</v>
      </c>
      <c r="O57">
        <v>0.88200000000000001</v>
      </c>
      <c r="P57">
        <v>0.85099999999999998</v>
      </c>
      <c r="Q57">
        <v>0.72</v>
      </c>
    </row>
    <row r="58" spans="1:17" x14ac:dyDescent="0.25">
      <c r="A58" t="s">
        <v>61</v>
      </c>
      <c r="B58" t="s">
        <v>180</v>
      </c>
      <c r="C58" t="s">
        <v>181</v>
      </c>
      <c r="D58">
        <v>2003</v>
      </c>
      <c r="E58">
        <v>0.6</v>
      </c>
      <c r="F58">
        <v>2.5169000000000001</v>
      </c>
      <c r="G58">
        <v>2.8466999999999998</v>
      </c>
      <c r="H58">
        <v>2.1379999999999999</v>
      </c>
      <c r="I58" s="15">
        <v>0.59670000000000001</v>
      </c>
      <c r="J58">
        <v>1.2228000000000001</v>
      </c>
      <c r="K58">
        <v>0.7651</v>
      </c>
      <c r="L58">
        <v>0.9677</v>
      </c>
      <c r="M58">
        <v>0.64370000000000005</v>
      </c>
      <c r="N58">
        <v>1.3226</v>
      </c>
      <c r="O58">
        <v>1.2904</v>
      </c>
      <c r="P58">
        <v>1.0427</v>
      </c>
      <c r="Q58">
        <v>1.3204</v>
      </c>
    </row>
    <row r="59" spans="1:17" x14ac:dyDescent="0.25">
      <c r="A59" t="s">
        <v>61</v>
      </c>
      <c r="B59" t="s">
        <v>180</v>
      </c>
      <c r="C59" t="s">
        <v>181</v>
      </c>
      <c r="D59">
        <v>2004</v>
      </c>
      <c r="E59">
        <v>0.2278</v>
      </c>
      <c r="F59">
        <v>0.216</v>
      </c>
      <c r="G59">
        <v>0.34560000000000002</v>
      </c>
      <c r="H59">
        <v>0.39550000000000002</v>
      </c>
      <c r="I59" s="15">
        <v>0.21199999999999999</v>
      </c>
      <c r="J59">
        <v>0.17929999999999999</v>
      </c>
      <c r="K59">
        <v>0.1731</v>
      </c>
      <c r="L59">
        <v>0.44009999999999999</v>
      </c>
      <c r="M59">
        <v>0.23430000000000001</v>
      </c>
      <c r="N59">
        <v>0.30919999999999997</v>
      </c>
      <c r="O59">
        <v>0.26250000000000001</v>
      </c>
      <c r="P59">
        <v>0.46179999999999999</v>
      </c>
      <c r="Q59">
        <v>0.28870000000000001</v>
      </c>
    </row>
    <row r="61" spans="1:17" x14ac:dyDescent="0.25">
      <c r="E61">
        <f>+E50+E53</f>
        <v>1.3009999999999999</v>
      </c>
      <c r="F61">
        <f t="shared" ref="F61:P61" si="15">+F50+F53</f>
        <v>0.31900000000000001</v>
      </c>
      <c r="G61">
        <f t="shared" si="15"/>
        <v>0.59800000000000009</v>
      </c>
      <c r="H61">
        <f t="shared" si="15"/>
        <v>1.3720000000000001</v>
      </c>
      <c r="I61">
        <f t="shared" si="15"/>
        <v>0.55500000000000005</v>
      </c>
      <c r="J61">
        <f t="shared" si="15"/>
        <v>0.48599999999999999</v>
      </c>
      <c r="K61">
        <f t="shared" si="15"/>
        <v>0.45400000000000001</v>
      </c>
      <c r="L61">
        <f t="shared" si="15"/>
        <v>0.52800000000000002</v>
      </c>
      <c r="M61">
        <f t="shared" si="15"/>
        <v>0.67199999999999993</v>
      </c>
      <c r="N61">
        <f t="shared" si="15"/>
        <v>0.6</v>
      </c>
      <c r="O61">
        <f t="shared" si="15"/>
        <v>0.88200000000000012</v>
      </c>
      <c r="P61">
        <f t="shared" si="15"/>
        <v>0.85099999999999998</v>
      </c>
      <c r="Q61">
        <f t="shared" ref="Q61" si="16">+Q50+Q53</f>
        <v>0.71989999999999998</v>
      </c>
    </row>
    <row r="62" spans="1:17" x14ac:dyDescent="0.25">
      <c r="E62">
        <f t="shared" ref="E62:P63" si="17">+E51+E54</f>
        <v>0.60000000000000009</v>
      </c>
      <c r="F62">
        <f t="shared" si="17"/>
        <v>2.5168999999999997</v>
      </c>
      <c r="G62">
        <f t="shared" si="17"/>
        <v>2.8466999999999998</v>
      </c>
      <c r="H62">
        <f t="shared" si="17"/>
        <v>2.1379999999999999</v>
      </c>
      <c r="I62">
        <f t="shared" si="17"/>
        <v>0.59670000000000001</v>
      </c>
      <c r="J62">
        <f t="shared" si="17"/>
        <v>1.2227999999999999</v>
      </c>
      <c r="K62">
        <f t="shared" si="17"/>
        <v>0.7651</v>
      </c>
      <c r="L62">
        <f t="shared" si="17"/>
        <v>0.9677</v>
      </c>
      <c r="M62">
        <f t="shared" si="17"/>
        <v>0.64369999999999994</v>
      </c>
      <c r="N62">
        <f t="shared" si="17"/>
        <v>1.3226</v>
      </c>
      <c r="O62">
        <f t="shared" si="17"/>
        <v>1.2904</v>
      </c>
      <c r="P62">
        <f t="shared" si="17"/>
        <v>1.0427</v>
      </c>
      <c r="Q62">
        <f t="shared" ref="Q62" si="18">+Q51+Q54</f>
        <v>1.3204</v>
      </c>
    </row>
    <row r="63" spans="1:17" x14ac:dyDescent="0.25">
      <c r="E63">
        <f t="shared" si="17"/>
        <v>0.22789999999999999</v>
      </c>
      <c r="F63">
        <f t="shared" si="17"/>
        <v>0.216</v>
      </c>
      <c r="G63">
        <f t="shared" si="17"/>
        <v>0.34560000000000002</v>
      </c>
      <c r="H63">
        <f t="shared" si="17"/>
        <v>0.39550000000000002</v>
      </c>
      <c r="I63">
        <f t="shared" si="17"/>
        <v>0.21199999999999999</v>
      </c>
      <c r="J63">
        <f t="shared" si="17"/>
        <v>0.1794</v>
      </c>
      <c r="K63">
        <f t="shared" si="17"/>
        <v>0.1731</v>
      </c>
      <c r="L63">
        <f t="shared" si="17"/>
        <v>0.44010000000000005</v>
      </c>
      <c r="M63">
        <f t="shared" si="17"/>
        <v>0.2344</v>
      </c>
      <c r="N63">
        <f t="shared" si="17"/>
        <v>0.30909999999999999</v>
      </c>
      <c r="O63">
        <f t="shared" si="17"/>
        <v>0.26250000000000001</v>
      </c>
      <c r="P63">
        <f t="shared" si="17"/>
        <v>0.46179999999999999</v>
      </c>
      <c r="Q63">
        <f t="shared" ref="Q63" si="19">+Q52+Q55</f>
        <v>0.28870000000000001</v>
      </c>
    </row>
    <row r="65" spans="1:40" x14ac:dyDescent="0.25">
      <c r="A65" t="s">
        <v>61</v>
      </c>
      <c r="B65" t="s">
        <v>138</v>
      </c>
      <c r="C65" t="s">
        <v>178</v>
      </c>
      <c r="D65" t="s">
        <v>166</v>
      </c>
      <c r="E65" t="s">
        <v>154</v>
      </c>
      <c r="F65" t="s">
        <v>171</v>
      </c>
    </row>
    <row r="66" spans="1:40" x14ac:dyDescent="0.25">
      <c r="A66" t="s">
        <v>61</v>
      </c>
      <c r="B66" t="s">
        <v>138</v>
      </c>
      <c r="C66" t="s">
        <v>178</v>
      </c>
      <c r="D66" t="s">
        <v>171</v>
      </c>
      <c r="E66" t="s">
        <v>154</v>
      </c>
      <c r="F66" t="s">
        <v>172</v>
      </c>
    </row>
    <row r="67" spans="1:40" x14ac:dyDescent="0.25">
      <c r="A67" t="s">
        <v>61</v>
      </c>
      <c r="B67" t="s">
        <v>138</v>
      </c>
      <c r="C67" t="s">
        <v>178</v>
      </c>
      <c r="D67" t="s">
        <v>172</v>
      </c>
      <c r="E67" t="s">
        <v>154</v>
      </c>
      <c r="F67" t="s">
        <v>173</v>
      </c>
    </row>
    <row r="68" spans="1:40" x14ac:dyDescent="0.25">
      <c r="A68" t="s">
        <v>61</v>
      </c>
      <c r="B68" t="s">
        <v>179</v>
      </c>
      <c r="C68" t="s">
        <v>152</v>
      </c>
      <c r="D68" t="s">
        <v>166</v>
      </c>
      <c r="E68" t="s">
        <v>154</v>
      </c>
      <c r="F68" t="s">
        <v>171</v>
      </c>
    </row>
    <row r="69" spans="1:40" x14ac:dyDescent="0.25">
      <c r="A69" t="s">
        <v>61</v>
      </c>
      <c r="B69" t="s">
        <v>179</v>
      </c>
      <c r="C69" t="s">
        <v>152</v>
      </c>
      <c r="D69" t="s">
        <v>171</v>
      </c>
      <c r="E69" t="s">
        <v>154</v>
      </c>
      <c r="F69" t="s">
        <v>172</v>
      </c>
    </row>
    <row r="70" spans="1:40" x14ac:dyDescent="0.25">
      <c r="A70" t="s">
        <v>61</v>
      </c>
      <c r="B70" t="s">
        <v>179</v>
      </c>
      <c r="C70" t="s">
        <v>152</v>
      </c>
      <c r="D70" t="s">
        <v>172</v>
      </c>
      <c r="E70" t="s">
        <v>154</v>
      </c>
      <c r="F70" t="s">
        <v>173</v>
      </c>
    </row>
    <row r="71" spans="1:40" x14ac:dyDescent="0.25">
      <c r="A71" t="s">
        <v>61</v>
      </c>
      <c r="B71" t="s">
        <v>180</v>
      </c>
      <c r="C71" t="s">
        <v>181</v>
      </c>
      <c r="D71" t="s">
        <v>166</v>
      </c>
      <c r="E71" t="s">
        <v>154</v>
      </c>
      <c r="F71" t="s">
        <v>171</v>
      </c>
    </row>
    <row r="72" spans="1:40" x14ac:dyDescent="0.25">
      <c r="A72" t="s">
        <v>61</v>
      </c>
      <c r="B72" t="s">
        <v>180</v>
      </c>
      <c r="C72" t="s">
        <v>181</v>
      </c>
      <c r="D72" t="s">
        <v>171</v>
      </c>
      <c r="E72" t="s">
        <v>154</v>
      </c>
      <c r="F72" t="s">
        <v>172</v>
      </c>
    </row>
    <row r="73" spans="1:40" x14ac:dyDescent="0.25">
      <c r="A73" t="s">
        <v>61</v>
      </c>
      <c r="B73" t="s">
        <v>180</v>
      </c>
      <c r="C73" t="s">
        <v>181</v>
      </c>
      <c r="D73" t="s">
        <v>172</v>
      </c>
      <c r="E73" t="s">
        <v>154</v>
      </c>
      <c r="F73" t="s">
        <v>173</v>
      </c>
    </row>
    <row r="75" spans="1:40" x14ac:dyDescent="0.25">
      <c r="A75" t="s">
        <v>227</v>
      </c>
      <c r="B75" t="s">
        <v>9</v>
      </c>
      <c r="C75" t="s">
        <v>9</v>
      </c>
      <c r="D75" t="s">
        <v>13</v>
      </c>
      <c r="E75" t="s">
        <v>16</v>
      </c>
      <c r="F75" t="s">
        <v>16</v>
      </c>
      <c r="G75" t="s">
        <v>17</v>
      </c>
      <c r="H75" t="s">
        <v>17</v>
      </c>
      <c r="I75" t="s">
        <v>35</v>
      </c>
      <c r="J75" t="s">
        <v>35</v>
      </c>
      <c r="K75" t="s">
        <v>36</v>
      </c>
      <c r="L75" t="s">
        <v>36</v>
      </c>
      <c r="M75" t="s">
        <v>58</v>
      </c>
      <c r="N75" t="s">
        <v>58</v>
      </c>
      <c r="O75" t="s">
        <v>60</v>
      </c>
      <c r="P75" t="s">
        <v>60</v>
      </c>
      <c r="Q75" t="s">
        <v>61</v>
      </c>
      <c r="R75" t="s">
        <v>61</v>
      </c>
      <c r="S75" t="s">
        <v>230</v>
      </c>
      <c r="T75" t="s">
        <v>230</v>
      </c>
      <c r="U75" t="s">
        <v>231</v>
      </c>
      <c r="V75" t="s">
        <v>231</v>
      </c>
      <c r="W75" t="s">
        <v>70</v>
      </c>
      <c r="X75" t="s">
        <v>70</v>
      </c>
      <c r="Y75" t="s">
        <v>74</v>
      </c>
      <c r="Z75" t="s">
        <v>74</v>
      </c>
      <c r="AA75" t="s">
        <v>117</v>
      </c>
      <c r="AB75" t="s">
        <v>117</v>
      </c>
      <c r="AC75" t="s">
        <v>79</v>
      </c>
      <c r="AD75" t="s">
        <v>79</v>
      </c>
      <c r="AE75" t="s">
        <v>81</v>
      </c>
      <c r="AF75" t="s">
        <v>81</v>
      </c>
      <c r="AG75" t="s">
        <v>82</v>
      </c>
      <c r="AH75" t="s">
        <v>82</v>
      </c>
      <c r="AI75" t="s">
        <v>84</v>
      </c>
      <c r="AJ75" t="s">
        <v>84</v>
      </c>
      <c r="AK75" t="s">
        <v>228</v>
      </c>
      <c r="AL75" t="s">
        <v>228</v>
      </c>
      <c r="AM75" t="s">
        <v>229</v>
      </c>
      <c r="AN75" t="s">
        <v>229</v>
      </c>
    </row>
    <row r="76" spans="1:40" x14ac:dyDescent="0.25">
      <c r="A76">
        <v>1990</v>
      </c>
      <c r="E76">
        <v>7.5454999999999997</v>
      </c>
      <c r="F76">
        <v>45.479500000000002</v>
      </c>
      <c r="G76">
        <v>6.7992999999999997</v>
      </c>
      <c r="H76">
        <v>19.725999999999999</v>
      </c>
      <c r="I76"/>
      <c r="W76">
        <v>0.98480000000000001</v>
      </c>
      <c r="X76">
        <v>85.205500000000001</v>
      </c>
    </row>
    <row r="77" spans="1:40" x14ac:dyDescent="0.25">
      <c r="A77">
        <v>1991</v>
      </c>
      <c r="E77">
        <v>9.2371999999999996</v>
      </c>
      <c r="F77">
        <v>79.452100000000002</v>
      </c>
      <c r="G77">
        <v>5.7487000000000004</v>
      </c>
      <c r="H77">
        <v>80.468000000000004</v>
      </c>
      <c r="I77"/>
      <c r="W77">
        <v>0.80940000000000001</v>
      </c>
      <c r="X77">
        <v>95.616399999999999</v>
      </c>
    </row>
    <row r="78" spans="1:40" x14ac:dyDescent="0.25">
      <c r="A78">
        <v>1992</v>
      </c>
      <c r="E78">
        <v>1.5011000000000001</v>
      </c>
      <c r="F78">
        <v>60.109299999999998</v>
      </c>
      <c r="G78">
        <v>2.3626</v>
      </c>
      <c r="H78">
        <v>80.054599999999994</v>
      </c>
      <c r="I78"/>
      <c r="W78">
        <v>0.89319999999999999</v>
      </c>
      <c r="X78">
        <v>97.540999999999997</v>
      </c>
      <c r="AC78">
        <v>0.1057</v>
      </c>
      <c r="AD78">
        <v>5.7377000000000002</v>
      </c>
    </row>
    <row r="79" spans="1:40" x14ac:dyDescent="0.25">
      <c r="A79">
        <v>1993</v>
      </c>
      <c r="E79">
        <v>2.1032999999999999</v>
      </c>
      <c r="F79">
        <v>98.550200000000004</v>
      </c>
      <c r="G79">
        <v>3.4510999999999998</v>
      </c>
      <c r="H79">
        <v>98.276300000000006</v>
      </c>
      <c r="I79"/>
      <c r="W79">
        <v>0.86199999999999999</v>
      </c>
      <c r="X79">
        <v>92.328800000000001</v>
      </c>
      <c r="AC79">
        <v>0.1182</v>
      </c>
      <c r="AD79">
        <v>98.824200000000005</v>
      </c>
      <c r="AE79">
        <v>0.50619999999999998</v>
      </c>
      <c r="AF79">
        <v>99.920100000000005</v>
      </c>
      <c r="AG79">
        <v>0.21010000000000001</v>
      </c>
      <c r="AH79">
        <v>99.646100000000004</v>
      </c>
      <c r="AI79">
        <v>3.7400000000000003E-2</v>
      </c>
      <c r="AJ79">
        <v>99.920100000000005</v>
      </c>
      <c r="AM79">
        <v>0.46410000000000001</v>
      </c>
      <c r="AN79">
        <v>31.780799999999999</v>
      </c>
    </row>
    <row r="80" spans="1:40" x14ac:dyDescent="0.25">
      <c r="A80">
        <v>1994</v>
      </c>
      <c r="E80">
        <v>1.8184</v>
      </c>
      <c r="F80">
        <v>72.682599999999994</v>
      </c>
      <c r="G80">
        <v>2.4859</v>
      </c>
      <c r="H80">
        <v>95.0685</v>
      </c>
      <c r="I80"/>
      <c r="W80">
        <v>1.0031000000000001</v>
      </c>
      <c r="X80">
        <v>96.164400000000001</v>
      </c>
      <c r="AC80">
        <v>0.17369999999999999</v>
      </c>
      <c r="AD80">
        <v>93.9726</v>
      </c>
      <c r="AE80">
        <v>0.56969999999999998</v>
      </c>
      <c r="AF80">
        <v>100</v>
      </c>
      <c r="AG80">
        <v>0.29559999999999997</v>
      </c>
      <c r="AH80">
        <v>99.452100000000002</v>
      </c>
      <c r="AI80">
        <v>5.57E-2</v>
      </c>
      <c r="AJ80">
        <v>98.9041</v>
      </c>
      <c r="AM80">
        <v>0.22120000000000001</v>
      </c>
      <c r="AN80">
        <v>72.602699999999999</v>
      </c>
    </row>
    <row r="81" spans="1:40" x14ac:dyDescent="0.25">
      <c r="A81">
        <v>1995</v>
      </c>
      <c r="E81">
        <v>1.0244</v>
      </c>
      <c r="F81">
        <v>99.098200000000006</v>
      </c>
      <c r="G81">
        <v>1.5636000000000001</v>
      </c>
      <c r="H81">
        <v>98.162099999999995</v>
      </c>
      <c r="I81"/>
      <c r="W81">
        <v>0.89880000000000004</v>
      </c>
      <c r="X81">
        <v>88.025099999999995</v>
      </c>
      <c r="AC81">
        <v>0.10059999999999999</v>
      </c>
      <c r="AD81">
        <v>98.630099999999999</v>
      </c>
      <c r="AE81">
        <v>0.46810000000000002</v>
      </c>
      <c r="AF81">
        <v>99.178100000000001</v>
      </c>
      <c r="AG81">
        <v>0.23769999999999999</v>
      </c>
      <c r="AH81">
        <v>98.9041</v>
      </c>
      <c r="AI81">
        <v>5.1400000000000001E-2</v>
      </c>
      <c r="AJ81">
        <v>99.452100000000002</v>
      </c>
      <c r="AM81">
        <v>0.27679999999999999</v>
      </c>
      <c r="AN81">
        <v>48.493200000000002</v>
      </c>
    </row>
    <row r="82" spans="1:40" x14ac:dyDescent="0.25">
      <c r="A82">
        <v>1996</v>
      </c>
      <c r="E82">
        <v>1.1498999999999999</v>
      </c>
      <c r="F82">
        <v>98.087400000000002</v>
      </c>
      <c r="G82">
        <v>1.8775999999999999</v>
      </c>
      <c r="H82">
        <v>92.623000000000005</v>
      </c>
      <c r="I82"/>
      <c r="W82">
        <v>0.82389999999999997</v>
      </c>
      <c r="X82">
        <v>88.991299999999995</v>
      </c>
      <c r="Y82">
        <v>1.4103000000000001</v>
      </c>
      <c r="Z82">
        <v>70.491799999999998</v>
      </c>
      <c r="AA82">
        <v>2.0949</v>
      </c>
      <c r="AB82">
        <v>62.944000000000003</v>
      </c>
      <c r="AC82">
        <v>0.10249999999999999</v>
      </c>
      <c r="AD82">
        <v>99.180300000000003</v>
      </c>
      <c r="AE82">
        <v>0.55149999999999999</v>
      </c>
      <c r="AF82">
        <v>99.726799999999997</v>
      </c>
      <c r="AG82">
        <v>0.28699999999999998</v>
      </c>
      <c r="AH82">
        <v>96.448099999999997</v>
      </c>
      <c r="AI82">
        <v>5.8200000000000002E-2</v>
      </c>
      <c r="AJ82">
        <v>97.8142</v>
      </c>
      <c r="AM82">
        <v>0.2437</v>
      </c>
      <c r="AN82">
        <v>62.568300000000001</v>
      </c>
    </row>
    <row r="83" spans="1:40" x14ac:dyDescent="0.25">
      <c r="A83">
        <v>1997</v>
      </c>
      <c r="E83">
        <v>2.2578</v>
      </c>
      <c r="F83">
        <v>99.646100000000004</v>
      </c>
      <c r="G83">
        <v>1.9006000000000001</v>
      </c>
      <c r="H83">
        <v>98.550200000000004</v>
      </c>
      <c r="I83"/>
      <c r="W83">
        <v>1.1904999999999999</v>
      </c>
      <c r="X83">
        <v>92.0548</v>
      </c>
      <c r="Y83">
        <v>1.4672000000000001</v>
      </c>
      <c r="Z83">
        <v>95.616399999999999</v>
      </c>
      <c r="AA83">
        <v>1.6123000000000001</v>
      </c>
      <c r="AB83">
        <v>59.760300000000001</v>
      </c>
      <c r="AC83">
        <v>0.16550000000000001</v>
      </c>
      <c r="AD83">
        <v>97.808199999999999</v>
      </c>
      <c r="AE83">
        <v>0.99860000000000004</v>
      </c>
      <c r="AF83">
        <v>99.452100000000002</v>
      </c>
      <c r="AG83">
        <v>0.37659999999999999</v>
      </c>
      <c r="AH83">
        <v>96.9863</v>
      </c>
      <c r="AI83">
        <v>6.8400000000000002E-2</v>
      </c>
      <c r="AJ83">
        <v>96.9863</v>
      </c>
      <c r="AK83">
        <v>0.23980000000000001</v>
      </c>
      <c r="AL83">
        <v>85.479500000000002</v>
      </c>
      <c r="AM83">
        <v>0.23769999999999999</v>
      </c>
      <c r="AN83">
        <v>84.383600000000001</v>
      </c>
    </row>
    <row r="84" spans="1:40" x14ac:dyDescent="0.25">
      <c r="A84">
        <v>1998</v>
      </c>
      <c r="E84">
        <v>2.6067999999999998</v>
      </c>
      <c r="F84">
        <v>98.630099999999999</v>
      </c>
      <c r="G84">
        <v>1.8337000000000001</v>
      </c>
      <c r="H84">
        <v>100</v>
      </c>
      <c r="I84"/>
      <c r="W84">
        <v>0.80300000000000005</v>
      </c>
      <c r="X84">
        <v>92.602699999999999</v>
      </c>
      <c r="Y84">
        <v>1.4736</v>
      </c>
      <c r="Z84">
        <v>95.8904</v>
      </c>
      <c r="AA84">
        <v>1.0914999999999999</v>
      </c>
      <c r="AB84">
        <v>74.920100000000005</v>
      </c>
      <c r="AC84">
        <v>0.1021</v>
      </c>
      <c r="AD84">
        <v>93.424700000000001</v>
      </c>
      <c r="AE84">
        <v>0.9284</v>
      </c>
      <c r="AF84">
        <v>97.534199999999998</v>
      </c>
      <c r="AG84">
        <v>0.25409999999999999</v>
      </c>
      <c r="AH84">
        <v>95.616399999999999</v>
      </c>
      <c r="AI84">
        <v>8.2299999999999998E-2</v>
      </c>
      <c r="AJ84">
        <v>89.588999999999999</v>
      </c>
      <c r="AK84">
        <v>0.20710000000000001</v>
      </c>
      <c r="AL84">
        <v>93.892700000000005</v>
      </c>
      <c r="AM84">
        <v>0.27589999999999998</v>
      </c>
      <c r="AN84">
        <v>60.274000000000001</v>
      </c>
    </row>
    <row r="85" spans="1:40" x14ac:dyDescent="0.25">
      <c r="A85">
        <v>1999</v>
      </c>
      <c r="E85">
        <v>1.3154999999999999</v>
      </c>
      <c r="F85">
        <v>95.616399999999999</v>
      </c>
      <c r="G85">
        <v>1.6435999999999999</v>
      </c>
      <c r="H85">
        <v>99.337900000000005</v>
      </c>
      <c r="I85"/>
      <c r="W85">
        <v>1.1800999999999999</v>
      </c>
      <c r="X85">
        <v>95.0685</v>
      </c>
      <c r="Y85">
        <v>1.4875</v>
      </c>
      <c r="Z85">
        <v>91.141599999999997</v>
      </c>
      <c r="AA85">
        <v>1.3116000000000001</v>
      </c>
      <c r="AB85">
        <v>70.9589</v>
      </c>
      <c r="AC85">
        <v>0.183</v>
      </c>
      <c r="AD85">
        <v>100</v>
      </c>
      <c r="AE85">
        <v>0.86829999999999996</v>
      </c>
      <c r="AF85">
        <v>100</v>
      </c>
      <c r="AG85">
        <v>0.33360000000000001</v>
      </c>
      <c r="AH85">
        <v>96.792199999999994</v>
      </c>
      <c r="AI85">
        <v>0.1133</v>
      </c>
      <c r="AJ85">
        <v>95.0685</v>
      </c>
      <c r="AK85">
        <v>0.12509999999999999</v>
      </c>
      <c r="AL85">
        <v>99.178100000000001</v>
      </c>
      <c r="AM85">
        <v>0.43680000000000002</v>
      </c>
      <c r="AN85">
        <v>61.643799999999999</v>
      </c>
    </row>
    <row r="86" spans="1:40" x14ac:dyDescent="0.25">
      <c r="A86">
        <v>2000</v>
      </c>
      <c r="E86">
        <v>1.6990000000000001</v>
      </c>
      <c r="F86">
        <v>99.373900000000006</v>
      </c>
      <c r="G86">
        <v>2.0365000000000002</v>
      </c>
      <c r="H86">
        <v>99.920299999999997</v>
      </c>
      <c r="I86"/>
      <c r="W86">
        <v>1.6083000000000001</v>
      </c>
      <c r="X86">
        <v>95.275499999999994</v>
      </c>
      <c r="Y86">
        <v>1.4307000000000001</v>
      </c>
      <c r="Z86">
        <v>94.262299999999996</v>
      </c>
      <c r="AA86">
        <v>1.1983999999999999</v>
      </c>
      <c r="AB86">
        <v>57.866599999999998</v>
      </c>
      <c r="AC86">
        <v>0.129</v>
      </c>
      <c r="AD86">
        <v>100</v>
      </c>
      <c r="AE86">
        <v>0.77829999999999999</v>
      </c>
      <c r="AF86">
        <v>99.453599999999994</v>
      </c>
      <c r="AG86">
        <v>0.4672</v>
      </c>
      <c r="AH86">
        <v>98.554199999999994</v>
      </c>
      <c r="AI86">
        <v>8.0600000000000005E-2</v>
      </c>
      <c r="AJ86">
        <v>96.721299999999999</v>
      </c>
      <c r="AK86">
        <v>0.1198</v>
      </c>
      <c r="AL86">
        <v>100</v>
      </c>
      <c r="AM86">
        <v>0.27150000000000002</v>
      </c>
      <c r="AN86">
        <v>59.2896</v>
      </c>
    </row>
    <row r="87" spans="1:40" x14ac:dyDescent="0.25">
      <c r="A87">
        <v>2001</v>
      </c>
      <c r="I87"/>
      <c r="W87">
        <v>1.3111999999999999</v>
      </c>
      <c r="X87">
        <v>95.342500000000001</v>
      </c>
      <c r="Y87">
        <v>1.3962000000000001</v>
      </c>
      <c r="Z87">
        <v>94.794499999999999</v>
      </c>
      <c r="AA87">
        <v>0.74790000000000001</v>
      </c>
      <c r="AB87">
        <v>46.141599999999997</v>
      </c>
      <c r="AC87">
        <v>0.1232</v>
      </c>
      <c r="AD87">
        <v>98.0822</v>
      </c>
      <c r="AE87">
        <v>0.75170000000000003</v>
      </c>
      <c r="AF87">
        <v>100</v>
      </c>
      <c r="AG87">
        <v>0.2276</v>
      </c>
      <c r="AH87">
        <v>96.9863</v>
      </c>
      <c r="AI87">
        <v>6.3600000000000004E-2</v>
      </c>
      <c r="AJ87">
        <v>100</v>
      </c>
      <c r="AK87">
        <v>6.1400000000000003E-2</v>
      </c>
      <c r="AL87">
        <v>93.150700000000001</v>
      </c>
      <c r="AM87">
        <v>0.24490000000000001</v>
      </c>
      <c r="AN87">
        <v>68.493200000000002</v>
      </c>
    </row>
    <row r="88" spans="1:40" x14ac:dyDescent="0.25">
      <c r="A88">
        <v>2002</v>
      </c>
      <c r="I88"/>
      <c r="Q88">
        <v>0.60860000000000003</v>
      </c>
      <c r="R88">
        <v>100</v>
      </c>
      <c r="W88">
        <v>1.5022</v>
      </c>
      <c r="X88">
        <v>93.9726</v>
      </c>
      <c r="Y88">
        <v>1.825</v>
      </c>
      <c r="Z88">
        <v>100</v>
      </c>
      <c r="AA88">
        <v>1.2092000000000001</v>
      </c>
      <c r="AB88">
        <v>65.251099999999994</v>
      </c>
      <c r="AC88">
        <v>0.1371</v>
      </c>
      <c r="AD88">
        <v>90.9589</v>
      </c>
      <c r="AE88">
        <v>0.6179</v>
      </c>
      <c r="AF88">
        <v>66.575299999999999</v>
      </c>
      <c r="AG88">
        <v>0.3397</v>
      </c>
      <c r="AH88">
        <v>80.821899999999999</v>
      </c>
      <c r="AI88">
        <v>0.11600000000000001</v>
      </c>
      <c r="AJ88">
        <v>68.493200000000002</v>
      </c>
      <c r="AK88">
        <v>9.5200000000000007E-2</v>
      </c>
      <c r="AL88">
        <v>98.0822</v>
      </c>
      <c r="AM88">
        <v>0.27060000000000001</v>
      </c>
      <c r="AN88">
        <v>83.561599999999999</v>
      </c>
    </row>
    <row r="89" spans="1:40" x14ac:dyDescent="0.25">
      <c r="A89">
        <v>2003</v>
      </c>
      <c r="B89">
        <v>2.3250000000000002</v>
      </c>
      <c r="C89">
        <v>94.429199999999994</v>
      </c>
      <c r="I89"/>
      <c r="Q89">
        <v>0.26300000000000001</v>
      </c>
      <c r="R89">
        <v>99.908699999999996</v>
      </c>
      <c r="W89">
        <v>1.4784999999999999</v>
      </c>
      <c r="X89">
        <v>96.9863</v>
      </c>
      <c r="Y89">
        <v>2.3115000000000001</v>
      </c>
      <c r="Z89">
        <v>96.9863</v>
      </c>
      <c r="AA89">
        <v>1.7204999999999999</v>
      </c>
      <c r="AB89">
        <v>77.351600000000005</v>
      </c>
      <c r="AC89">
        <v>0.12720000000000001</v>
      </c>
      <c r="AD89">
        <v>100</v>
      </c>
      <c r="AE89">
        <v>0.90069999999999995</v>
      </c>
      <c r="AF89">
        <v>89.588999999999999</v>
      </c>
      <c r="AG89">
        <v>0.73299999999999998</v>
      </c>
      <c r="AH89">
        <v>100</v>
      </c>
      <c r="AI89">
        <v>0.13200000000000001</v>
      </c>
      <c r="AJ89">
        <v>86.301400000000001</v>
      </c>
      <c r="AK89">
        <v>0.13239999999999999</v>
      </c>
      <c r="AL89">
        <v>92.328800000000001</v>
      </c>
      <c r="AM89">
        <v>0.2828</v>
      </c>
      <c r="AN89">
        <v>76.164400000000001</v>
      </c>
    </row>
    <row r="90" spans="1:40" x14ac:dyDescent="0.25">
      <c r="A90">
        <v>2004</v>
      </c>
      <c r="B90">
        <v>1.8572</v>
      </c>
      <c r="C90">
        <v>96.994500000000002</v>
      </c>
      <c r="I90">
        <v>1.9553</v>
      </c>
      <c r="J90">
        <v>41.530099999999997</v>
      </c>
      <c r="K90">
        <v>0.65629999999999999</v>
      </c>
      <c r="L90">
        <v>36.338799999999999</v>
      </c>
      <c r="M90">
        <v>0.33810000000000001</v>
      </c>
      <c r="N90">
        <v>99.908900000000003</v>
      </c>
      <c r="O90">
        <v>0.39190000000000003</v>
      </c>
      <c r="P90">
        <v>99.908900000000003</v>
      </c>
      <c r="Q90">
        <v>0.53180000000000005</v>
      </c>
      <c r="R90">
        <v>100</v>
      </c>
      <c r="W90">
        <v>1.0794999999999999</v>
      </c>
      <c r="X90">
        <v>93.442599999999999</v>
      </c>
      <c r="Y90">
        <v>1.704</v>
      </c>
      <c r="Z90">
        <v>93.442599999999999</v>
      </c>
      <c r="AA90">
        <v>0.81689999999999996</v>
      </c>
      <c r="AB90">
        <v>71.971800000000002</v>
      </c>
      <c r="AC90">
        <v>0.1239</v>
      </c>
      <c r="AD90">
        <v>99.180300000000003</v>
      </c>
      <c r="AE90">
        <v>0.6895</v>
      </c>
      <c r="AF90">
        <v>73.224000000000004</v>
      </c>
      <c r="AG90">
        <v>0.2404</v>
      </c>
      <c r="AH90">
        <v>84.153000000000006</v>
      </c>
      <c r="AI90">
        <v>7.9500000000000001E-2</v>
      </c>
      <c r="AJ90">
        <v>81.967200000000005</v>
      </c>
      <c r="AK90">
        <v>0.1744</v>
      </c>
      <c r="AL90">
        <v>88.444900000000004</v>
      </c>
      <c r="AM90">
        <v>0.33829999999999999</v>
      </c>
      <c r="AN90">
        <v>91.256799999999998</v>
      </c>
    </row>
    <row r="91" spans="1:40" x14ac:dyDescent="0.25">
      <c r="A91">
        <v>2005</v>
      </c>
      <c r="B91">
        <v>1.8334999999999999</v>
      </c>
      <c r="C91">
        <v>99.178100000000001</v>
      </c>
      <c r="I91">
        <v>2.8317999999999999</v>
      </c>
      <c r="J91">
        <v>99.920100000000005</v>
      </c>
      <c r="K91">
        <v>0.99780000000000002</v>
      </c>
      <c r="L91">
        <v>97.454300000000003</v>
      </c>
      <c r="M91">
        <v>0.36120000000000002</v>
      </c>
      <c r="N91">
        <v>100</v>
      </c>
      <c r="O91">
        <v>0.59079999999999999</v>
      </c>
      <c r="P91">
        <v>100</v>
      </c>
      <c r="Q91">
        <v>0.56940000000000002</v>
      </c>
      <c r="R91">
        <v>100</v>
      </c>
      <c r="W91">
        <v>1.4314</v>
      </c>
      <c r="X91">
        <v>98.356200000000001</v>
      </c>
      <c r="Y91">
        <v>1.4221999999999999</v>
      </c>
      <c r="Z91">
        <v>95.616399999999999</v>
      </c>
      <c r="AA91">
        <v>1.4610000000000001</v>
      </c>
      <c r="AB91">
        <v>80.662099999999995</v>
      </c>
      <c r="AC91">
        <v>0.2069</v>
      </c>
      <c r="AD91">
        <v>96.164400000000001</v>
      </c>
      <c r="AE91">
        <v>0.70830000000000004</v>
      </c>
      <c r="AF91">
        <v>94.520499999999998</v>
      </c>
      <c r="AG91">
        <v>0.34460000000000002</v>
      </c>
      <c r="AH91">
        <v>94.520499999999998</v>
      </c>
      <c r="AI91">
        <v>0.17519999999999999</v>
      </c>
      <c r="AJ91">
        <v>97.534199999999998</v>
      </c>
      <c r="AK91">
        <v>0.22550000000000001</v>
      </c>
      <c r="AL91">
        <v>96.712299999999999</v>
      </c>
      <c r="AM91">
        <v>0.39179999999999998</v>
      </c>
      <c r="AN91">
        <v>90.411000000000001</v>
      </c>
    </row>
    <row r="92" spans="1:40" x14ac:dyDescent="0.25">
      <c r="A92">
        <v>2006</v>
      </c>
      <c r="B92">
        <v>1.6283000000000001</v>
      </c>
      <c r="C92">
        <v>98.630099999999999</v>
      </c>
      <c r="D92">
        <v>3.2261000000000002</v>
      </c>
      <c r="I92">
        <v>1.3272999999999999</v>
      </c>
      <c r="J92">
        <v>94.246600000000001</v>
      </c>
      <c r="K92">
        <v>1.073</v>
      </c>
      <c r="L92">
        <v>86.575299999999999</v>
      </c>
      <c r="M92">
        <v>0.46829999999999999</v>
      </c>
      <c r="N92">
        <v>100</v>
      </c>
      <c r="O92">
        <v>0.4138</v>
      </c>
      <c r="P92">
        <v>100</v>
      </c>
      <c r="Q92">
        <v>0.58650000000000002</v>
      </c>
      <c r="R92">
        <v>100</v>
      </c>
      <c r="S92">
        <v>1.7273000000000001</v>
      </c>
      <c r="T92">
        <v>8.5045999999999999</v>
      </c>
      <c r="U92">
        <v>0.2984</v>
      </c>
      <c r="V92">
        <v>99.908699999999996</v>
      </c>
      <c r="W92">
        <v>1.204</v>
      </c>
      <c r="X92">
        <v>88.767099999999999</v>
      </c>
      <c r="Y92">
        <v>1.7092000000000001</v>
      </c>
      <c r="Z92">
        <v>94.794499999999999</v>
      </c>
      <c r="AA92">
        <v>1.6798999999999999</v>
      </c>
      <c r="AB92">
        <v>90.570800000000006</v>
      </c>
      <c r="AC92">
        <v>0.29970000000000002</v>
      </c>
      <c r="AD92">
        <v>99.178100000000001</v>
      </c>
      <c r="AE92">
        <v>0.83330000000000004</v>
      </c>
      <c r="AF92">
        <v>98.0822</v>
      </c>
      <c r="AG92">
        <v>0.60570000000000002</v>
      </c>
      <c r="AH92">
        <v>96.438400000000001</v>
      </c>
      <c r="AI92">
        <v>0.2472</v>
      </c>
      <c r="AJ92">
        <v>94.794499999999999</v>
      </c>
      <c r="AK92">
        <v>0.26469999999999999</v>
      </c>
      <c r="AL92">
        <v>100</v>
      </c>
      <c r="AM92">
        <v>0.39450000000000002</v>
      </c>
      <c r="AN92">
        <v>89.588999999999999</v>
      </c>
    </row>
    <row r="93" spans="1:40" x14ac:dyDescent="0.25">
      <c r="A93">
        <v>2007</v>
      </c>
      <c r="B93">
        <v>1.0748</v>
      </c>
      <c r="C93">
        <v>8.4931999999999999</v>
      </c>
      <c r="D93">
        <v>1.4917</v>
      </c>
      <c r="I93">
        <v>1.0087999999999999</v>
      </c>
      <c r="J93">
        <v>99.725999999999999</v>
      </c>
      <c r="K93">
        <v>0.74609999999999999</v>
      </c>
      <c r="L93">
        <v>95.970299999999995</v>
      </c>
      <c r="M93">
        <v>0.56889999999999996</v>
      </c>
      <c r="N93">
        <v>100</v>
      </c>
      <c r="O93">
        <v>0.45879999999999999</v>
      </c>
      <c r="P93">
        <v>100</v>
      </c>
      <c r="Q93">
        <v>0.52280000000000004</v>
      </c>
      <c r="R93">
        <v>100</v>
      </c>
      <c r="S93">
        <v>0.94040000000000001</v>
      </c>
      <c r="T93">
        <v>47.785400000000003</v>
      </c>
      <c r="U93">
        <v>0.25640000000000002</v>
      </c>
      <c r="V93">
        <v>100</v>
      </c>
      <c r="W93">
        <v>1.3546</v>
      </c>
      <c r="X93">
        <v>96.632400000000004</v>
      </c>
      <c r="Y93">
        <v>1.7078</v>
      </c>
      <c r="Z93">
        <v>8.7670999999999992</v>
      </c>
      <c r="AA93">
        <v>1.1035999999999999</v>
      </c>
      <c r="AB93">
        <v>91.130099999999999</v>
      </c>
      <c r="AC93">
        <v>0.1326</v>
      </c>
      <c r="AD93">
        <v>95.0685</v>
      </c>
      <c r="AE93">
        <v>0.71989999999999998</v>
      </c>
      <c r="AF93">
        <v>95.342500000000001</v>
      </c>
      <c r="AG93">
        <v>0.55920000000000003</v>
      </c>
      <c r="AH93">
        <v>95.8904</v>
      </c>
      <c r="AI93">
        <v>0.10440000000000001</v>
      </c>
      <c r="AJ93">
        <v>98.0822</v>
      </c>
      <c r="AK93">
        <v>0.15490000000000001</v>
      </c>
      <c r="AL93">
        <v>98.630099999999999</v>
      </c>
    </row>
    <row r="94" spans="1:40" x14ac:dyDescent="0.25">
      <c r="A94">
        <v>2008</v>
      </c>
      <c r="B94">
        <v>1.7352000000000001</v>
      </c>
      <c r="C94">
        <v>96.721299999999999</v>
      </c>
      <c r="D94">
        <v>2.3098999999999998</v>
      </c>
      <c r="I94">
        <v>0.75560000000000005</v>
      </c>
      <c r="J94">
        <v>91.803299999999993</v>
      </c>
      <c r="K94">
        <v>0.83699999999999997</v>
      </c>
      <c r="L94">
        <v>84.153000000000006</v>
      </c>
      <c r="M94">
        <v>0.49209999999999998</v>
      </c>
      <c r="N94">
        <v>99.817899999999995</v>
      </c>
      <c r="O94">
        <v>0.39369999999999999</v>
      </c>
      <c r="P94">
        <v>99.817899999999995</v>
      </c>
      <c r="Q94">
        <v>0.68120000000000003</v>
      </c>
      <c r="R94">
        <v>99.817899999999995</v>
      </c>
      <c r="S94">
        <v>0.8024</v>
      </c>
      <c r="T94">
        <v>39.9818</v>
      </c>
      <c r="U94">
        <v>0.17469999999999999</v>
      </c>
      <c r="V94">
        <v>58.014600000000002</v>
      </c>
      <c r="W94">
        <v>1.5355000000000001</v>
      </c>
      <c r="X94">
        <v>99.726799999999997</v>
      </c>
      <c r="Y94">
        <v>1.7863</v>
      </c>
      <c r="Z94">
        <v>93.442599999999999</v>
      </c>
      <c r="AA94">
        <v>1.7385999999999999</v>
      </c>
      <c r="AB94">
        <v>83.515500000000003</v>
      </c>
      <c r="AC94">
        <v>0.20499999999999999</v>
      </c>
      <c r="AD94">
        <v>93.169399999999996</v>
      </c>
      <c r="AE94">
        <v>0.7722</v>
      </c>
      <c r="AF94">
        <v>98.360699999999994</v>
      </c>
      <c r="AG94">
        <v>0.49769999999999998</v>
      </c>
      <c r="AH94">
        <v>96.448099999999997</v>
      </c>
      <c r="AI94">
        <v>0.1366</v>
      </c>
      <c r="AJ94">
        <v>95.628399999999999</v>
      </c>
      <c r="AK94">
        <v>0.18049999999999999</v>
      </c>
      <c r="AL94">
        <v>98.087400000000002</v>
      </c>
    </row>
    <row r="95" spans="1:40" x14ac:dyDescent="0.25">
      <c r="A95">
        <v>2009</v>
      </c>
      <c r="B95">
        <v>1.6686000000000001</v>
      </c>
      <c r="C95">
        <v>90.684899999999999</v>
      </c>
      <c r="D95">
        <v>2.3477999999999999</v>
      </c>
      <c r="I95">
        <v>0.76959999999999995</v>
      </c>
      <c r="J95">
        <v>90.137</v>
      </c>
      <c r="K95">
        <v>1.0738000000000001</v>
      </c>
      <c r="L95">
        <v>95.8904</v>
      </c>
      <c r="M95">
        <v>0.3221</v>
      </c>
      <c r="N95">
        <v>99.725999999999999</v>
      </c>
      <c r="O95">
        <v>0.3947</v>
      </c>
      <c r="P95">
        <v>99.725999999999999</v>
      </c>
      <c r="Q95">
        <v>0.55500000000000005</v>
      </c>
      <c r="R95">
        <v>83.0137</v>
      </c>
      <c r="S95">
        <v>1.2824</v>
      </c>
      <c r="T95">
        <v>14.6005</v>
      </c>
      <c r="U95">
        <v>0.35909999999999997</v>
      </c>
      <c r="V95">
        <v>83.835599999999999</v>
      </c>
      <c r="W95">
        <v>1.2579</v>
      </c>
      <c r="X95">
        <v>99.452100000000002</v>
      </c>
      <c r="Y95">
        <v>1.8597999999999999</v>
      </c>
      <c r="Z95">
        <v>92.0548</v>
      </c>
      <c r="AA95">
        <v>1.8911</v>
      </c>
      <c r="AB95">
        <v>87.134699999999995</v>
      </c>
    </row>
    <row r="96" spans="1:40" x14ac:dyDescent="0.25">
      <c r="A96">
        <v>2010</v>
      </c>
      <c r="B96">
        <v>1.4495</v>
      </c>
      <c r="C96">
        <v>95.8904</v>
      </c>
      <c r="D96">
        <v>2.2454000000000001</v>
      </c>
      <c r="I96">
        <v>0.90820000000000001</v>
      </c>
      <c r="J96">
        <v>95.8904</v>
      </c>
      <c r="K96">
        <v>0.85709999999999997</v>
      </c>
      <c r="L96">
        <v>93.9726</v>
      </c>
      <c r="M96">
        <v>0.34799999999999998</v>
      </c>
      <c r="N96">
        <v>99.725999999999999</v>
      </c>
      <c r="O96">
        <v>0.43230000000000002</v>
      </c>
      <c r="P96">
        <v>99.725999999999999</v>
      </c>
      <c r="Q96">
        <v>0.76819999999999999</v>
      </c>
      <c r="R96">
        <v>99.725999999999999</v>
      </c>
      <c r="S96">
        <v>1.2355</v>
      </c>
      <c r="T96">
        <v>42.1233</v>
      </c>
      <c r="U96">
        <v>0.20649999999999999</v>
      </c>
      <c r="V96">
        <v>99.725999999999999</v>
      </c>
      <c r="W96">
        <v>1.1264000000000001</v>
      </c>
      <c r="X96">
        <v>98.356200000000001</v>
      </c>
      <c r="Y96">
        <v>1.4645999999999999</v>
      </c>
      <c r="Z96">
        <v>14.246600000000001</v>
      </c>
      <c r="AA96">
        <v>1.349</v>
      </c>
      <c r="AB96">
        <v>98.0822</v>
      </c>
    </row>
    <row r="97" spans="1:38" x14ac:dyDescent="0.25">
      <c r="A97">
        <v>2011</v>
      </c>
      <c r="B97">
        <v>0.71499999999999997</v>
      </c>
      <c r="C97">
        <v>1.6437999999999999</v>
      </c>
      <c r="D97">
        <v>2.8105000000000002</v>
      </c>
      <c r="I97">
        <v>0.83209999999999995</v>
      </c>
      <c r="J97">
        <v>97.808199999999999</v>
      </c>
      <c r="K97">
        <v>0.73040000000000005</v>
      </c>
      <c r="L97">
        <v>93.9726</v>
      </c>
      <c r="M97">
        <v>0.372</v>
      </c>
      <c r="N97">
        <v>99.725999999999999</v>
      </c>
      <c r="O97">
        <v>0.47770000000000001</v>
      </c>
      <c r="P97">
        <v>91.232900000000001</v>
      </c>
      <c r="Q97">
        <v>0.78900000000000003</v>
      </c>
      <c r="R97">
        <v>92.0548</v>
      </c>
      <c r="S97">
        <v>1.0498000000000001</v>
      </c>
      <c r="T97">
        <v>31.9635</v>
      </c>
      <c r="U97">
        <v>0.16320000000000001</v>
      </c>
      <c r="V97">
        <v>99.725999999999999</v>
      </c>
      <c r="W97">
        <v>1.5187999999999999</v>
      </c>
      <c r="X97">
        <v>98.0822</v>
      </c>
      <c r="Y97">
        <v>1.8306</v>
      </c>
      <c r="Z97">
        <v>14.246600000000001</v>
      </c>
      <c r="AA97">
        <v>1.7277</v>
      </c>
      <c r="AB97">
        <v>85.137</v>
      </c>
      <c r="AC97">
        <v>0.31409999999999999</v>
      </c>
      <c r="AD97">
        <v>99.646100000000004</v>
      </c>
      <c r="AE97">
        <v>0.71509999999999996</v>
      </c>
      <c r="AF97">
        <v>98.824200000000005</v>
      </c>
      <c r="AG97">
        <v>0.72309999999999997</v>
      </c>
      <c r="AH97">
        <v>98.002300000000005</v>
      </c>
      <c r="AI97">
        <v>0.31840000000000002</v>
      </c>
      <c r="AJ97">
        <v>94.166700000000006</v>
      </c>
      <c r="AK97">
        <v>0.30480000000000002</v>
      </c>
      <c r="AL97">
        <v>97.180400000000006</v>
      </c>
    </row>
    <row r="98" spans="1:38" x14ac:dyDescent="0.25">
      <c r="A98">
        <v>2012</v>
      </c>
      <c r="D98">
        <v>2.3031000000000001</v>
      </c>
      <c r="I98">
        <v>0.70040000000000002</v>
      </c>
      <c r="J98">
        <v>97.540999999999997</v>
      </c>
      <c r="K98">
        <v>0.74980000000000002</v>
      </c>
      <c r="L98">
        <v>95.628399999999999</v>
      </c>
      <c r="M98">
        <v>0.37769999999999998</v>
      </c>
      <c r="N98">
        <v>99.409899999999993</v>
      </c>
      <c r="O98">
        <v>0.52359999999999995</v>
      </c>
      <c r="P98">
        <v>91.705600000000004</v>
      </c>
      <c r="Q98">
        <v>0.59060000000000001</v>
      </c>
      <c r="R98">
        <v>99.296400000000006</v>
      </c>
      <c r="S98">
        <v>1.0410999999999999</v>
      </c>
      <c r="T98">
        <v>67.099299999999999</v>
      </c>
      <c r="U98">
        <v>0.18790000000000001</v>
      </c>
      <c r="V98">
        <v>81.842399999999998</v>
      </c>
      <c r="W98">
        <v>1.288</v>
      </c>
      <c r="X98">
        <v>96.095200000000006</v>
      </c>
      <c r="Y98">
        <v>1.6453</v>
      </c>
      <c r="Z98">
        <v>14.4809</v>
      </c>
      <c r="AA98">
        <v>1.5831</v>
      </c>
      <c r="AB98">
        <v>87.203999999999994</v>
      </c>
      <c r="AC98">
        <v>0.3286</v>
      </c>
      <c r="AD98">
        <v>92.896199999999993</v>
      </c>
      <c r="AE98">
        <v>0.9083</v>
      </c>
      <c r="AF98">
        <v>88.797799999999995</v>
      </c>
      <c r="AG98">
        <v>0.56569999999999998</v>
      </c>
      <c r="AH98">
        <v>87.431700000000006</v>
      </c>
      <c r="AI98">
        <v>0.24979999999999999</v>
      </c>
      <c r="AJ98">
        <v>90.163899999999998</v>
      </c>
      <c r="AK98">
        <v>0.2969</v>
      </c>
      <c r="AL98">
        <v>91.256799999999998</v>
      </c>
    </row>
  </sheetData>
  <mergeCells count="6">
    <mergeCell ref="A25:H25"/>
    <mergeCell ref="K1:AH1"/>
    <mergeCell ref="A1:H1"/>
    <mergeCell ref="AK1:AP1"/>
    <mergeCell ref="AK25:AP25"/>
    <mergeCell ref="K25:AA25"/>
  </mergeCells>
  <conditionalFormatting sqref="A1 AJ1:AK1 J9:S19 I1:K2 A25:K25 I20:S22 AG25:AJ25 A47:AI47 S48:AI55 Z36:Z46 AT2:BH2 BO2:XFD2 AQ26:BH26 I3:S8 A2:G22 T3:T22 U2:AG22 AI2:AI22 AG26:AI46 A26:Y46 AQ1:XFD1 AQ25:BN25 BO25:XFD26 A23:XFD24 AP47:XFD55 S56:XFD58 R59:XFD59 A99:XFD1048576 AQ3:XFD22 AQ27:XFD46 A60:K60 A64:K64 A61:E63 A74:Q74 A65:F73 H65:Q73 A48:Q55 A57:Q59 A75:C98 F87:G97 D75:D97 D98:G98 S60:XFD74 F75:H80 E81:H86 AT76:BE89 AO90:BE98 AO75:BE75 BJ75:BW98 CV75:ES98 FH75:FI98 FL75:FS98 I75:AL98 FV93:XFD98 FV75:HS92 HV75:XFD92 AM75:AN92">
    <cfRule type="cellIs" dxfId="5" priority="9" operator="equal">
      <formula>-999.9</formula>
    </cfRule>
  </conditionalFormatting>
  <conditionalFormatting sqref="L2:T2">
    <cfRule type="cellIs" dxfId="4" priority="7" operator="equal">
      <formula>-999.9</formula>
    </cfRule>
  </conditionalFormatting>
  <conditionalFormatting sqref="AK25">
    <cfRule type="cellIs" dxfId="3" priority="5" operator="equal">
      <formula>-999.9</formula>
    </cfRule>
  </conditionalFormatting>
  <conditionalFormatting sqref="Z26">
    <cfRule type="cellIs" dxfId="2" priority="4" operator="equal">
      <formula>-999.9</formula>
    </cfRule>
  </conditionalFormatting>
  <conditionalFormatting sqref="F61:P63">
    <cfRule type="cellIs" dxfId="1" priority="2" operator="equal">
      <formula>-999.9</formula>
    </cfRule>
  </conditionalFormatting>
  <conditionalFormatting sqref="Q61:Q63">
    <cfRule type="cellIs" dxfId="0" priority="1" operator="equal">
      <formula>-999.9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1"/>
  <sheetViews>
    <sheetView tabSelected="1" zoomScale="60" zoomScaleNormal="60" workbookViewId="0">
      <selection activeCell="Y27" sqref="Y27"/>
    </sheetView>
  </sheetViews>
  <sheetFormatPr defaultColWidth="9.140625" defaultRowHeight="15" x14ac:dyDescent="0.25"/>
  <cols>
    <col min="1" max="16384" width="9.140625" style="2"/>
  </cols>
  <sheetData>
    <row r="1" spans="1:43" x14ac:dyDescent="0.25">
      <c r="B1" s="2" t="s">
        <v>9</v>
      </c>
      <c r="C1" s="2" t="s">
        <v>13</v>
      </c>
      <c r="D1" s="2" t="s">
        <v>19</v>
      </c>
      <c r="E1" s="2" t="s">
        <v>20</v>
      </c>
      <c r="F1" s="2" t="s">
        <v>34</v>
      </c>
      <c r="G1" s="2" t="s">
        <v>35</v>
      </c>
      <c r="H1" s="2" t="s">
        <v>36</v>
      </c>
      <c r="I1" s="2" t="s">
        <v>37</v>
      </c>
      <c r="J1" s="2" t="s">
        <v>38</v>
      </c>
      <c r="K1" s="2" t="s">
        <v>39</v>
      </c>
      <c r="L1" s="2" t="s">
        <v>40</v>
      </c>
      <c r="M1" s="2" t="s">
        <v>41</v>
      </c>
      <c r="N1" s="2" t="s">
        <v>42</v>
      </c>
      <c r="O1" s="2" t="s">
        <v>127</v>
      </c>
      <c r="P1" s="2" t="s">
        <v>240</v>
      </c>
      <c r="Q1" s="2" t="s">
        <v>2</v>
      </c>
      <c r="R1" s="2" t="s">
        <v>132</v>
      </c>
      <c r="S1" s="2" t="s">
        <v>99</v>
      </c>
    </row>
    <row r="2" spans="1:43" x14ac:dyDescent="0.25">
      <c r="A2" s="2">
        <v>2000</v>
      </c>
      <c r="B2" s="41">
        <v>-999.9</v>
      </c>
      <c r="C2" s="2">
        <v>14.71</v>
      </c>
      <c r="D2" s="2">
        <v>12.54</v>
      </c>
      <c r="E2" s="41">
        <v>-999.9</v>
      </c>
      <c r="F2" s="41">
        <v>-999.9</v>
      </c>
      <c r="G2" s="41">
        <v>-999.9</v>
      </c>
      <c r="H2" s="41">
        <v>-999.9</v>
      </c>
      <c r="I2" s="41">
        <v>-999.9</v>
      </c>
      <c r="J2" s="41">
        <v>-999.9</v>
      </c>
      <c r="K2" s="41">
        <v>-999.9</v>
      </c>
      <c r="L2" s="41">
        <v>-999.9</v>
      </c>
      <c r="M2" s="41">
        <v>-999.9</v>
      </c>
      <c r="N2" s="41">
        <v>-999.9</v>
      </c>
      <c r="O2" s="2">
        <v>5.25</v>
      </c>
      <c r="P2" s="16">
        <v>9.9700000000000006</v>
      </c>
      <c r="Q2" s="41">
        <v>-999.9</v>
      </c>
      <c r="R2" s="41">
        <v>-999.9</v>
      </c>
      <c r="S2" s="2">
        <v>11.89</v>
      </c>
    </row>
    <row r="3" spans="1:43" s="1" customFormat="1" x14ac:dyDescent="0.25">
      <c r="A3" s="1">
        <v>2001</v>
      </c>
      <c r="B3" s="1">
        <v>19.5</v>
      </c>
      <c r="C3" s="1">
        <v>14.79</v>
      </c>
      <c r="D3" s="1">
        <v>12.46</v>
      </c>
      <c r="E3" s="1">
        <v>7.91</v>
      </c>
      <c r="F3" s="1">
        <v>12.44</v>
      </c>
      <c r="G3" s="51">
        <v>-999.9</v>
      </c>
      <c r="H3" s="51">
        <v>-999.9</v>
      </c>
      <c r="I3" s="51">
        <v>-999.9</v>
      </c>
      <c r="J3" s="1">
        <v>11.36</v>
      </c>
      <c r="K3" s="1">
        <v>8.8800000000000008</v>
      </c>
      <c r="L3" s="51">
        <v>-999.9</v>
      </c>
      <c r="M3" s="1">
        <v>12.39</v>
      </c>
      <c r="N3" s="51">
        <v>-999.9</v>
      </c>
      <c r="O3" s="1">
        <v>5.82</v>
      </c>
      <c r="P3" s="17">
        <v>10.84</v>
      </c>
      <c r="Q3" s="50">
        <v>32.01</v>
      </c>
      <c r="R3" s="28">
        <v>4.04</v>
      </c>
      <c r="S3" s="1">
        <v>11.7</v>
      </c>
    </row>
    <row r="4" spans="1:43" x14ac:dyDescent="0.25">
      <c r="A4" s="2">
        <v>2002</v>
      </c>
      <c r="B4" s="35">
        <v>23.27</v>
      </c>
      <c r="C4" s="35">
        <v>15.89</v>
      </c>
      <c r="D4" s="35">
        <v>14.85</v>
      </c>
      <c r="E4" s="35">
        <v>7.65</v>
      </c>
      <c r="F4" s="35">
        <v>10.31</v>
      </c>
      <c r="G4" s="35">
        <v>10.14</v>
      </c>
      <c r="H4" s="35">
        <v>6.98</v>
      </c>
      <c r="I4" s="35">
        <v>12.91</v>
      </c>
      <c r="J4" s="35">
        <v>12.46</v>
      </c>
      <c r="K4" s="35">
        <v>8.16</v>
      </c>
      <c r="L4" s="35">
        <v>8.0299999999999994</v>
      </c>
      <c r="M4" s="35">
        <v>10.65</v>
      </c>
      <c r="N4" s="35">
        <v>9.43</v>
      </c>
      <c r="O4" s="35">
        <v>6.81</v>
      </c>
      <c r="P4" s="54">
        <v>9.59</v>
      </c>
      <c r="Q4" s="35">
        <v>29.39</v>
      </c>
      <c r="R4" s="57">
        <v>4.78</v>
      </c>
      <c r="S4" s="35">
        <v>9.25</v>
      </c>
    </row>
    <row r="5" spans="1:43" x14ac:dyDescent="0.25">
      <c r="A5" s="2">
        <v>2003</v>
      </c>
      <c r="B5" s="35">
        <v>24.68</v>
      </c>
      <c r="C5" s="35">
        <v>19.75</v>
      </c>
      <c r="D5" s="35">
        <v>16.48</v>
      </c>
      <c r="E5" s="35">
        <v>10.14</v>
      </c>
      <c r="F5" s="35">
        <v>9.4</v>
      </c>
      <c r="G5" s="35">
        <v>11.02</v>
      </c>
      <c r="H5" s="35">
        <v>7.2</v>
      </c>
      <c r="I5" s="53">
        <v>-999.9</v>
      </c>
      <c r="J5" s="35">
        <v>8.0399999999999991</v>
      </c>
      <c r="K5" s="35">
        <v>7.67</v>
      </c>
      <c r="L5" s="35">
        <v>7.95</v>
      </c>
      <c r="M5" s="35">
        <v>13.25</v>
      </c>
      <c r="N5" s="35">
        <v>9.31</v>
      </c>
      <c r="O5" s="35">
        <v>6.75</v>
      </c>
      <c r="P5" s="54">
        <v>11.8</v>
      </c>
      <c r="Q5" s="35">
        <v>28.5</v>
      </c>
      <c r="R5" s="57">
        <v>4.4000000000000004</v>
      </c>
      <c r="S5" s="35">
        <v>8.0500000000000007</v>
      </c>
    </row>
    <row r="6" spans="1:43" x14ac:dyDescent="0.25">
      <c r="A6" s="2">
        <v>2004</v>
      </c>
      <c r="B6" s="35">
        <v>19.14</v>
      </c>
      <c r="C6" s="35">
        <v>14.86</v>
      </c>
      <c r="D6" s="35">
        <v>13.29</v>
      </c>
      <c r="E6" s="35">
        <v>7.22</v>
      </c>
      <c r="F6" s="35">
        <v>11.07</v>
      </c>
      <c r="G6" s="35">
        <v>9.6300000000000008</v>
      </c>
      <c r="H6" s="35">
        <v>8.41</v>
      </c>
      <c r="I6" s="35">
        <v>12.76</v>
      </c>
      <c r="J6" s="35">
        <v>10.67</v>
      </c>
      <c r="K6" s="35">
        <v>8.31</v>
      </c>
      <c r="L6" s="35">
        <v>8.4600000000000009</v>
      </c>
      <c r="M6" s="35">
        <v>12.59</v>
      </c>
      <c r="N6" s="35">
        <v>9.14</v>
      </c>
      <c r="O6" s="35">
        <v>4.68</v>
      </c>
      <c r="P6" s="54">
        <v>10.63</v>
      </c>
      <c r="Q6" s="35">
        <v>28.25</v>
      </c>
      <c r="R6" s="57">
        <v>3.28</v>
      </c>
      <c r="S6" s="35">
        <v>7.05</v>
      </c>
    </row>
    <row r="7" spans="1:43" x14ac:dyDescent="0.25">
      <c r="A7" s="2">
        <v>2005</v>
      </c>
      <c r="B7" s="35">
        <v>21.94</v>
      </c>
      <c r="C7" s="35">
        <v>15.1</v>
      </c>
      <c r="D7" s="35">
        <v>13.37</v>
      </c>
      <c r="E7" s="35">
        <v>7.28</v>
      </c>
      <c r="F7" s="35">
        <v>10.88</v>
      </c>
      <c r="G7" s="35">
        <v>9.0299999999999994</v>
      </c>
      <c r="H7" s="35">
        <v>7.69</v>
      </c>
      <c r="I7" s="35">
        <v>11.64</v>
      </c>
      <c r="J7" s="35">
        <v>10.19</v>
      </c>
      <c r="K7" s="35">
        <v>7.8</v>
      </c>
      <c r="L7" s="35">
        <v>7.74</v>
      </c>
      <c r="M7" s="35">
        <v>9.91</v>
      </c>
      <c r="N7" s="35">
        <v>9.52</v>
      </c>
      <c r="O7" s="35">
        <v>5.95</v>
      </c>
      <c r="P7" s="54">
        <v>10.5</v>
      </c>
      <c r="Q7" s="35">
        <v>29.83</v>
      </c>
      <c r="R7" s="57">
        <v>4.07</v>
      </c>
      <c r="S7" s="35">
        <v>9.65</v>
      </c>
    </row>
    <row r="8" spans="1:43" x14ac:dyDescent="0.25">
      <c r="A8" s="2">
        <v>2006</v>
      </c>
      <c r="B8" s="35">
        <v>20.84</v>
      </c>
      <c r="C8" s="35">
        <v>17.059999999999999</v>
      </c>
      <c r="D8" s="35">
        <v>16.399999999999999</v>
      </c>
      <c r="E8" s="35">
        <v>5.63</v>
      </c>
      <c r="F8" s="35">
        <v>10.11</v>
      </c>
      <c r="G8" s="35">
        <v>9.01</v>
      </c>
      <c r="H8" s="35">
        <v>7.63</v>
      </c>
      <c r="I8" s="35">
        <v>10.130000000000001</v>
      </c>
      <c r="J8" s="35">
        <v>8.5500000000000007</v>
      </c>
      <c r="K8" s="35">
        <v>8.36</v>
      </c>
      <c r="L8" s="35">
        <v>6.94</v>
      </c>
      <c r="M8" s="35">
        <v>10.35</v>
      </c>
      <c r="N8" s="35">
        <v>8.69</v>
      </c>
      <c r="O8" s="35">
        <v>5.99</v>
      </c>
      <c r="P8" s="54">
        <v>12.3</v>
      </c>
      <c r="Q8" s="35">
        <v>28.45</v>
      </c>
      <c r="R8" s="57">
        <v>4.95</v>
      </c>
      <c r="S8" s="35">
        <v>8.19</v>
      </c>
    </row>
    <row r="9" spans="1:43" x14ac:dyDescent="0.25">
      <c r="A9" s="2">
        <v>2007</v>
      </c>
      <c r="B9" s="35">
        <v>16.18</v>
      </c>
      <c r="C9" s="35">
        <v>12.43</v>
      </c>
      <c r="D9" s="35">
        <v>11.27</v>
      </c>
      <c r="E9" s="35">
        <v>6.5</v>
      </c>
      <c r="F9" s="35">
        <v>10.78</v>
      </c>
      <c r="G9" s="35">
        <v>11.69</v>
      </c>
      <c r="H9" s="53">
        <v>-999.9</v>
      </c>
      <c r="I9" s="35">
        <v>10.01</v>
      </c>
      <c r="J9" s="35">
        <v>8.2200000000000006</v>
      </c>
      <c r="K9" s="35">
        <v>8.83</v>
      </c>
      <c r="L9" s="35">
        <v>6.45</v>
      </c>
      <c r="M9" s="35">
        <v>12.29</v>
      </c>
      <c r="N9" s="35">
        <v>7.95</v>
      </c>
      <c r="O9" s="35">
        <v>4.67</v>
      </c>
      <c r="P9" s="54">
        <v>11.56</v>
      </c>
      <c r="Q9" s="35">
        <v>25.69</v>
      </c>
      <c r="R9" s="57">
        <v>3.33</v>
      </c>
      <c r="S9" s="35">
        <v>6.7</v>
      </c>
    </row>
    <row r="10" spans="1:43" x14ac:dyDescent="0.25">
      <c r="A10" s="2">
        <v>2008</v>
      </c>
      <c r="B10" s="35">
        <v>16.39</v>
      </c>
      <c r="C10" s="35">
        <v>11.88</v>
      </c>
      <c r="D10" s="35">
        <v>11</v>
      </c>
      <c r="E10" s="35">
        <v>5.29</v>
      </c>
      <c r="F10" s="35">
        <v>9.74</v>
      </c>
      <c r="G10" s="35">
        <v>8.85</v>
      </c>
      <c r="H10" s="35">
        <v>5.99</v>
      </c>
      <c r="I10" s="35">
        <v>7.96</v>
      </c>
      <c r="J10" s="35">
        <v>6.23</v>
      </c>
      <c r="K10" s="35">
        <v>5.78</v>
      </c>
      <c r="L10" s="35">
        <v>6.57</v>
      </c>
      <c r="M10" s="35">
        <v>8.25</v>
      </c>
      <c r="N10" s="53">
        <v>-999.9</v>
      </c>
      <c r="O10" s="35">
        <v>4.2</v>
      </c>
      <c r="P10" s="54">
        <v>9.8699999999999992</v>
      </c>
      <c r="Q10" s="35">
        <v>20.34</v>
      </c>
      <c r="R10" s="57">
        <v>3</v>
      </c>
      <c r="S10" s="35">
        <v>6.97</v>
      </c>
    </row>
    <row r="11" spans="1:43" x14ac:dyDescent="0.25">
      <c r="A11" s="2">
        <v>2009</v>
      </c>
      <c r="B11" s="35">
        <v>17.239999999999998</v>
      </c>
      <c r="C11" s="35">
        <v>12.14</v>
      </c>
      <c r="D11" s="35">
        <v>11.76</v>
      </c>
      <c r="E11" s="35">
        <v>6.96</v>
      </c>
      <c r="F11" s="35">
        <v>9.5</v>
      </c>
      <c r="G11" s="35">
        <v>9.9700000000000006</v>
      </c>
      <c r="H11" s="35">
        <v>5.57</v>
      </c>
      <c r="I11" s="35">
        <v>8.0299999999999994</v>
      </c>
      <c r="J11" s="35">
        <v>6.89</v>
      </c>
      <c r="K11" s="35">
        <v>6.41</v>
      </c>
      <c r="L11" s="35">
        <v>5.17</v>
      </c>
      <c r="M11" s="35">
        <v>7.99</v>
      </c>
      <c r="N11" s="35">
        <v>6.89</v>
      </c>
      <c r="O11" s="35">
        <v>3.87</v>
      </c>
      <c r="P11" s="54">
        <v>9.41</v>
      </c>
      <c r="Q11" s="35">
        <v>19.07</v>
      </c>
      <c r="R11" s="57">
        <v>3.53</v>
      </c>
      <c r="S11" s="35">
        <v>6.13</v>
      </c>
    </row>
    <row r="12" spans="1:43" x14ac:dyDescent="0.25">
      <c r="A12" s="2">
        <v>2010</v>
      </c>
      <c r="B12" s="35">
        <v>19.329999999999998</v>
      </c>
      <c r="C12" s="35">
        <v>14.75</v>
      </c>
      <c r="D12" s="35">
        <v>15.09</v>
      </c>
      <c r="E12" s="35">
        <v>8.16</v>
      </c>
      <c r="F12" s="35">
        <v>9.2200000000000006</v>
      </c>
      <c r="G12" s="35">
        <v>9.25</v>
      </c>
      <c r="H12" s="35">
        <v>5.65</v>
      </c>
      <c r="I12" s="35">
        <v>7.86</v>
      </c>
      <c r="J12" s="35">
        <v>7.64</v>
      </c>
      <c r="K12" s="35">
        <v>5.47</v>
      </c>
      <c r="L12" s="35">
        <v>4.8600000000000003</v>
      </c>
      <c r="M12" s="35">
        <v>7.3</v>
      </c>
      <c r="N12" s="53">
        <v>-999.9</v>
      </c>
      <c r="O12" s="35">
        <v>6.58</v>
      </c>
      <c r="P12" s="35">
        <v>10.29</v>
      </c>
      <c r="Q12" s="35">
        <v>17.93</v>
      </c>
      <c r="R12" s="35">
        <v>3.4</v>
      </c>
      <c r="S12" s="53">
        <v>-999.9</v>
      </c>
    </row>
    <row r="13" spans="1:43" x14ac:dyDescent="0.25">
      <c r="A13" s="2">
        <v>2011</v>
      </c>
      <c r="B13" s="35">
        <v>19.27</v>
      </c>
      <c r="C13" s="35">
        <v>12.18</v>
      </c>
      <c r="D13" s="35">
        <v>14.24</v>
      </c>
      <c r="E13" s="35">
        <v>7.16</v>
      </c>
      <c r="F13" s="35">
        <v>8.98</v>
      </c>
      <c r="G13" s="35">
        <v>7.75</v>
      </c>
      <c r="H13" s="35">
        <v>4.88</v>
      </c>
      <c r="I13" s="35">
        <v>8.07</v>
      </c>
      <c r="J13" s="35">
        <v>8.36</v>
      </c>
      <c r="K13" s="35">
        <v>5.63</v>
      </c>
      <c r="L13" s="35">
        <v>5.23</v>
      </c>
      <c r="M13" s="35">
        <v>7.62</v>
      </c>
      <c r="N13" s="35">
        <v>8.5</v>
      </c>
      <c r="O13" s="35">
        <v>4.95</v>
      </c>
      <c r="P13" s="35">
        <v>11.86</v>
      </c>
      <c r="Q13" s="35">
        <v>22.15</v>
      </c>
      <c r="R13" s="35">
        <v>4.1500000000000004</v>
      </c>
      <c r="S13" s="35">
        <v>6.41</v>
      </c>
    </row>
    <row r="14" spans="1:43" x14ac:dyDescent="0.25">
      <c r="A14" s="2">
        <v>2012</v>
      </c>
      <c r="B14" s="53">
        <v>14.13</v>
      </c>
      <c r="C14" s="35">
        <v>10.55</v>
      </c>
      <c r="D14" s="35">
        <v>11.42</v>
      </c>
      <c r="E14" s="35">
        <v>6.41</v>
      </c>
      <c r="F14" s="35">
        <v>9.4600000000000009</v>
      </c>
      <c r="G14" s="35">
        <v>6.76</v>
      </c>
      <c r="H14" s="35">
        <v>4.8600000000000003</v>
      </c>
      <c r="I14" s="35">
        <v>7.74</v>
      </c>
      <c r="J14" s="35">
        <v>7.32</v>
      </c>
      <c r="K14" s="35">
        <v>6.43</v>
      </c>
      <c r="L14" s="35">
        <v>4.51</v>
      </c>
      <c r="M14" s="35">
        <v>7.9</v>
      </c>
      <c r="N14" s="35">
        <v>7.86</v>
      </c>
      <c r="O14" s="35">
        <v>5.27</v>
      </c>
      <c r="P14" s="58">
        <v>8.0500000000000007</v>
      </c>
      <c r="Q14" s="35">
        <v>19.27</v>
      </c>
      <c r="R14" s="35">
        <v>3.08</v>
      </c>
      <c r="S14" s="35">
        <v>5.27</v>
      </c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</row>
    <row r="15" spans="1:43" x14ac:dyDescent="0.25">
      <c r="T15" s="15"/>
      <c r="U15" s="15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65" t="s">
        <v>133</v>
      </c>
      <c r="AO15" s="65" t="s">
        <v>135</v>
      </c>
      <c r="AP15" s="65" t="s">
        <v>136</v>
      </c>
      <c r="AQ15" s="70" t="s">
        <v>137</v>
      </c>
    </row>
    <row r="16" spans="1:43" x14ac:dyDescent="0.25">
      <c r="A16" s="127" t="s">
        <v>133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V16" s="65"/>
      <c r="W16" s="65" t="s">
        <v>132</v>
      </c>
      <c r="X16" s="65" t="s">
        <v>191</v>
      </c>
      <c r="Y16" s="65" t="s">
        <v>192</v>
      </c>
      <c r="Z16" s="65">
        <v>2010</v>
      </c>
      <c r="AA16" s="65">
        <v>4.1543000000000001</v>
      </c>
      <c r="AB16" s="65">
        <v>3.9493999999999998</v>
      </c>
      <c r="AC16" s="65">
        <v>2.8020999999999998</v>
      </c>
      <c r="AD16" s="65">
        <v>3.1555</v>
      </c>
      <c r="AE16" s="65">
        <v>3.0424000000000002</v>
      </c>
      <c r="AF16" s="65">
        <v>3.6842999999999999</v>
      </c>
      <c r="AG16" s="65">
        <v>4.3285999999999998</v>
      </c>
      <c r="AH16" s="65">
        <v>3.0245000000000002</v>
      </c>
      <c r="AI16" s="65">
        <v>2.3573</v>
      </c>
      <c r="AJ16" s="65">
        <v>7.5274999999999999</v>
      </c>
      <c r="AK16" s="65">
        <v>1.5374000000000001</v>
      </c>
      <c r="AL16" s="65">
        <v>2.3292000000000002</v>
      </c>
      <c r="AM16" s="65"/>
      <c r="AN16" s="77">
        <f>+AVERAGE(AC16:AE16)</f>
        <v>3</v>
      </c>
      <c r="AO16" s="77">
        <f>+AVERAGE(AF16:AH16)</f>
        <v>3.6791333333333331</v>
      </c>
      <c r="AP16" s="77">
        <f>+AVERAGE(AI16:AK16)</f>
        <v>3.8073999999999999</v>
      </c>
      <c r="AQ16" s="77">
        <f>+AVERAGE(AA16:AB16,AL16)</f>
        <v>3.4776333333333334</v>
      </c>
    </row>
    <row r="17" spans="1:43" x14ac:dyDescent="0.25">
      <c r="B17" s="2" t="s">
        <v>9</v>
      </c>
      <c r="C17" s="2" t="s">
        <v>13</v>
      </c>
      <c r="D17" s="2" t="s">
        <v>19</v>
      </c>
      <c r="E17" s="2" t="s">
        <v>20</v>
      </c>
      <c r="F17" s="2" t="s">
        <v>34</v>
      </c>
      <c r="G17" s="2" t="s">
        <v>35</v>
      </c>
      <c r="H17" s="2" t="s">
        <v>36</v>
      </c>
      <c r="I17" s="2" t="s">
        <v>37</v>
      </c>
      <c r="J17" s="2" t="s">
        <v>38</v>
      </c>
      <c r="K17" s="2" t="s">
        <v>39</v>
      </c>
      <c r="L17" s="2" t="s">
        <v>40</v>
      </c>
      <c r="M17" s="2" t="s">
        <v>41</v>
      </c>
      <c r="N17" s="2" t="s">
        <v>42</v>
      </c>
      <c r="O17" s="2" t="s">
        <v>127</v>
      </c>
      <c r="P17" s="2" t="s">
        <v>64</v>
      </c>
      <c r="Q17" s="2" t="s">
        <v>2</v>
      </c>
      <c r="R17" s="2" t="s">
        <v>79</v>
      </c>
      <c r="S17" s="2" t="s">
        <v>99</v>
      </c>
      <c r="T17" s="15"/>
      <c r="U17" s="15"/>
      <c r="V17" s="70"/>
      <c r="W17" s="70" t="s">
        <v>132</v>
      </c>
      <c r="X17" s="70" t="s">
        <v>191</v>
      </c>
      <c r="Y17" s="70" t="s">
        <v>192</v>
      </c>
      <c r="Z17" s="70">
        <v>2011</v>
      </c>
      <c r="AA17" s="70">
        <v>2.6631</v>
      </c>
      <c r="AB17" s="70">
        <v>5.3533999999999997</v>
      </c>
      <c r="AC17" s="70">
        <v>4.5331999999999999</v>
      </c>
      <c r="AD17" s="70">
        <v>5.1584000000000003</v>
      </c>
      <c r="AE17" s="70">
        <v>6.8426</v>
      </c>
      <c r="AF17" s="70">
        <v>3.7212999999999998</v>
      </c>
      <c r="AG17" s="70">
        <v>3.9891000000000001</v>
      </c>
      <c r="AH17" s="70">
        <v>2.7012</v>
      </c>
      <c r="AI17" s="70">
        <v>2.8443999999999998</v>
      </c>
      <c r="AJ17" s="70">
        <v>5.0913000000000004</v>
      </c>
      <c r="AK17" s="70">
        <v>5.3000999999999996</v>
      </c>
      <c r="AL17" s="70">
        <v>1.3882000000000001</v>
      </c>
      <c r="AM17" s="70"/>
      <c r="AN17" s="77">
        <f t="shared" ref="AN17:AN18" si="0">+AVERAGE(AC17:AE17)</f>
        <v>5.511400000000001</v>
      </c>
      <c r="AO17" s="77">
        <f t="shared" ref="AO17:AO18" si="1">+AVERAGE(AF17:AH17)</f>
        <v>3.4705333333333335</v>
      </c>
      <c r="AP17" s="77">
        <f t="shared" ref="AP17:AP18" si="2">+AVERAGE(AI17:AK17)</f>
        <v>4.4119333333333337</v>
      </c>
      <c r="AQ17" s="77">
        <f t="shared" ref="AQ17:AQ18" si="3">+AVERAGE(AA17:AB17,AL17)</f>
        <v>3.1349</v>
      </c>
    </row>
    <row r="18" spans="1:43" x14ac:dyDescent="0.25">
      <c r="A18" s="2">
        <v>2000</v>
      </c>
      <c r="B18" s="41">
        <v>-999.9</v>
      </c>
      <c r="C18" s="2">
        <v>12.805400000000001</v>
      </c>
      <c r="D18" s="2">
        <v>15.693199999999999</v>
      </c>
      <c r="E18" s="41">
        <v>-999.9</v>
      </c>
      <c r="F18" s="41">
        <v>-999.9</v>
      </c>
      <c r="G18" s="41">
        <v>-999.9</v>
      </c>
      <c r="H18" s="41">
        <v>-999.9</v>
      </c>
      <c r="I18" s="41">
        <v>-999.9</v>
      </c>
      <c r="J18" s="41">
        <v>-999.9</v>
      </c>
      <c r="K18" s="41">
        <v>-999.9</v>
      </c>
      <c r="L18" s="41">
        <v>-999.9</v>
      </c>
      <c r="M18" s="41">
        <v>-999.9</v>
      </c>
      <c r="N18" s="41">
        <v>-999.9</v>
      </c>
      <c r="O18" s="2">
        <v>5.9629000000000003</v>
      </c>
      <c r="P18" s="2">
        <v>11.196</v>
      </c>
      <c r="Q18" s="41">
        <v>-999.9</v>
      </c>
      <c r="R18" s="41">
        <v>-999.9</v>
      </c>
      <c r="S18" s="2">
        <v>12.200699999999999</v>
      </c>
      <c r="T18" s="15"/>
      <c r="U18" s="15"/>
      <c r="V18" s="70"/>
      <c r="W18" s="70" t="s">
        <v>132</v>
      </c>
      <c r="X18" s="70" t="s">
        <v>191</v>
      </c>
      <c r="Y18" s="70" t="s">
        <v>192</v>
      </c>
      <c r="Z18" s="70">
        <v>2012</v>
      </c>
      <c r="AA18" s="70">
        <v>2.5234999999999999</v>
      </c>
      <c r="AB18" s="70">
        <v>2.8365999999999998</v>
      </c>
      <c r="AC18" s="70">
        <v>2.1840999999999999</v>
      </c>
      <c r="AD18" s="70">
        <v>5.1890999999999998</v>
      </c>
      <c r="AE18" s="70">
        <v>5.5469999999999997</v>
      </c>
      <c r="AF18" s="70">
        <v>4.7778</v>
      </c>
      <c r="AG18" s="70">
        <v>3.1791</v>
      </c>
      <c r="AH18" s="70">
        <v>3.5059</v>
      </c>
      <c r="AI18" s="70">
        <v>1.7863</v>
      </c>
      <c r="AJ18" s="70">
        <v>1.2877000000000001</v>
      </c>
      <c r="AK18" s="70">
        <v>3.0794999999999999</v>
      </c>
      <c r="AL18" s="70">
        <v>2.6126</v>
      </c>
      <c r="AM18" s="70"/>
      <c r="AN18" s="77">
        <f t="shared" si="0"/>
        <v>4.3067333333333329</v>
      </c>
      <c r="AO18" s="77">
        <f t="shared" si="1"/>
        <v>3.8209333333333331</v>
      </c>
      <c r="AP18" s="77">
        <f t="shared" si="2"/>
        <v>2.0511666666666666</v>
      </c>
      <c r="AQ18" s="77">
        <f t="shared" si="3"/>
        <v>2.6575666666666664</v>
      </c>
    </row>
    <row r="19" spans="1:43" x14ac:dyDescent="0.25">
      <c r="A19" s="2">
        <v>2001</v>
      </c>
      <c r="B19" s="2">
        <v>15.9518</v>
      </c>
      <c r="C19" s="2">
        <v>11.3772</v>
      </c>
      <c r="D19" s="2">
        <v>13.748200000000001</v>
      </c>
      <c r="E19" s="2">
        <v>9.1999999999999993</v>
      </c>
      <c r="F19" s="2">
        <v>10.3537</v>
      </c>
      <c r="G19" s="2">
        <v>10.1774</v>
      </c>
      <c r="H19" s="2">
        <v>6.7121000000000004</v>
      </c>
      <c r="I19" s="2">
        <v>9.8421000000000003</v>
      </c>
      <c r="J19" s="2">
        <v>8.1388999999999996</v>
      </c>
      <c r="K19" s="2">
        <v>7.0259999999999998</v>
      </c>
      <c r="L19" s="2">
        <v>7.8769</v>
      </c>
      <c r="M19" s="2">
        <v>10.036099999999999</v>
      </c>
      <c r="N19" s="2">
        <v>10.114800000000001</v>
      </c>
      <c r="O19" s="2">
        <v>5.7485999999999997</v>
      </c>
      <c r="P19" s="2">
        <v>16.485299999999999</v>
      </c>
      <c r="Q19" s="2">
        <v>20.960799999999999</v>
      </c>
      <c r="R19" s="2">
        <v>5.5046999999999997</v>
      </c>
      <c r="S19" s="2">
        <v>11.6347</v>
      </c>
      <c r="T19" s="15"/>
      <c r="U19" s="15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15"/>
      <c r="AO19" s="15"/>
      <c r="AP19" s="15"/>
      <c r="AQ19" s="15"/>
    </row>
    <row r="20" spans="1:43" x14ac:dyDescent="0.25">
      <c r="A20" s="2">
        <v>2002</v>
      </c>
      <c r="B20" s="2">
        <v>22.053799999999999</v>
      </c>
      <c r="C20" s="2">
        <v>16.3217</v>
      </c>
      <c r="D20" s="2">
        <v>17.202400000000001</v>
      </c>
      <c r="E20" s="2">
        <v>10.8955</v>
      </c>
      <c r="F20" s="2">
        <v>10.264699999999999</v>
      </c>
      <c r="G20" s="2">
        <v>13.386200000000001</v>
      </c>
      <c r="H20" s="2">
        <v>7.1571999999999996</v>
      </c>
      <c r="I20" s="2">
        <v>13.053000000000001</v>
      </c>
      <c r="J20" s="2">
        <v>12.140599999999999</v>
      </c>
      <c r="K20" s="2">
        <v>8.2711000000000006</v>
      </c>
      <c r="L20" s="2">
        <v>8.3620999999999999</v>
      </c>
      <c r="M20" s="2">
        <v>11.106</v>
      </c>
      <c r="N20" s="2">
        <v>10.909599999999999</v>
      </c>
      <c r="O20" s="2">
        <v>8.9166000000000007</v>
      </c>
      <c r="P20" s="2">
        <v>17.285699999999999</v>
      </c>
      <c r="Q20" s="2">
        <v>27.682200000000002</v>
      </c>
      <c r="R20" s="2">
        <v>8.5390999999999995</v>
      </c>
      <c r="S20" s="2">
        <v>10.136200000000001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</row>
    <row r="21" spans="1:43" x14ac:dyDescent="0.25">
      <c r="A21" s="2">
        <v>2003</v>
      </c>
      <c r="B21" s="2">
        <v>27.577000000000002</v>
      </c>
      <c r="C21" s="2">
        <v>16.6615</v>
      </c>
      <c r="D21" s="2">
        <v>20.336099999999998</v>
      </c>
      <c r="E21" s="2">
        <v>13.445600000000001</v>
      </c>
      <c r="F21" s="2">
        <v>9.3228000000000009</v>
      </c>
      <c r="G21" s="2">
        <v>13.4956</v>
      </c>
      <c r="H21" s="2">
        <v>6.9198000000000004</v>
      </c>
      <c r="I21" s="2">
        <v>13.761699999999999</v>
      </c>
      <c r="J21" s="2">
        <v>6.9947999999999997</v>
      </c>
      <c r="K21" s="2">
        <v>8.1204000000000001</v>
      </c>
      <c r="L21" s="2">
        <v>7.9720000000000004</v>
      </c>
      <c r="M21" s="2">
        <v>14.161</v>
      </c>
      <c r="N21" s="2">
        <v>8.9100999999999999</v>
      </c>
      <c r="O21" s="2">
        <v>8.4106000000000005</v>
      </c>
      <c r="P21" s="2">
        <v>23.6111</v>
      </c>
      <c r="Q21" s="2">
        <v>33.400500000000001</v>
      </c>
      <c r="R21" s="2">
        <v>6.9024999999999999</v>
      </c>
      <c r="S21" s="2">
        <v>7.9824000000000002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</row>
    <row r="22" spans="1:43" x14ac:dyDescent="0.25">
      <c r="A22" s="2">
        <v>2004</v>
      </c>
      <c r="B22" s="2">
        <v>19.1403</v>
      </c>
      <c r="C22" s="2">
        <v>15.925000000000001</v>
      </c>
      <c r="D22" s="2">
        <v>16.171700000000001</v>
      </c>
      <c r="E22" s="2">
        <v>10.061999999999999</v>
      </c>
      <c r="F22" s="2">
        <v>8.9457000000000004</v>
      </c>
      <c r="G22" s="41">
        <v>-999.9</v>
      </c>
      <c r="H22" s="2">
        <v>8.1382999999999992</v>
      </c>
      <c r="I22" s="2">
        <v>10.704800000000001</v>
      </c>
      <c r="J22" s="2">
        <v>10.1609</v>
      </c>
      <c r="K22" s="2">
        <v>7.0721999999999996</v>
      </c>
      <c r="L22" s="2">
        <v>8.6014999999999997</v>
      </c>
      <c r="M22" s="2">
        <v>13.8081</v>
      </c>
      <c r="N22" s="2">
        <v>8.3644999999999996</v>
      </c>
      <c r="O22" s="2">
        <v>5.4027000000000003</v>
      </c>
      <c r="P22" s="2">
        <v>19.428599999999999</v>
      </c>
      <c r="Q22" s="2">
        <v>24.877099999999999</v>
      </c>
      <c r="R22" s="2">
        <v>5.2621000000000002</v>
      </c>
      <c r="S22" s="41">
        <v>-999.9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</row>
    <row r="23" spans="1:43" x14ac:dyDescent="0.25">
      <c r="A23" s="2">
        <v>2005</v>
      </c>
      <c r="B23" s="2">
        <v>21.673400000000001</v>
      </c>
      <c r="C23" s="2">
        <v>14.460900000000001</v>
      </c>
      <c r="D23" s="2">
        <v>16.23</v>
      </c>
      <c r="E23" s="2">
        <v>9.4087999999999994</v>
      </c>
      <c r="F23" s="2">
        <v>10.4755</v>
      </c>
      <c r="G23" s="2">
        <v>11.3467</v>
      </c>
      <c r="H23" s="2">
        <v>7.5810000000000004</v>
      </c>
      <c r="I23" s="2">
        <v>14.464499999999999</v>
      </c>
      <c r="J23" s="2">
        <v>9.0431000000000008</v>
      </c>
      <c r="K23" s="2">
        <v>7.8178000000000001</v>
      </c>
      <c r="L23" s="2">
        <v>7.9527999999999999</v>
      </c>
      <c r="M23" s="2">
        <v>10.097799999999999</v>
      </c>
      <c r="N23" s="2">
        <v>9.8333999999999993</v>
      </c>
      <c r="O23" s="2">
        <v>4.6237000000000004</v>
      </c>
      <c r="P23" s="2">
        <v>19.494499999999999</v>
      </c>
      <c r="Q23" s="2">
        <v>31.038699999999999</v>
      </c>
      <c r="R23" s="2">
        <v>5.0228999999999999</v>
      </c>
      <c r="S23" s="2">
        <v>9.5351999999999997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1:43" x14ac:dyDescent="0.25">
      <c r="A24" s="2">
        <v>2006</v>
      </c>
      <c r="B24" s="2">
        <v>17.9499</v>
      </c>
      <c r="C24" s="2">
        <v>12.806900000000001</v>
      </c>
      <c r="D24" s="2">
        <v>19.1769</v>
      </c>
      <c r="E24" s="2">
        <v>6.1596000000000002</v>
      </c>
      <c r="F24" s="2">
        <v>11.139200000000001</v>
      </c>
      <c r="G24" s="2">
        <v>8.8344000000000005</v>
      </c>
      <c r="H24" s="2">
        <v>5.4756</v>
      </c>
      <c r="I24" s="2">
        <v>9.4478000000000009</v>
      </c>
      <c r="J24" s="2">
        <v>8.0015000000000001</v>
      </c>
      <c r="K24" s="2">
        <v>8.0625</v>
      </c>
      <c r="L24" s="2">
        <v>5.6801000000000004</v>
      </c>
      <c r="M24" s="2">
        <v>8.7093000000000007</v>
      </c>
      <c r="N24" s="2">
        <v>7.4687999999999999</v>
      </c>
      <c r="O24" s="2">
        <v>7.1227999999999998</v>
      </c>
      <c r="P24" s="2">
        <v>16.5595</v>
      </c>
      <c r="Q24" s="2">
        <v>22.959700000000002</v>
      </c>
      <c r="R24" s="2">
        <v>4.6207000000000003</v>
      </c>
      <c r="S24" s="41">
        <v>-999.9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1:43" x14ac:dyDescent="0.25">
      <c r="A25" s="2">
        <v>2007</v>
      </c>
      <c r="B25" s="2">
        <v>15.728</v>
      </c>
      <c r="C25" s="2">
        <v>12.875</v>
      </c>
      <c r="D25" s="2">
        <v>13.3451</v>
      </c>
      <c r="E25" s="2">
        <v>9.3643999999999998</v>
      </c>
      <c r="F25" s="2">
        <v>9.6431000000000004</v>
      </c>
      <c r="G25" s="2">
        <v>16.895299999999999</v>
      </c>
      <c r="H25" s="2">
        <v>7</v>
      </c>
      <c r="I25" s="2">
        <v>11.521100000000001</v>
      </c>
      <c r="J25" s="2">
        <v>7.5407000000000002</v>
      </c>
      <c r="K25" s="2">
        <v>7.6349999999999998</v>
      </c>
      <c r="L25" s="2">
        <v>6.6403999999999996</v>
      </c>
      <c r="M25" s="2">
        <v>12.985799999999999</v>
      </c>
      <c r="N25" s="2">
        <v>8.8442000000000007</v>
      </c>
      <c r="O25" s="2">
        <v>4.9336000000000002</v>
      </c>
      <c r="P25" s="2">
        <v>24.806799999999999</v>
      </c>
      <c r="Q25" s="2">
        <v>20.490300000000001</v>
      </c>
      <c r="R25" s="2">
        <v>4.4054000000000002</v>
      </c>
      <c r="S25" s="2">
        <v>8.6569000000000003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</row>
    <row r="26" spans="1:43" x14ac:dyDescent="0.25">
      <c r="A26" s="2">
        <v>2008</v>
      </c>
      <c r="B26" s="2">
        <v>12.037100000000001</v>
      </c>
      <c r="C26" s="2">
        <v>7.3489000000000004</v>
      </c>
      <c r="D26" s="2">
        <v>12.530799999999999</v>
      </c>
      <c r="E26" s="2">
        <v>5.6410999999999998</v>
      </c>
      <c r="F26" s="2">
        <v>9.9097000000000008</v>
      </c>
      <c r="G26" s="2">
        <v>8.4494000000000007</v>
      </c>
      <c r="H26" s="2">
        <v>3.9695</v>
      </c>
      <c r="I26" s="2">
        <v>7.4004000000000003</v>
      </c>
      <c r="J26" s="2">
        <v>5.3851000000000004</v>
      </c>
      <c r="K26" s="2">
        <v>4.8643000000000001</v>
      </c>
      <c r="L26" s="2">
        <v>5.0056000000000003</v>
      </c>
      <c r="M26" s="2">
        <v>5.5</v>
      </c>
      <c r="N26" s="2">
        <v>4.7298</v>
      </c>
      <c r="O26" s="2">
        <v>5.5907999999999998</v>
      </c>
      <c r="P26" s="2">
        <v>10.469799999999999</v>
      </c>
      <c r="Q26" s="2">
        <v>12.1821</v>
      </c>
      <c r="R26" s="2">
        <v>4.5334000000000003</v>
      </c>
      <c r="S26" s="2">
        <v>8.1056000000000008</v>
      </c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</row>
    <row r="27" spans="1:43" x14ac:dyDescent="0.25">
      <c r="A27" s="2">
        <v>2009</v>
      </c>
      <c r="B27" s="2">
        <v>14.4429</v>
      </c>
      <c r="C27" s="2">
        <v>10.6816</v>
      </c>
      <c r="D27" s="2">
        <v>14.3649</v>
      </c>
      <c r="E27" s="2">
        <v>9.0264000000000006</v>
      </c>
      <c r="F27" s="2">
        <v>10.0404</v>
      </c>
      <c r="G27" s="2">
        <v>11.2075</v>
      </c>
      <c r="H27" s="2">
        <v>4.5170000000000003</v>
      </c>
      <c r="I27" s="2">
        <v>8.7100000000000009</v>
      </c>
      <c r="J27" s="2">
        <v>6.9112</v>
      </c>
      <c r="K27" s="2">
        <v>7.2253999999999996</v>
      </c>
      <c r="L27" s="2">
        <v>5.4180999999999999</v>
      </c>
      <c r="M27" s="2">
        <v>9.0106999999999999</v>
      </c>
      <c r="N27" s="2">
        <v>8.9262999999999995</v>
      </c>
      <c r="O27" s="2">
        <v>4.6055000000000001</v>
      </c>
      <c r="P27" s="2">
        <v>12.1579</v>
      </c>
      <c r="Q27" s="2">
        <v>15.3103</v>
      </c>
      <c r="R27" s="2">
        <v>5.3098000000000001</v>
      </c>
      <c r="S27" s="2">
        <v>8.6577999999999999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</row>
    <row r="28" spans="1:43" x14ac:dyDescent="0.25">
      <c r="A28" s="2">
        <v>2010</v>
      </c>
      <c r="B28" s="2">
        <v>14.074999999999999</v>
      </c>
      <c r="C28" s="2">
        <v>12.9161</v>
      </c>
      <c r="D28" s="2">
        <v>12.1837</v>
      </c>
      <c r="E28" s="2">
        <v>10.114100000000001</v>
      </c>
      <c r="F28" s="2">
        <v>10.0068</v>
      </c>
      <c r="G28" s="2">
        <v>12.7485</v>
      </c>
      <c r="H28" s="2">
        <v>7.2218</v>
      </c>
      <c r="I28" s="2">
        <v>8.1354000000000006</v>
      </c>
      <c r="J28" s="2">
        <v>8.3214000000000006</v>
      </c>
      <c r="K28" s="2">
        <v>6.8014000000000001</v>
      </c>
      <c r="L28" s="2">
        <v>5.4146000000000001</v>
      </c>
      <c r="M28" s="2">
        <v>9.3866999999999994</v>
      </c>
      <c r="N28" s="2">
        <v>7.0820999999999996</v>
      </c>
      <c r="O28" s="2">
        <v>7.1154999999999999</v>
      </c>
      <c r="P28" s="2">
        <v>10.932700000000001</v>
      </c>
      <c r="Q28" s="2">
        <v>13.532299999999999</v>
      </c>
      <c r="R28" s="2">
        <v>3</v>
      </c>
      <c r="S28" s="2">
        <v>6.2840999999999996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</row>
    <row r="29" spans="1:43" x14ac:dyDescent="0.25">
      <c r="A29" s="2">
        <v>2011</v>
      </c>
      <c r="B29" s="2">
        <v>17.245699999999999</v>
      </c>
      <c r="C29" s="2">
        <v>14.1304</v>
      </c>
      <c r="D29" s="2">
        <v>17.502199999999998</v>
      </c>
      <c r="E29" s="2">
        <v>12.5359</v>
      </c>
      <c r="F29" s="2">
        <v>8.2277000000000005</v>
      </c>
      <c r="G29" s="2">
        <v>10.102499999999999</v>
      </c>
      <c r="H29" s="2">
        <v>5.6841999999999997</v>
      </c>
      <c r="I29" s="2">
        <v>8.5257000000000005</v>
      </c>
      <c r="J29" s="2">
        <v>8.2330000000000005</v>
      </c>
      <c r="K29" s="2">
        <v>5.0568999999999997</v>
      </c>
      <c r="L29" s="2">
        <v>5.7301000000000002</v>
      </c>
      <c r="M29" s="2">
        <v>8.3477999999999994</v>
      </c>
      <c r="N29" s="2">
        <v>8.9275000000000002</v>
      </c>
      <c r="O29" s="2">
        <v>4.1822999999999997</v>
      </c>
      <c r="P29" s="2">
        <v>17.697299999999998</v>
      </c>
      <c r="Q29" s="2">
        <v>16.514099999999999</v>
      </c>
      <c r="R29" s="2">
        <v>5.511400000000001</v>
      </c>
      <c r="S29" s="2">
        <v>6.1966000000000001</v>
      </c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43" x14ac:dyDescent="0.25">
      <c r="A30" s="2">
        <v>2012</v>
      </c>
      <c r="B30" s="41">
        <v>-999.9</v>
      </c>
      <c r="C30" s="2">
        <v>10.2591</v>
      </c>
      <c r="D30" s="2">
        <v>12.9033</v>
      </c>
      <c r="E30" s="2">
        <v>8.8435000000000006</v>
      </c>
      <c r="F30" s="2">
        <v>9.0982000000000003</v>
      </c>
      <c r="G30" s="2">
        <v>9.9772999999999996</v>
      </c>
      <c r="H30" s="2">
        <v>4.5652999999999997</v>
      </c>
      <c r="I30" s="2">
        <v>9.4827999999999992</v>
      </c>
      <c r="J30" s="2">
        <v>6.7415000000000003</v>
      </c>
      <c r="K30" s="2">
        <v>5.9573999999999998</v>
      </c>
      <c r="L30" s="2">
        <v>4.5320999999999998</v>
      </c>
      <c r="M30" s="2">
        <v>6.8423999999999996</v>
      </c>
      <c r="N30" s="2">
        <v>9.6259999999999994</v>
      </c>
      <c r="O30" s="2">
        <v>4.4363999999999999</v>
      </c>
      <c r="P30" s="2">
        <v>16.152999999999999</v>
      </c>
      <c r="Q30" s="2">
        <v>15.435600000000001</v>
      </c>
      <c r="R30" s="2">
        <v>4.3067333333333329</v>
      </c>
      <c r="S30" s="2">
        <v>5.9825999999999997</v>
      </c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</row>
    <row r="31" spans="1:43" x14ac:dyDescent="0.25"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</row>
    <row r="32" spans="1:43" x14ac:dyDescent="0.25">
      <c r="A32" s="127" t="s">
        <v>135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1:43" x14ac:dyDescent="0.25">
      <c r="B33" s="2" t="s">
        <v>9</v>
      </c>
      <c r="C33" s="2" t="s">
        <v>13</v>
      </c>
      <c r="D33" s="2" t="s">
        <v>19</v>
      </c>
      <c r="E33" s="2" t="s">
        <v>20</v>
      </c>
      <c r="F33" s="2" t="s">
        <v>34</v>
      </c>
      <c r="G33" s="2" t="s">
        <v>35</v>
      </c>
      <c r="H33" s="2" t="s">
        <v>36</v>
      </c>
      <c r="I33" s="2" t="s">
        <v>37</v>
      </c>
      <c r="J33" s="2" t="s">
        <v>38</v>
      </c>
      <c r="K33" s="2" t="s">
        <v>39</v>
      </c>
      <c r="L33" s="2" t="s">
        <v>40</v>
      </c>
      <c r="M33" s="2" t="s">
        <v>41</v>
      </c>
      <c r="N33" s="2" t="s">
        <v>42</v>
      </c>
      <c r="O33" s="2" t="s">
        <v>127</v>
      </c>
      <c r="P33" s="2" t="s">
        <v>64</v>
      </c>
      <c r="Q33" s="2" t="s">
        <v>2</v>
      </c>
      <c r="R33" s="2" t="s">
        <v>79</v>
      </c>
      <c r="S33" s="2" t="s">
        <v>99</v>
      </c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</row>
    <row r="34" spans="1:43" x14ac:dyDescent="0.25">
      <c r="A34" s="2">
        <v>2000</v>
      </c>
      <c r="B34" s="2">
        <v>10.826700000000001</v>
      </c>
      <c r="C34" s="2">
        <v>11.88</v>
      </c>
      <c r="D34" s="2">
        <v>9.5761000000000003</v>
      </c>
      <c r="E34" s="2">
        <v>10.4565</v>
      </c>
      <c r="F34" s="41">
        <v>-999.9</v>
      </c>
      <c r="G34" s="41">
        <v>-999.9</v>
      </c>
      <c r="H34" s="41">
        <v>-999.9</v>
      </c>
      <c r="I34" s="41">
        <v>-999.9</v>
      </c>
      <c r="J34" s="41">
        <v>-999.9</v>
      </c>
      <c r="K34" s="41">
        <v>-999.9</v>
      </c>
      <c r="L34" s="41">
        <v>-999.9</v>
      </c>
      <c r="M34" s="41">
        <v>-999.9</v>
      </c>
      <c r="N34" s="41">
        <v>-999.9</v>
      </c>
      <c r="O34" s="2">
        <v>5.6314000000000002</v>
      </c>
      <c r="P34" s="2">
        <v>10.843999999999999</v>
      </c>
      <c r="Q34" s="41">
        <v>-999.9</v>
      </c>
      <c r="R34" s="41">
        <v>-999.9</v>
      </c>
      <c r="S34" s="2">
        <v>10.6074</v>
      </c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</row>
    <row r="35" spans="1:43" x14ac:dyDescent="0.25">
      <c r="A35" s="2">
        <v>2001</v>
      </c>
      <c r="B35" s="2">
        <v>15.465</v>
      </c>
      <c r="C35" s="2">
        <v>11.9163</v>
      </c>
      <c r="D35" s="2">
        <v>9.2570999999999994</v>
      </c>
      <c r="E35" s="2">
        <v>10.5091</v>
      </c>
      <c r="F35" s="2">
        <v>15.088900000000001</v>
      </c>
      <c r="G35" s="2">
        <v>13.235300000000001</v>
      </c>
      <c r="H35" s="2">
        <v>12.725</v>
      </c>
      <c r="I35" s="2">
        <v>13.4156</v>
      </c>
      <c r="J35" s="2">
        <v>12.806800000000001</v>
      </c>
      <c r="K35" s="2">
        <v>11.0345</v>
      </c>
      <c r="L35" s="2">
        <v>11.7073</v>
      </c>
      <c r="M35" s="2">
        <v>13.8111</v>
      </c>
      <c r="N35" s="2">
        <v>14.1096</v>
      </c>
      <c r="O35" s="2">
        <v>6.9528999999999996</v>
      </c>
      <c r="P35" s="2">
        <v>11.278499999999999</v>
      </c>
      <c r="Q35" s="2">
        <v>22.478300000000001</v>
      </c>
      <c r="R35" s="2">
        <v>7.3475000000000001</v>
      </c>
      <c r="S35" s="2">
        <v>11.6836</v>
      </c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</row>
    <row r="36" spans="1:43" x14ac:dyDescent="0.25">
      <c r="A36" s="2">
        <v>2002</v>
      </c>
      <c r="B36" s="2">
        <v>17.340199999999999</v>
      </c>
      <c r="C36" s="2">
        <v>13.1815</v>
      </c>
      <c r="D36" s="2">
        <v>14.271699999999999</v>
      </c>
      <c r="E36" s="2">
        <v>9.6861999999999995</v>
      </c>
      <c r="F36" s="2">
        <v>14.584300000000001</v>
      </c>
      <c r="G36" s="2">
        <v>9.7418999999999993</v>
      </c>
      <c r="H36" s="2">
        <v>10.0519</v>
      </c>
      <c r="I36" s="2">
        <v>15.186400000000001</v>
      </c>
      <c r="J36" s="2">
        <v>21.792100000000001</v>
      </c>
      <c r="K36" s="2">
        <v>11.104900000000001</v>
      </c>
      <c r="L36" s="2">
        <v>11.7661</v>
      </c>
      <c r="M36" s="2">
        <v>11.105700000000001</v>
      </c>
      <c r="N36" s="2">
        <v>11.378299999999999</v>
      </c>
      <c r="O36" s="2">
        <v>8.6132000000000009</v>
      </c>
      <c r="P36" s="2">
        <v>10.670299999999999</v>
      </c>
      <c r="Q36" s="2">
        <v>18.035599999999999</v>
      </c>
      <c r="R36" s="2">
        <v>7.8555000000000001</v>
      </c>
      <c r="S36" s="2">
        <v>11.749700000000001</v>
      </c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</row>
    <row r="37" spans="1:43" x14ac:dyDescent="0.25">
      <c r="A37" s="2">
        <v>2003</v>
      </c>
      <c r="B37" s="2">
        <v>15.529199999999999</v>
      </c>
      <c r="C37" s="2">
        <v>14.3667</v>
      </c>
      <c r="D37" s="2">
        <v>11.703900000000001</v>
      </c>
      <c r="E37" s="2">
        <v>13.878299999999999</v>
      </c>
      <c r="F37" s="2">
        <v>14.488300000000001</v>
      </c>
      <c r="G37" s="2">
        <v>12.7471</v>
      </c>
      <c r="H37" s="2">
        <v>11.523300000000001</v>
      </c>
      <c r="I37" s="2">
        <v>22.563099999999999</v>
      </c>
      <c r="J37" s="2">
        <v>13.2211</v>
      </c>
      <c r="K37" s="2">
        <v>11.401999999999999</v>
      </c>
      <c r="L37" s="2">
        <v>11.913</v>
      </c>
      <c r="M37" s="2">
        <v>19.012699999999999</v>
      </c>
      <c r="N37" s="2">
        <v>14.530099999999999</v>
      </c>
      <c r="O37" s="2">
        <v>8.1326999999999998</v>
      </c>
      <c r="P37" s="2">
        <v>14.8276</v>
      </c>
      <c r="Q37" s="2">
        <v>18.8858</v>
      </c>
      <c r="R37" s="2">
        <v>4.5199999999999996</v>
      </c>
      <c r="S37" s="2">
        <v>9.1553000000000004</v>
      </c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</row>
    <row r="38" spans="1:43" x14ac:dyDescent="0.25">
      <c r="A38" s="2">
        <v>2004</v>
      </c>
      <c r="B38" s="2">
        <v>12.9681</v>
      </c>
      <c r="C38" s="2">
        <v>10.067399999999999</v>
      </c>
      <c r="D38" s="2">
        <v>10.3108</v>
      </c>
      <c r="E38" s="2">
        <v>8.4887999999999995</v>
      </c>
      <c r="F38" s="2">
        <v>15.5867</v>
      </c>
      <c r="G38" s="2">
        <v>10.6456</v>
      </c>
      <c r="H38" s="2">
        <v>11.188499999999999</v>
      </c>
      <c r="I38" s="2">
        <v>14.5814</v>
      </c>
      <c r="J38" s="2">
        <v>13.613200000000001</v>
      </c>
      <c r="K38" s="2">
        <v>10.6648</v>
      </c>
      <c r="L38" s="2">
        <v>11.1218</v>
      </c>
      <c r="M38" s="2">
        <v>13.7308</v>
      </c>
      <c r="N38" s="2">
        <v>11.8416</v>
      </c>
      <c r="O38" s="2">
        <v>4.7050999999999998</v>
      </c>
      <c r="P38" s="2">
        <v>10.5556</v>
      </c>
      <c r="Q38" s="2">
        <v>18.925799999999999</v>
      </c>
      <c r="R38" s="2">
        <v>3.351</v>
      </c>
      <c r="S38" s="2">
        <v>7.2572999999999999</v>
      </c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</row>
    <row r="39" spans="1:43" x14ac:dyDescent="0.25">
      <c r="A39" s="2">
        <v>2005</v>
      </c>
      <c r="B39" s="2">
        <v>12.3804</v>
      </c>
      <c r="C39" s="2">
        <v>10.1386</v>
      </c>
      <c r="D39" s="2">
        <v>9.0020000000000007</v>
      </c>
      <c r="E39" s="2">
        <v>8.5643999999999991</v>
      </c>
      <c r="F39" s="2">
        <v>15.726100000000001</v>
      </c>
      <c r="G39" s="2">
        <v>9.5671999999999997</v>
      </c>
      <c r="H39" s="2">
        <v>11.2766</v>
      </c>
      <c r="I39" s="2">
        <v>10.8599</v>
      </c>
      <c r="J39" s="2">
        <v>15.3439</v>
      </c>
      <c r="K39" s="2">
        <v>10.7981</v>
      </c>
      <c r="L39" s="2">
        <v>11.3291</v>
      </c>
      <c r="M39" s="2">
        <v>10.773400000000001</v>
      </c>
      <c r="N39" s="2">
        <v>12.6219</v>
      </c>
      <c r="O39" s="2">
        <v>8.3917000000000002</v>
      </c>
      <c r="P39" s="2">
        <v>12.258800000000001</v>
      </c>
      <c r="Q39" s="2">
        <v>12.8528</v>
      </c>
      <c r="R39" s="2">
        <v>3.8252000000000002</v>
      </c>
      <c r="S39" s="2">
        <v>8.4603000000000002</v>
      </c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</row>
    <row r="40" spans="1:43" x14ac:dyDescent="0.25">
      <c r="A40" s="2">
        <v>2006</v>
      </c>
      <c r="B40" s="2">
        <v>12.341100000000001</v>
      </c>
      <c r="C40" s="2">
        <v>9.7337000000000007</v>
      </c>
      <c r="D40" s="2">
        <v>11.4261</v>
      </c>
      <c r="E40" s="2">
        <v>7.6033999999999997</v>
      </c>
      <c r="F40" s="2">
        <v>14.0341</v>
      </c>
      <c r="G40" s="2">
        <v>10.4251</v>
      </c>
      <c r="H40" s="2">
        <v>9.7668999999999997</v>
      </c>
      <c r="I40" s="2">
        <v>11.1851</v>
      </c>
      <c r="J40" s="2">
        <v>12.7254</v>
      </c>
      <c r="K40" s="2">
        <v>10.8871</v>
      </c>
      <c r="L40" s="2">
        <v>8.8783999999999992</v>
      </c>
      <c r="M40" s="2">
        <v>10.5488</v>
      </c>
      <c r="N40" s="2">
        <v>11.303800000000001</v>
      </c>
      <c r="O40" s="2">
        <v>7.9349999999999996</v>
      </c>
      <c r="P40" s="2">
        <v>20.195399999999999</v>
      </c>
      <c r="Q40" s="41">
        <v>-999.9</v>
      </c>
      <c r="R40" s="2">
        <v>5.8666</v>
      </c>
      <c r="S40" s="41">
        <v>-999.9</v>
      </c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</row>
    <row r="41" spans="1:43" x14ac:dyDescent="0.25">
      <c r="A41" s="2">
        <v>2007</v>
      </c>
      <c r="B41" s="2">
        <v>10.906599999999999</v>
      </c>
      <c r="C41" s="2">
        <v>7.3348000000000004</v>
      </c>
      <c r="D41" s="2">
        <v>9.4914000000000005</v>
      </c>
      <c r="E41" s="41">
        <v>-999.9</v>
      </c>
      <c r="F41" s="41">
        <v>-999.9</v>
      </c>
      <c r="G41" s="2">
        <v>11.077999999999999</v>
      </c>
      <c r="H41" s="41">
        <v>-999.9</v>
      </c>
      <c r="I41" s="2">
        <v>9.3815000000000008</v>
      </c>
      <c r="J41" s="2">
        <v>8.7271999999999998</v>
      </c>
      <c r="K41" s="2">
        <v>10.844099999999999</v>
      </c>
      <c r="L41" s="2">
        <v>6.7793999999999999</v>
      </c>
      <c r="M41" s="2">
        <v>13.3813</v>
      </c>
      <c r="N41" s="2">
        <v>7.5862999999999996</v>
      </c>
      <c r="O41" s="2">
        <v>6.0368000000000004</v>
      </c>
      <c r="P41" s="2">
        <v>15.6067</v>
      </c>
      <c r="Q41" s="2">
        <v>10.442</v>
      </c>
      <c r="R41" s="2">
        <v>3.6701999999999999</v>
      </c>
      <c r="S41" s="2">
        <v>6.7352999999999996</v>
      </c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</row>
    <row r="42" spans="1:43" x14ac:dyDescent="0.25">
      <c r="A42" s="2">
        <v>2008</v>
      </c>
      <c r="B42" s="2">
        <v>11.287000000000001</v>
      </c>
      <c r="C42" s="2">
        <v>7.6879999999999997</v>
      </c>
      <c r="D42" s="2">
        <v>7.9836999999999998</v>
      </c>
      <c r="E42" s="2">
        <v>7.1197999999999997</v>
      </c>
      <c r="F42" s="2">
        <v>11.652799999999999</v>
      </c>
      <c r="G42" s="2">
        <v>8.7935999999999996</v>
      </c>
      <c r="H42" s="2">
        <v>9.6190999999999995</v>
      </c>
      <c r="I42" s="2">
        <v>7.9885999999999999</v>
      </c>
      <c r="J42" s="2">
        <v>8.1184999999999992</v>
      </c>
      <c r="K42" s="2">
        <v>6.7648000000000001</v>
      </c>
      <c r="L42" s="2">
        <v>9.9646000000000008</v>
      </c>
      <c r="M42" s="2">
        <v>9.5693000000000001</v>
      </c>
      <c r="N42" s="2">
        <v>6.5471000000000004</v>
      </c>
      <c r="O42" s="2">
        <v>4.1204000000000001</v>
      </c>
      <c r="P42" s="2">
        <v>8.8736999999999995</v>
      </c>
      <c r="Q42" s="2">
        <v>9.3483000000000001</v>
      </c>
      <c r="R42" s="2">
        <v>3.2528000000000001</v>
      </c>
      <c r="S42" s="41">
        <v>-999.9</v>
      </c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</row>
    <row r="43" spans="1:43" x14ac:dyDescent="0.25">
      <c r="A43" s="2">
        <v>2009</v>
      </c>
      <c r="B43" s="2">
        <v>9.7196999999999996</v>
      </c>
      <c r="C43" s="2">
        <v>7.4977999999999998</v>
      </c>
      <c r="D43" s="2">
        <v>7.6559999999999997</v>
      </c>
      <c r="E43" s="2">
        <v>6.6406000000000001</v>
      </c>
      <c r="F43" s="2">
        <v>12.539199999999999</v>
      </c>
      <c r="G43" s="2">
        <v>9.6943999999999999</v>
      </c>
      <c r="H43" s="2">
        <v>7.1908000000000003</v>
      </c>
      <c r="I43" s="2">
        <v>7.6666999999999996</v>
      </c>
      <c r="J43" s="2">
        <v>8.4312000000000005</v>
      </c>
      <c r="K43" s="2">
        <v>7.9920999999999998</v>
      </c>
      <c r="L43" s="2">
        <v>5.6618000000000004</v>
      </c>
      <c r="M43" s="2">
        <v>7.7401999999999997</v>
      </c>
      <c r="N43" s="2">
        <v>4.8948</v>
      </c>
      <c r="O43" s="2">
        <v>4.0084999999999997</v>
      </c>
      <c r="P43" s="2">
        <v>9.3264999999999993</v>
      </c>
      <c r="Q43" s="2">
        <v>8.3102</v>
      </c>
      <c r="R43" s="2">
        <v>3.8355999999999999</v>
      </c>
      <c r="S43" s="2">
        <v>6.0572999999999997</v>
      </c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</row>
    <row r="44" spans="1:43" x14ac:dyDescent="0.25">
      <c r="A44" s="2">
        <v>2010</v>
      </c>
      <c r="B44" s="2">
        <v>10.9261</v>
      </c>
      <c r="C44" s="2">
        <v>7.0564999999999998</v>
      </c>
      <c r="D44" s="2">
        <v>8.7902000000000005</v>
      </c>
      <c r="E44" s="2">
        <v>8.4673999999999996</v>
      </c>
      <c r="F44" s="2">
        <v>12.6286</v>
      </c>
      <c r="G44" s="2">
        <v>8.9343000000000004</v>
      </c>
      <c r="H44" s="2">
        <v>6.8418000000000001</v>
      </c>
      <c r="I44" s="2">
        <v>7.9303999999999997</v>
      </c>
      <c r="J44" s="2">
        <v>10.9907</v>
      </c>
      <c r="K44" s="2">
        <v>6.9067999999999996</v>
      </c>
      <c r="L44" s="2">
        <v>6.5461999999999998</v>
      </c>
      <c r="M44" s="2">
        <v>6.7742000000000004</v>
      </c>
      <c r="N44" s="2">
        <v>6.5057999999999998</v>
      </c>
      <c r="O44" s="2">
        <v>8.2901000000000007</v>
      </c>
      <c r="P44" s="2">
        <v>7.3060999999999998</v>
      </c>
      <c r="Q44" s="2">
        <v>9.58</v>
      </c>
      <c r="R44" s="2">
        <v>3.6791333333333331</v>
      </c>
      <c r="S44" s="41">
        <v>-999.9</v>
      </c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5" spans="1:43" x14ac:dyDescent="0.25">
      <c r="A45" s="2">
        <v>2011</v>
      </c>
      <c r="B45" s="2">
        <v>9.3831000000000007</v>
      </c>
      <c r="C45" s="2">
        <v>5.8650000000000002</v>
      </c>
      <c r="D45" s="2">
        <v>7.3304</v>
      </c>
      <c r="E45" s="2">
        <v>6.4633000000000003</v>
      </c>
      <c r="F45" s="2">
        <v>11.1496</v>
      </c>
      <c r="G45" s="2">
        <v>7.0968</v>
      </c>
      <c r="H45" s="2">
        <v>5.8741000000000003</v>
      </c>
      <c r="I45" s="41">
        <v>-999.9</v>
      </c>
      <c r="J45" s="2">
        <v>10.2295</v>
      </c>
      <c r="K45" s="2">
        <v>6.7655000000000003</v>
      </c>
      <c r="L45" s="2">
        <v>5.6704999999999997</v>
      </c>
      <c r="M45" s="2">
        <v>7.0918000000000001</v>
      </c>
      <c r="N45" s="2">
        <v>8.0935000000000006</v>
      </c>
      <c r="O45" s="2">
        <v>6.6561000000000003</v>
      </c>
      <c r="P45" s="2">
        <v>7.5213000000000001</v>
      </c>
      <c r="Q45" s="2">
        <v>9.4628999999999994</v>
      </c>
      <c r="R45" s="2">
        <v>3.4705333333333335</v>
      </c>
      <c r="S45" s="2">
        <v>6.5654000000000003</v>
      </c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1:43" x14ac:dyDescent="0.25">
      <c r="A46" s="2">
        <v>2012</v>
      </c>
      <c r="B46" s="2">
        <v>9.4375999999999998</v>
      </c>
      <c r="C46" s="2">
        <v>7.5682</v>
      </c>
      <c r="D46" s="2">
        <v>7.9435000000000002</v>
      </c>
      <c r="E46" s="2">
        <v>6.0076000000000001</v>
      </c>
      <c r="F46" s="2">
        <v>13.076499999999999</v>
      </c>
      <c r="G46" s="2">
        <v>6.016</v>
      </c>
      <c r="H46" s="2">
        <v>6.4889000000000001</v>
      </c>
      <c r="I46" s="2">
        <v>6.5273000000000003</v>
      </c>
      <c r="J46" s="2">
        <v>9.7669999999999995</v>
      </c>
      <c r="K46" s="2">
        <v>9.1928999999999998</v>
      </c>
      <c r="L46" s="2">
        <v>4.8692000000000002</v>
      </c>
      <c r="M46" s="2">
        <v>9.3264999999999993</v>
      </c>
      <c r="N46" s="2">
        <v>6.3521000000000001</v>
      </c>
      <c r="O46" s="41">
        <v>-999.9</v>
      </c>
      <c r="P46" s="2">
        <v>11.698700000000001</v>
      </c>
      <c r="Q46" s="2">
        <v>9.76</v>
      </c>
      <c r="R46" s="2">
        <v>3.8209333333333331</v>
      </c>
      <c r="S46" s="2">
        <v>5.6311999999999998</v>
      </c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1:43" x14ac:dyDescent="0.25"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1:43" x14ac:dyDescent="0.25">
      <c r="A48" s="127" t="s">
        <v>136</v>
      </c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</row>
    <row r="49" spans="1:43" x14ac:dyDescent="0.25">
      <c r="B49" s="2" t="s">
        <v>9</v>
      </c>
      <c r="C49" s="2" t="s">
        <v>13</v>
      </c>
      <c r="D49" s="2" t="s">
        <v>19</v>
      </c>
      <c r="E49" s="2" t="s">
        <v>20</v>
      </c>
      <c r="F49" s="2" t="s">
        <v>34</v>
      </c>
      <c r="G49" s="2" t="s">
        <v>35</v>
      </c>
      <c r="H49" s="2" t="s">
        <v>36</v>
      </c>
      <c r="I49" s="2" t="s">
        <v>37</v>
      </c>
      <c r="J49" s="2" t="s">
        <v>38</v>
      </c>
      <c r="K49" s="2" t="s">
        <v>39</v>
      </c>
      <c r="L49" s="2" t="s">
        <v>40</v>
      </c>
      <c r="M49" s="2" t="s">
        <v>41</v>
      </c>
      <c r="N49" s="2" t="s">
        <v>42</v>
      </c>
      <c r="O49" s="2" t="s">
        <v>127</v>
      </c>
      <c r="P49" s="2" t="s">
        <v>64</v>
      </c>
      <c r="Q49" s="2" t="s">
        <v>2</v>
      </c>
      <c r="R49" s="2" t="s">
        <v>79</v>
      </c>
      <c r="S49" s="2" t="s">
        <v>99</v>
      </c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</row>
    <row r="50" spans="1:43" x14ac:dyDescent="0.25">
      <c r="A50" s="2">
        <v>2000</v>
      </c>
      <c r="B50" s="41">
        <v>-999.9</v>
      </c>
      <c r="C50" s="2">
        <v>11.832100000000001</v>
      </c>
      <c r="D50" s="2">
        <v>11.3956</v>
      </c>
      <c r="E50" s="2">
        <v>6.6574999999999998</v>
      </c>
      <c r="F50" s="41">
        <v>-999.9</v>
      </c>
      <c r="G50" s="41">
        <v>-999.9</v>
      </c>
      <c r="H50" s="41">
        <v>-999.9</v>
      </c>
      <c r="I50" s="41">
        <v>-999.9</v>
      </c>
      <c r="J50" s="41">
        <v>-999.9</v>
      </c>
      <c r="K50" s="41">
        <v>-999.9</v>
      </c>
      <c r="L50" s="41">
        <v>-999.9</v>
      </c>
      <c r="M50" s="41">
        <v>-999.9</v>
      </c>
      <c r="N50" s="41">
        <v>-999.9</v>
      </c>
      <c r="O50" s="2">
        <v>5.8154000000000003</v>
      </c>
      <c r="P50" s="2">
        <v>7.7377000000000002</v>
      </c>
      <c r="Q50" s="41">
        <v>-999.9</v>
      </c>
      <c r="R50" s="41">
        <v>-999.9</v>
      </c>
      <c r="S50" s="2">
        <v>13.685700000000001</v>
      </c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1:43" x14ac:dyDescent="0.25">
      <c r="A51" s="2">
        <v>2001</v>
      </c>
      <c r="B51" s="2">
        <v>20.191700000000001</v>
      </c>
      <c r="C51" s="2">
        <v>15.376899999999999</v>
      </c>
      <c r="D51" s="2">
        <v>10.088800000000001</v>
      </c>
      <c r="E51" s="2">
        <v>5.3114999999999997</v>
      </c>
      <c r="F51" s="2">
        <v>12.847099999999999</v>
      </c>
      <c r="G51" s="2">
        <v>9.6386000000000003</v>
      </c>
      <c r="H51" s="2">
        <v>8</v>
      </c>
      <c r="I51" s="2">
        <v>13.44</v>
      </c>
      <c r="J51" s="2">
        <v>13.070600000000001</v>
      </c>
      <c r="K51" s="2">
        <v>8.3735999999999997</v>
      </c>
      <c r="L51" s="2">
        <v>8.3414999999999999</v>
      </c>
      <c r="M51" s="2">
        <v>11.08</v>
      </c>
      <c r="N51" s="2">
        <v>9.3580000000000005</v>
      </c>
      <c r="O51" s="2">
        <v>5.0500999999999996</v>
      </c>
      <c r="P51" s="2">
        <v>10.936199999999999</v>
      </c>
      <c r="Q51" s="2">
        <v>37.722499999999997</v>
      </c>
      <c r="R51" s="2">
        <v>3.4517000000000002</v>
      </c>
      <c r="S51" s="2">
        <v>11.477</v>
      </c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</row>
    <row r="52" spans="1:43" x14ac:dyDescent="0.25">
      <c r="A52" s="2">
        <v>2002</v>
      </c>
      <c r="B52" s="2">
        <v>18.565999999999999</v>
      </c>
      <c r="C52" s="2">
        <v>13.5648</v>
      </c>
      <c r="D52" s="2">
        <v>10.842700000000001</v>
      </c>
      <c r="E52" s="2">
        <v>5.5183999999999997</v>
      </c>
      <c r="F52" s="2">
        <v>7.0808999999999997</v>
      </c>
      <c r="G52" s="2">
        <v>9.0752000000000006</v>
      </c>
      <c r="H52" s="2">
        <v>5.5890000000000004</v>
      </c>
      <c r="I52" s="2">
        <v>9.8224</v>
      </c>
      <c r="J52" s="2">
        <v>7.8630000000000004</v>
      </c>
      <c r="K52" s="2">
        <v>6.3095999999999997</v>
      </c>
      <c r="L52" s="2">
        <v>5.4782999999999999</v>
      </c>
      <c r="M52" s="2">
        <v>9.7261000000000006</v>
      </c>
      <c r="N52" s="2">
        <v>8.8338000000000001</v>
      </c>
      <c r="O52" s="2">
        <v>4.9588999999999999</v>
      </c>
      <c r="P52" s="2">
        <v>13.584300000000001</v>
      </c>
      <c r="Q52" s="2">
        <v>28.847899999999999</v>
      </c>
      <c r="R52" s="2">
        <v>3.0636000000000001</v>
      </c>
      <c r="S52" s="2">
        <v>7.8535000000000004</v>
      </c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1:43" x14ac:dyDescent="0.25">
      <c r="A53" s="2">
        <v>2003</v>
      </c>
      <c r="B53" s="2">
        <v>20.2364</v>
      </c>
      <c r="C53" s="2">
        <v>18.650600000000001</v>
      </c>
      <c r="D53" s="2">
        <v>12.6153</v>
      </c>
      <c r="E53" s="2">
        <v>6.9021999999999997</v>
      </c>
      <c r="F53" s="2">
        <v>7.6116000000000001</v>
      </c>
      <c r="G53" s="2">
        <v>10.824400000000001</v>
      </c>
      <c r="H53" s="2">
        <v>5.5243000000000002</v>
      </c>
      <c r="I53" s="2">
        <v>13.754099999999999</v>
      </c>
      <c r="J53" s="2">
        <v>7.1890000000000001</v>
      </c>
      <c r="K53" s="2">
        <v>6.125</v>
      </c>
      <c r="L53" s="2">
        <v>6.8415999999999997</v>
      </c>
      <c r="M53" s="2">
        <v>11.121600000000001</v>
      </c>
      <c r="N53" s="2">
        <v>7.9686000000000003</v>
      </c>
      <c r="O53" s="2">
        <v>3.6425999999999998</v>
      </c>
      <c r="P53" s="2">
        <v>12.8605</v>
      </c>
      <c r="Q53" s="2">
        <v>24.509799999999998</v>
      </c>
      <c r="R53" s="2">
        <v>3.2294</v>
      </c>
      <c r="S53" s="2">
        <v>8.0800999999999998</v>
      </c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</row>
    <row r="54" spans="1:43" x14ac:dyDescent="0.25">
      <c r="A54" s="2">
        <v>2004</v>
      </c>
      <c r="B54" s="2">
        <v>17.674900000000001</v>
      </c>
      <c r="C54" s="2">
        <v>13.735200000000001</v>
      </c>
      <c r="D54" s="2">
        <v>10.335900000000001</v>
      </c>
      <c r="E54" s="2">
        <v>5.3606999999999996</v>
      </c>
      <c r="F54" s="2">
        <v>11.394399999999999</v>
      </c>
      <c r="G54" s="2">
        <v>7.992</v>
      </c>
      <c r="H54" s="2">
        <v>8.7932000000000006</v>
      </c>
      <c r="I54" s="2">
        <v>12.977399999999999</v>
      </c>
      <c r="J54" s="2">
        <v>9.9877000000000002</v>
      </c>
      <c r="K54" s="2">
        <v>8.6544000000000008</v>
      </c>
      <c r="L54" s="2">
        <v>6.9922000000000004</v>
      </c>
      <c r="M54" s="2">
        <v>11.307</v>
      </c>
      <c r="N54" s="2">
        <v>7.5613000000000001</v>
      </c>
      <c r="O54" s="2">
        <v>4.0324</v>
      </c>
      <c r="P54" s="2">
        <v>10.420500000000001</v>
      </c>
      <c r="Q54" s="2">
        <v>25.7546</v>
      </c>
      <c r="R54" s="2">
        <v>2.0036999999999998</v>
      </c>
      <c r="S54" s="2">
        <v>6.1075999999999997</v>
      </c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</row>
    <row r="55" spans="1:43" x14ac:dyDescent="0.25">
      <c r="A55" s="2">
        <v>2005</v>
      </c>
      <c r="B55" s="2">
        <v>25.854700000000001</v>
      </c>
      <c r="C55" s="2">
        <v>15.8835</v>
      </c>
      <c r="D55" s="2">
        <v>13.7143</v>
      </c>
      <c r="E55" s="2">
        <v>6.0739000000000001</v>
      </c>
      <c r="F55" s="2">
        <v>8.5742999999999991</v>
      </c>
      <c r="G55" s="2">
        <v>8.407</v>
      </c>
      <c r="H55" s="2">
        <v>6.6033999999999997</v>
      </c>
      <c r="I55" s="2">
        <v>8.8542000000000005</v>
      </c>
      <c r="J55" s="2">
        <v>7.7476000000000003</v>
      </c>
      <c r="K55" s="2">
        <v>6.8827999999999996</v>
      </c>
      <c r="L55" s="2">
        <v>5.298</v>
      </c>
      <c r="M55" s="2">
        <v>8.5037000000000003</v>
      </c>
      <c r="N55" s="2">
        <v>7.7217000000000002</v>
      </c>
      <c r="O55" s="2">
        <v>5.601</v>
      </c>
      <c r="P55" s="2">
        <v>14.0357</v>
      </c>
      <c r="Q55" s="2">
        <v>29.6495</v>
      </c>
      <c r="R55" s="2">
        <v>4.6459000000000001</v>
      </c>
      <c r="S55" s="2">
        <v>10.2012</v>
      </c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</row>
    <row r="56" spans="1:43" x14ac:dyDescent="0.25">
      <c r="A56" s="2">
        <v>2006</v>
      </c>
      <c r="B56" s="2">
        <v>17.976500000000001</v>
      </c>
      <c r="C56" s="2">
        <v>14.3558</v>
      </c>
      <c r="D56" s="2">
        <v>13.311</v>
      </c>
      <c r="E56" s="2">
        <v>5.1147999999999998</v>
      </c>
      <c r="F56" s="2">
        <v>7.7164000000000001</v>
      </c>
      <c r="G56" s="2">
        <v>8.6920999999999999</v>
      </c>
      <c r="H56" s="2">
        <v>8.8140999999999998</v>
      </c>
      <c r="I56" s="2">
        <v>8.9558</v>
      </c>
      <c r="J56" s="2">
        <v>6.2325999999999997</v>
      </c>
      <c r="K56" s="2">
        <v>6.7605000000000004</v>
      </c>
      <c r="L56" s="2">
        <v>5.7922000000000002</v>
      </c>
      <c r="M56" s="2">
        <v>8.5494000000000003</v>
      </c>
      <c r="N56" s="2">
        <v>6.5167999999999999</v>
      </c>
      <c r="O56" s="2">
        <v>4.2106000000000003</v>
      </c>
      <c r="P56" s="2">
        <v>14.744400000000001</v>
      </c>
      <c r="Q56" s="2">
        <v>24.913399999999999</v>
      </c>
      <c r="R56" s="2">
        <v>4.6559999999999997</v>
      </c>
      <c r="S56" s="2">
        <v>7.5613999999999999</v>
      </c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</row>
    <row r="57" spans="1:43" x14ac:dyDescent="0.25">
      <c r="A57" s="2">
        <v>2007</v>
      </c>
      <c r="B57" s="2">
        <v>15.6576</v>
      </c>
      <c r="C57" s="2">
        <v>14.408799999999999</v>
      </c>
      <c r="D57" s="2">
        <v>9.4527000000000001</v>
      </c>
      <c r="E57" s="2">
        <v>6.2614999999999998</v>
      </c>
      <c r="F57" s="2">
        <v>9.5930999999999997</v>
      </c>
      <c r="G57" s="2">
        <v>10.003399999999999</v>
      </c>
      <c r="H57" s="2">
        <v>8.9167000000000005</v>
      </c>
      <c r="I57" s="2">
        <v>9.6875</v>
      </c>
      <c r="J57" s="2">
        <v>9.2361000000000004</v>
      </c>
      <c r="K57" s="2">
        <v>8.9663000000000004</v>
      </c>
      <c r="L57" s="2">
        <v>6.2907000000000002</v>
      </c>
      <c r="M57" s="2">
        <v>10.8843</v>
      </c>
      <c r="N57" s="2">
        <v>8.5055999999999994</v>
      </c>
      <c r="O57" s="2">
        <v>3.7574999999999998</v>
      </c>
      <c r="P57" s="2">
        <v>13.5161</v>
      </c>
      <c r="Q57" s="2">
        <v>24.3949</v>
      </c>
      <c r="R57" s="2">
        <v>2.5085000000000002</v>
      </c>
      <c r="S57" s="2">
        <v>5.5079000000000002</v>
      </c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</row>
    <row r="58" spans="1:43" x14ac:dyDescent="0.25">
      <c r="A58" s="2">
        <v>2008</v>
      </c>
      <c r="B58" s="2">
        <v>18.665600000000001</v>
      </c>
      <c r="C58" s="2">
        <v>12.2462</v>
      </c>
      <c r="D58" s="2">
        <v>8.8285999999999998</v>
      </c>
      <c r="E58" s="2">
        <v>5.1744000000000003</v>
      </c>
      <c r="F58" s="2">
        <v>9.6721000000000004</v>
      </c>
      <c r="G58" s="2">
        <v>7.2881</v>
      </c>
      <c r="H58" s="2">
        <v>5.6448</v>
      </c>
      <c r="I58" s="2">
        <v>8.1202000000000005</v>
      </c>
      <c r="J58" s="2">
        <v>5.5971000000000002</v>
      </c>
      <c r="K58" s="2">
        <v>4.9732000000000003</v>
      </c>
      <c r="L58" s="2">
        <v>6.0247999999999999</v>
      </c>
      <c r="M58" s="2">
        <v>7.0944000000000003</v>
      </c>
      <c r="N58" s="2">
        <v>6.3052000000000001</v>
      </c>
      <c r="O58" s="2">
        <v>3.0347</v>
      </c>
      <c r="P58" s="2">
        <v>10.0549</v>
      </c>
      <c r="Q58" s="2">
        <v>18.184699999999999</v>
      </c>
      <c r="R58" s="2">
        <v>1.9363999999999999</v>
      </c>
      <c r="S58" s="2">
        <v>5.3491</v>
      </c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</row>
    <row r="59" spans="1:43" x14ac:dyDescent="0.25">
      <c r="A59" s="2">
        <v>2009</v>
      </c>
      <c r="B59" s="2">
        <v>17.157</v>
      </c>
      <c r="C59" s="2">
        <v>10.564</v>
      </c>
      <c r="D59" s="2">
        <v>10.086600000000001</v>
      </c>
      <c r="E59" s="2">
        <v>7.6307</v>
      </c>
      <c r="F59" s="2">
        <v>8.0736000000000008</v>
      </c>
      <c r="G59" s="2">
        <v>10.729699999999999</v>
      </c>
      <c r="H59" s="2">
        <v>7.1195000000000004</v>
      </c>
      <c r="I59" s="2">
        <v>8.5104000000000006</v>
      </c>
      <c r="J59" s="2">
        <v>7.1498999999999997</v>
      </c>
      <c r="K59" s="2">
        <v>5.8445999999999998</v>
      </c>
      <c r="L59" s="2">
        <v>5.0262000000000002</v>
      </c>
      <c r="M59" s="2">
        <v>7.5292000000000003</v>
      </c>
      <c r="N59" s="2">
        <v>7.4566999999999997</v>
      </c>
      <c r="O59" s="2">
        <v>2.3984000000000001</v>
      </c>
      <c r="P59" s="2">
        <v>6.8897000000000004</v>
      </c>
      <c r="Q59" s="2">
        <v>18.858699999999999</v>
      </c>
      <c r="R59" s="2">
        <v>2.0425</v>
      </c>
      <c r="S59" s="2">
        <v>4.3338999999999999</v>
      </c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</row>
    <row r="60" spans="1:43" x14ac:dyDescent="0.25">
      <c r="A60" s="2">
        <v>2010</v>
      </c>
      <c r="B60" s="2">
        <v>17.009899999999998</v>
      </c>
      <c r="C60" s="2">
        <v>8.5043000000000006</v>
      </c>
      <c r="D60" s="2">
        <v>10.860900000000001</v>
      </c>
      <c r="E60" s="2">
        <v>5.9047999999999998</v>
      </c>
      <c r="F60" s="2">
        <v>8.5678000000000001</v>
      </c>
      <c r="G60" s="2">
        <v>7.5983999999999998</v>
      </c>
      <c r="H60" s="2">
        <v>4.7702999999999998</v>
      </c>
      <c r="I60" s="2">
        <v>7.4958999999999998</v>
      </c>
      <c r="J60" s="2">
        <v>7.2168999999999999</v>
      </c>
      <c r="K60" s="2">
        <v>4.5734000000000004</v>
      </c>
      <c r="L60" s="2">
        <v>4.3507999999999996</v>
      </c>
      <c r="M60" s="2">
        <v>5.9744999999999999</v>
      </c>
      <c r="N60" s="2" t="s">
        <v>147</v>
      </c>
      <c r="O60" s="2">
        <v>4.6536999999999997</v>
      </c>
      <c r="P60" s="2">
        <v>9.2880000000000003</v>
      </c>
      <c r="Q60" s="2">
        <v>14.688700000000001</v>
      </c>
      <c r="R60" s="2">
        <v>3.8073999999999999</v>
      </c>
      <c r="S60" s="2">
        <v>4.8406000000000002</v>
      </c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</row>
    <row r="61" spans="1:43" x14ac:dyDescent="0.25">
      <c r="A61" s="2">
        <v>2011</v>
      </c>
      <c r="B61" s="2">
        <v>21.262599999999999</v>
      </c>
      <c r="C61" s="2">
        <v>11.8789</v>
      </c>
      <c r="D61" s="2">
        <v>16.104399999999998</v>
      </c>
      <c r="E61" s="2">
        <v>5.2473000000000001</v>
      </c>
      <c r="F61" s="2">
        <v>8.1548999999999996</v>
      </c>
      <c r="G61" s="2">
        <v>7.4619999999999997</v>
      </c>
      <c r="H61" s="2">
        <v>4.3880999999999997</v>
      </c>
      <c r="I61" s="2">
        <v>7.2016</v>
      </c>
      <c r="J61" s="2">
        <v>9.6151999999999997</v>
      </c>
      <c r="K61" s="2">
        <v>5.3973000000000004</v>
      </c>
      <c r="L61" s="2">
        <v>5.0602999999999998</v>
      </c>
      <c r="M61" s="2">
        <v>6.0357000000000003</v>
      </c>
      <c r="N61" s="2" t="s">
        <v>148</v>
      </c>
      <c r="O61" s="2">
        <v>4.2474999999999996</v>
      </c>
      <c r="P61" s="2">
        <v>11.8537</v>
      </c>
      <c r="Q61" s="2">
        <v>22.825500000000002</v>
      </c>
      <c r="R61" s="2">
        <v>4.4119333333333337</v>
      </c>
      <c r="S61" s="2">
        <v>7.2922000000000002</v>
      </c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</row>
    <row r="62" spans="1:43" x14ac:dyDescent="0.25">
      <c r="A62" s="2">
        <v>2012</v>
      </c>
      <c r="B62" s="2">
        <v>13.6088</v>
      </c>
      <c r="C62" s="2">
        <v>9.1303999999999998</v>
      </c>
      <c r="D62" s="2">
        <v>9.5922999999999998</v>
      </c>
      <c r="E62" s="2">
        <v>4.6714000000000002</v>
      </c>
      <c r="F62" s="2">
        <v>7.3079000000000001</v>
      </c>
      <c r="G62" s="2">
        <v>5.6978</v>
      </c>
      <c r="H62" s="2">
        <v>4.6820000000000004</v>
      </c>
      <c r="I62" s="2">
        <v>6.9073000000000002</v>
      </c>
      <c r="J62" s="2">
        <v>6.7328000000000001</v>
      </c>
      <c r="K62" s="2">
        <v>5.4432</v>
      </c>
      <c r="L62" s="2">
        <v>3.8765000000000001</v>
      </c>
      <c r="M62" s="2">
        <v>7.5330000000000004</v>
      </c>
      <c r="N62" s="2">
        <v>7.5163000000000002</v>
      </c>
      <c r="O62" s="41">
        <v>-999.9</v>
      </c>
      <c r="P62" s="2">
        <v>10.888199999999999</v>
      </c>
      <c r="Q62" s="2">
        <v>16.835000000000001</v>
      </c>
      <c r="R62" s="2">
        <v>2.0511666666666666</v>
      </c>
      <c r="S62" s="2">
        <v>4.2328999999999999</v>
      </c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</row>
    <row r="63" spans="1:43" x14ac:dyDescent="0.25"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</row>
    <row r="64" spans="1:43" x14ac:dyDescent="0.25">
      <c r="A64" s="127" t="s">
        <v>137</v>
      </c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</row>
    <row r="65" spans="1:43" x14ac:dyDescent="0.25">
      <c r="A65" s="2" t="s">
        <v>146</v>
      </c>
      <c r="B65" s="2" t="s">
        <v>9</v>
      </c>
      <c r="C65" s="2" t="s">
        <v>13</v>
      </c>
      <c r="D65" s="2" t="s">
        <v>19</v>
      </c>
      <c r="E65" s="2" t="s">
        <v>20</v>
      </c>
      <c r="F65" s="2" t="s">
        <v>34</v>
      </c>
      <c r="G65" s="2" t="s">
        <v>35</v>
      </c>
      <c r="H65" s="2" t="s">
        <v>36</v>
      </c>
      <c r="I65" s="2" t="s">
        <v>37</v>
      </c>
      <c r="J65" s="2" t="s">
        <v>38</v>
      </c>
      <c r="K65" s="2" t="s">
        <v>39</v>
      </c>
      <c r="L65" s="2" t="s">
        <v>40</v>
      </c>
      <c r="M65" s="2" t="s">
        <v>41</v>
      </c>
      <c r="N65" s="2" t="s">
        <v>42</v>
      </c>
      <c r="O65" s="2" t="s">
        <v>127</v>
      </c>
      <c r="P65" s="2" t="s">
        <v>64</v>
      </c>
      <c r="Q65" s="2" t="s">
        <v>2</v>
      </c>
      <c r="R65" s="2" t="s">
        <v>79</v>
      </c>
      <c r="S65" s="2" t="s">
        <v>99</v>
      </c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</row>
    <row r="66" spans="1:43" x14ac:dyDescent="0.25">
      <c r="A66" s="2">
        <v>2000</v>
      </c>
      <c r="B66" s="41">
        <v>-999.9</v>
      </c>
      <c r="C66" s="2">
        <v>22.0031</v>
      </c>
      <c r="D66" s="2">
        <v>13.6478</v>
      </c>
      <c r="E66" s="41">
        <v>-999.9</v>
      </c>
      <c r="F66" s="41">
        <v>-999.9</v>
      </c>
      <c r="G66" s="41">
        <v>-999.9</v>
      </c>
      <c r="H66" s="41">
        <v>-999.9</v>
      </c>
      <c r="I66" s="41">
        <v>-999.9</v>
      </c>
      <c r="J66" s="41">
        <v>-999.9</v>
      </c>
      <c r="K66" s="41">
        <v>-999.9</v>
      </c>
      <c r="L66" s="41">
        <v>-999.9</v>
      </c>
      <c r="M66" s="41">
        <v>-999.9</v>
      </c>
      <c r="N66" s="41">
        <v>-999.9</v>
      </c>
      <c r="O66" s="2">
        <v>3.5678999999999998</v>
      </c>
      <c r="P66" s="2">
        <v>10.152799999999999</v>
      </c>
      <c r="Q66" s="41">
        <v>-999.9</v>
      </c>
      <c r="R66" s="41">
        <v>-999.9</v>
      </c>
      <c r="S66" s="2">
        <v>10.990399999999999</v>
      </c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</row>
    <row r="67" spans="1:43" x14ac:dyDescent="0.25">
      <c r="A67" s="2">
        <v>2001</v>
      </c>
      <c r="B67" s="41">
        <v>-999.9</v>
      </c>
      <c r="C67" s="2">
        <v>20.6267</v>
      </c>
      <c r="D67" s="2">
        <v>16.609000000000002</v>
      </c>
      <c r="E67" s="2">
        <v>6.1291000000000002</v>
      </c>
      <c r="F67" s="41">
        <v>-999.9</v>
      </c>
      <c r="G67" s="41">
        <v>-999.9</v>
      </c>
      <c r="H67" s="41">
        <v>-999.9</v>
      </c>
      <c r="I67" s="41">
        <v>-999.9</v>
      </c>
      <c r="J67" s="41">
        <v>-999.9</v>
      </c>
      <c r="K67" s="41">
        <v>-999.9</v>
      </c>
      <c r="L67" s="41">
        <v>-999.9</v>
      </c>
      <c r="M67" s="41">
        <v>-999.9</v>
      </c>
      <c r="N67" s="41">
        <v>-999.9</v>
      </c>
      <c r="O67" s="2">
        <v>5.5427999999999997</v>
      </c>
      <c r="P67" s="2">
        <v>15.3947</v>
      </c>
      <c r="Q67" s="2">
        <v>48.640900000000002</v>
      </c>
      <c r="R67" s="2">
        <v>3.4096000000000002</v>
      </c>
      <c r="S67" s="2">
        <v>12.000299999999999</v>
      </c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</row>
    <row r="68" spans="1:43" x14ac:dyDescent="0.25">
      <c r="A68" s="2">
        <v>2002</v>
      </c>
      <c r="B68" s="2">
        <v>35.413800000000002</v>
      </c>
      <c r="C68" s="2">
        <v>20.576699999999999</v>
      </c>
      <c r="D68" s="2">
        <v>17.341200000000001</v>
      </c>
      <c r="E68" s="2">
        <v>4.3270999999999997</v>
      </c>
      <c r="F68" s="2">
        <v>9.0314999999999994</v>
      </c>
      <c r="G68" s="2">
        <v>8.5106000000000002</v>
      </c>
      <c r="H68" s="2">
        <v>4.5792000000000002</v>
      </c>
      <c r="I68" s="2">
        <v>13.093999999999999</v>
      </c>
      <c r="J68" s="2">
        <v>6.7988</v>
      </c>
      <c r="K68" s="2">
        <v>6.9111000000000002</v>
      </c>
      <c r="L68" s="2">
        <v>5.7538</v>
      </c>
      <c r="M68" s="2">
        <v>10.679600000000001</v>
      </c>
      <c r="N68" s="2">
        <v>6.4493</v>
      </c>
      <c r="O68" s="2">
        <v>4.7361000000000004</v>
      </c>
      <c r="P68" s="2">
        <v>9.0366</v>
      </c>
      <c r="Q68" s="2">
        <v>47.578000000000003</v>
      </c>
      <c r="R68" s="2">
        <v>3.8195999999999999</v>
      </c>
      <c r="S68" s="2">
        <v>6.1723999999999997</v>
      </c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</row>
    <row r="69" spans="1:43" x14ac:dyDescent="0.25">
      <c r="A69" s="2">
        <v>2003</v>
      </c>
      <c r="B69" s="2">
        <v>36.810099999999998</v>
      </c>
      <c r="C69" s="2">
        <v>29.3034</v>
      </c>
      <c r="D69" s="2">
        <v>21.073899999999998</v>
      </c>
      <c r="E69" s="2">
        <v>6.4095000000000004</v>
      </c>
      <c r="F69" s="2">
        <v>5.9412000000000003</v>
      </c>
      <c r="G69" s="2">
        <v>7.2519</v>
      </c>
      <c r="H69" s="2">
        <v>3.4451000000000001</v>
      </c>
      <c r="I69" s="2">
        <v>11.518700000000001</v>
      </c>
      <c r="J69" s="2">
        <v>4.4649000000000001</v>
      </c>
      <c r="K69" s="2">
        <v>4.8289999999999997</v>
      </c>
      <c r="L69" s="2">
        <v>4.4673999999999996</v>
      </c>
      <c r="M69" s="2">
        <v>8.6869999999999994</v>
      </c>
      <c r="N69" s="2">
        <v>5.5633999999999997</v>
      </c>
      <c r="O69" s="2">
        <v>6.8409000000000004</v>
      </c>
      <c r="P69" s="2">
        <v>14.985300000000001</v>
      </c>
      <c r="Q69" s="2">
        <v>46.811799999999998</v>
      </c>
      <c r="R69" s="2">
        <v>4.9438000000000004</v>
      </c>
      <c r="S69" s="2">
        <v>6.3592000000000004</v>
      </c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</row>
    <row r="70" spans="1:43" x14ac:dyDescent="0.25">
      <c r="A70" s="2">
        <v>2004</v>
      </c>
      <c r="B70" s="2">
        <v>26.636399999999998</v>
      </c>
      <c r="C70" s="2">
        <v>19.929500000000001</v>
      </c>
      <c r="D70" s="2">
        <v>16.3248</v>
      </c>
      <c r="E70" s="2">
        <v>4.6639999999999997</v>
      </c>
      <c r="F70" s="2">
        <v>8.3874999999999993</v>
      </c>
      <c r="G70" s="2">
        <v>9.8141999999999996</v>
      </c>
      <c r="H70" s="2">
        <v>4.8631000000000002</v>
      </c>
      <c r="I70" s="2">
        <v>12.664300000000001</v>
      </c>
      <c r="J70" s="2">
        <v>8.7766000000000002</v>
      </c>
      <c r="K70" s="2">
        <v>6.8685</v>
      </c>
      <c r="L70" s="2">
        <v>6.8498999999999999</v>
      </c>
      <c r="M70" s="2">
        <v>11.3825</v>
      </c>
      <c r="N70" s="2">
        <v>8.2730999999999995</v>
      </c>
      <c r="O70" s="2">
        <v>4.5601000000000003</v>
      </c>
      <c r="P70" s="2">
        <v>12.1035</v>
      </c>
      <c r="Q70" s="2">
        <v>45.467199999999998</v>
      </c>
      <c r="R70" s="2">
        <v>3.2465999999999999</v>
      </c>
      <c r="S70" s="2">
        <v>5.7885999999999997</v>
      </c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</row>
    <row r="71" spans="1:43" x14ac:dyDescent="0.25">
      <c r="A71" s="2">
        <v>2005</v>
      </c>
      <c r="B71" s="2">
        <v>27.9817</v>
      </c>
      <c r="C71" s="2">
        <v>19.802199999999999</v>
      </c>
      <c r="D71" s="2">
        <v>14.47</v>
      </c>
      <c r="E71" s="2">
        <v>5.0327999999999999</v>
      </c>
      <c r="F71" s="2">
        <v>8.6125000000000007</v>
      </c>
      <c r="G71" s="2">
        <v>7.0829000000000004</v>
      </c>
      <c r="H71" s="2">
        <v>4.7228000000000003</v>
      </c>
      <c r="I71" s="2">
        <v>12.453200000000001</v>
      </c>
      <c r="J71" s="2">
        <v>8.2891999999999992</v>
      </c>
      <c r="K71" s="2">
        <v>5.5416999999999996</v>
      </c>
      <c r="L71" s="2">
        <v>6.2553999999999998</v>
      </c>
      <c r="M71" s="2">
        <v>10.2637</v>
      </c>
      <c r="N71" s="2">
        <v>7.6009000000000002</v>
      </c>
      <c r="O71" s="2">
        <v>5.0106000000000002</v>
      </c>
      <c r="P71" s="2">
        <v>12.277100000000001</v>
      </c>
      <c r="Q71" s="2">
        <v>48.142099999999999</v>
      </c>
      <c r="R71" s="2">
        <v>3.0123000000000002</v>
      </c>
      <c r="S71" s="2">
        <v>10.807600000000001</v>
      </c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</row>
    <row r="72" spans="1:43" x14ac:dyDescent="0.25">
      <c r="A72" s="2">
        <v>2006</v>
      </c>
      <c r="B72" s="2">
        <v>35.799700000000001</v>
      </c>
      <c r="C72" s="2">
        <v>31.713799999999999</v>
      </c>
      <c r="D72" s="2">
        <v>21.816700000000001</v>
      </c>
      <c r="E72" s="2">
        <v>3.6861000000000002</v>
      </c>
      <c r="F72" s="2">
        <v>7.5278</v>
      </c>
      <c r="G72" s="2">
        <v>7.9995000000000003</v>
      </c>
      <c r="H72" s="2">
        <v>6.1553000000000004</v>
      </c>
      <c r="I72" s="2">
        <v>10.892200000000001</v>
      </c>
      <c r="J72" s="2">
        <v>7.0236000000000001</v>
      </c>
      <c r="K72" s="2">
        <v>7.6098999999999997</v>
      </c>
      <c r="L72" s="2">
        <v>7.4467999999999996</v>
      </c>
      <c r="M72" s="2">
        <v>13.7996</v>
      </c>
      <c r="N72" s="2">
        <v>9.3779000000000003</v>
      </c>
      <c r="O72" s="2">
        <v>4.5705</v>
      </c>
      <c r="P72" s="2">
        <v>19.443000000000001</v>
      </c>
      <c r="Q72" s="2">
        <v>49.789400000000001</v>
      </c>
      <c r="R72" s="2">
        <v>4.6192000000000002</v>
      </c>
      <c r="S72" s="41">
        <v>-999.9</v>
      </c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</row>
    <row r="73" spans="1:43" x14ac:dyDescent="0.25">
      <c r="A73" s="2">
        <v>2007</v>
      </c>
      <c r="B73" s="2">
        <v>22.741700000000002</v>
      </c>
      <c r="C73" s="2">
        <v>15.2202</v>
      </c>
      <c r="D73" s="2">
        <v>12.161799999999999</v>
      </c>
      <c r="E73" s="2">
        <v>3.6193</v>
      </c>
      <c r="F73" s="2">
        <v>9.5103000000000009</v>
      </c>
      <c r="G73" s="2">
        <v>9.4557000000000002</v>
      </c>
      <c r="H73" s="2">
        <v>4.2249999999999996</v>
      </c>
      <c r="I73" s="2">
        <v>9.4105000000000008</v>
      </c>
      <c r="J73" s="2">
        <v>7.4156000000000004</v>
      </c>
      <c r="K73" s="2">
        <v>7.8028000000000004</v>
      </c>
      <c r="L73" s="2">
        <v>6.0380000000000003</v>
      </c>
      <c r="M73" s="2">
        <v>12.069599999999999</v>
      </c>
      <c r="N73" s="2">
        <v>6.8094999999999999</v>
      </c>
      <c r="O73" s="2">
        <v>3.9216000000000002</v>
      </c>
      <c r="P73" s="2">
        <v>11.3169</v>
      </c>
      <c r="Q73" s="2">
        <v>46.664900000000003</v>
      </c>
      <c r="R73" s="2">
        <v>2.7496</v>
      </c>
      <c r="S73" s="2">
        <v>5.8562000000000003</v>
      </c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</row>
    <row r="74" spans="1:43" x14ac:dyDescent="0.25">
      <c r="A74" s="2">
        <v>2008</v>
      </c>
      <c r="B74" s="2">
        <v>23.9529</v>
      </c>
      <c r="C74" s="2">
        <v>20.311</v>
      </c>
      <c r="D74" s="2">
        <v>14.7517</v>
      </c>
      <c r="E74" s="2">
        <v>3.3658999999999999</v>
      </c>
      <c r="F74" s="2">
        <v>7.6576000000000004</v>
      </c>
      <c r="G74" s="2">
        <v>10.8185</v>
      </c>
      <c r="H74" s="2">
        <v>3.8109000000000002</v>
      </c>
      <c r="I74" s="2">
        <v>8.2872000000000003</v>
      </c>
      <c r="J74" s="2">
        <v>5.6622000000000003</v>
      </c>
      <c r="K74" s="2">
        <v>6.4659000000000004</v>
      </c>
      <c r="L74" s="2">
        <v>5.1315999999999997</v>
      </c>
      <c r="M74" s="2">
        <v>10.799899999999999</v>
      </c>
      <c r="N74" s="2">
        <v>6.7759</v>
      </c>
      <c r="O74" s="2">
        <v>4.0384000000000002</v>
      </c>
      <c r="P74" s="2">
        <v>10.7904</v>
      </c>
      <c r="Q74" s="2">
        <v>40.865499999999997</v>
      </c>
      <c r="R74" s="2">
        <v>2.4704000000000002</v>
      </c>
      <c r="S74" s="41">
        <v>-999.9</v>
      </c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</row>
    <row r="75" spans="1:43" x14ac:dyDescent="0.25">
      <c r="A75" s="2">
        <v>2009</v>
      </c>
      <c r="B75" s="2">
        <v>27.609100000000002</v>
      </c>
      <c r="C75" s="2">
        <v>19.835599999999999</v>
      </c>
      <c r="D75" s="2">
        <v>14.9678</v>
      </c>
      <c r="E75" s="2">
        <v>4.5810000000000004</v>
      </c>
      <c r="F75" s="2">
        <v>6.9667000000000003</v>
      </c>
      <c r="G75" s="2">
        <v>8.3384999999999998</v>
      </c>
      <c r="H75" s="2">
        <v>2.9607000000000001</v>
      </c>
      <c r="I75" s="2">
        <v>7.2310999999999996</v>
      </c>
      <c r="J75" s="2">
        <v>4.8704000000000001</v>
      </c>
      <c r="K75" s="2">
        <v>4.4408000000000003</v>
      </c>
      <c r="L75" s="2">
        <v>4.4870000000000001</v>
      </c>
      <c r="M75" s="2">
        <v>7.5944000000000003</v>
      </c>
      <c r="N75" s="2">
        <v>6.2317</v>
      </c>
      <c r="O75" s="2">
        <v>4.4691999999999998</v>
      </c>
      <c r="P75" s="2">
        <v>11.571400000000001</v>
      </c>
      <c r="Q75" s="2">
        <v>33.648099999999999</v>
      </c>
      <c r="R75" s="2">
        <v>2.9251</v>
      </c>
      <c r="S75" s="2">
        <v>5.6466000000000003</v>
      </c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</row>
    <row r="76" spans="1:43" x14ac:dyDescent="0.25">
      <c r="A76" s="2">
        <v>2010</v>
      </c>
      <c r="B76" s="2">
        <v>35.828099999999999</v>
      </c>
      <c r="C76" s="2">
        <v>21.2224</v>
      </c>
      <c r="D76" s="2">
        <v>26.209199999999999</v>
      </c>
      <c r="E76" s="2">
        <v>6.7850000000000001</v>
      </c>
      <c r="F76" s="2">
        <v>4.9459999999999997</v>
      </c>
      <c r="G76" s="2">
        <v>7.6905999999999999</v>
      </c>
      <c r="H76" s="2">
        <v>3.7250999999999999</v>
      </c>
      <c r="I76" s="2">
        <v>7.8674999999999997</v>
      </c>
      <c r="J76" s="2">
        <v>4.0091000000000001</v>
      </c>
      <c r="K76" s="2">
        <v>3.5063</v>
      </c>
      <c r="L76" s="2">
        <v>2.9649999999999999</v>
      </c>
      <c r="M76" s="2">
        <v>7.0717999999999996</v>
      </c>
      <c r="N76" s="2">
        <v>4.7153</v>
      </c>
      <c r="O76" s="2">
        <v>6.2451999999999996</v>
      </c>
      <c r="P76" s="2">
        <v>13.652200000000001</v>
      </c>
      <c r="Q76" s="2">
        <v>33.168199999999999</v>
      </c>
      <c r="R76" s="2">
        <v>3.4776333333333334</v>
      </c>
      <c r="S76" s="41">
        <v>-999.9</v>
      </c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</row>
    <row r="77" spans="1:43" x14ac:dyDescent="0.25">
      <c r="A77" s="2">
        <v>2011</v>
      </c>
      <c r="B77" s="2">
        <v>27.8674</v>
      </c>
      <c r="C77" s="2">
        <v>15.965199999999999</v>
      </c>
      <c r="D77" s="2">
        <v>16.068899999999999</v>
      </c>
      <c r="E77" s="2">
        <v>4.2922000000000002</v>
      </c>
      <c r="F77" s="2">
        <v>8.1777999999999995</v>
      </c>
      <c r="G77" s="2">
        <v>6.2887000000000004</v>
      </c>
      <c r="H77" s="2">
        <v>3.1131000000000002</v>
      </c>
      <c r="I77" s="2">
        <v>9.2822999999999993</v>
      </c>
      <c r="J77" s="2">
        <v>5.8299000000000003</v>
      </c>
      <c r="K77" s="2">
        <v>5.3207000000000004</v>
      </c>
      <c r="L77" s="2">
        <v>4.3810000000000002</v>
      </c>
      <c r="M77" s="2">
        <v>9.2068999999999992</v>
      </c>
      <c r="N77" s="2">
        <v>6.8129999999999997</v>
      </c>
      <c r="O77" s="2">
        <v>4.6277999999999997</v>
      </c>
      <c r="P77" s="2">
        <v>10.892300000000001</v>
      </c>
      <c r="Q77" s="2">
        <v>41.103099999999998</v>
      </c>
      <c r="R77" s="2">
        <v>3.1349</v>
      </c>
      <c r="S77" s="2">
        <v>5.1932999999999998</v>
      </c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</row>
    <row r="78" spans="1:43" x14ac:dyDescent="0.25">
      <c r="A78" s="2">
        <v>2012</v>
      </c>
      <c r="B78" s="2">
        <v>21.830300000000001</v>
      </c>
      <c r="C78" s="2">
        <v>15.0913</v>
      </c>
      <c r="D78" s="2">
        <v>15.2439</v>
      </c>
      <c r="E78" s="2">
        <v>6.1044</v>
      </c>
      <c r="F78" s="2">
        <v>8.3606999999999996</v>
      </c>
      <c r="G78" s="2">
        <v>5.6947999999999999</v>
      </c>
      <c r="H78" s="2">
        <v>3.3258000000000001</v>
      </c>
      <c r="I78" s="2">
        <v>7.9619</v>
      </c>
      <c r="J78" s="2">
        <v>6.2828999999999997</v>
      </c>
      <c r="K78" s="2">
        <v>5.1162000000000001</v>
      </c>
      <c r="L78" s="2">
        <v>4.7352999999999996</v>
      </c>
      <c r="M78" s="2">
        <v>7.8423999999999996</v>
      </c>
      <c r="N78" s="2">
        <v>7.8941999999999997</v>
      </c>
      <c r="O78" s="41">
        <v>-999.9</v>
      </c>
      <c r="P78" s="2">
        <v>12.439</v>
      </c>
      <c r="Q78" s="2">
        <v>36.604599999999998</v>
      </c>
      <c r="R78" s="2">
        <v>2.6575666666666664</v>
      </c>
      <c r="S78" s="2">
        <v>5.2306999999999997</v>
      </c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</row>
    <row r="79" spans="1:43" x14ac:dyDescent="0.25"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</row>
    <row r="80" spans="1:43" x14ac:dyDescent="0.25"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</row>
    <row r="81" spans="20:43" x14ac:dyDescent="0.25"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</row>
  </sheetData>
  <mergeCells count="4">
    <mergeCell ref="A16:S16"/>
    <mergeCell ref="A32:S32"/>
    <mergeCell ref="A48:S48"/>
    <mergeCell ref="A64:S6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38"/>
  <sheetViews>
    <sheetView zoomScale="80" zoomScaleNormal="80" workbookViewId="0">
      <selection activeCell="V19" sqref="V19"/>
    </sheetView>
  </sheetViews>
  <sheetFormatPr defaultColWidth="9.140625" defaultRowHeight="15" x14ac:dyDescent="0.25"/>
  <cols>
    <col min="1" max="16384" width="9.140625" style="79"/>
  </cols>
  <sheetData>
    <row r="1" spans="1:44" x14ac:dyDescent="0.25">
      <c r="A1" s="79" t="s">
        <v>193</v>
      </c>
      <c r="B1" s="79" t="s">
        <v>9</v>
      </c>
      <c r="C1" s="79" t="s">
        <v>105</v>
      </c>
      <c r="D1" s="79" t="s">
        <v>34</v>
      </c>
      <c r="E1" s="79" t="s">
        <v>35</v>
      </c>
      <c r="F1" s="79" t="s">
        <v>37</v>
      </c>
      <c r="G1" s="79" t="s">
        <v>38</v>
      </c>
      <c r="H1" s="79" t="s">
        <v>39</v>
      </c>
      <c r="I1" s="79" t="s">
        <v>40</v>
      </c>
      <c r="J1" s="79" t="s">
        <v>41</v>
      </c>
      <c r="K1" s="79" t="s">
        <v>74</v>
      </c>
      <c r="L1" s="79" t="s">
        <v>79</v>
      </c>
      <c r="N1" s="79" t="s">
        <v>196</v>
      </c>
      <c r="O1" s="79" t="str">
        <f t="shared" ref="O1:Y1" si="0">+B1</f>
        <v>AT0002R</v>
      </c>
      <c r="P1" s="79" t="str">
        <f t="shared" si="0"/>
        <v>DE0044R</v>
      </c>
      <c r="Q1" s="79" t="str">
        <f t="shared" si="0"/>
        <v>ES0007R</v>
      </c>
      <c r="R1" s="79" t="str">
        <f t="shared" si="0"/>
        <v>ES0008R</v>
      </c>
      <c r="S1" s="79" t="str">
        <f t="shared" si="0"/>
        <v>ES0010R</v>
      </c>
      <c r="T1" s="79" t="str">
        <f t="shared" si="0"/>
        <v>ES0011R</v>
      </c>
      <c r="U1" s="79" t="str">
        <f t="shared" si="0"/>
        <v>ES0012R</v>
      </c>
      <c r="V1" s="79" t="str">
        <f t="shared" si="0"/>
        <v>ES0013R</v>
      </c>
      <c r="W1" s="79" t="str">
        <f t="shared" si="0"/>
        <v>ES0014R</v>
      </c>
      <c r="X1" s="79" t="str">
        <f t="shared" si="0"/>
        <v>IT0001R</v>
      </c>
      <c r="Y1" s="79" t="str">
        <f t="shared" si="0"/>
        <v>NO0001R</v>
      </c>
    </row>
    <row r="2" spans="1:44" x14ac:dyDescent="0.25">
      <c r="A2" s="79">
        <v>2002</v>
      </c>
      <c r="B2" s="79">
        <v>1.0790999999999999</v>
      </c>
      <c r="C2" s="90">
        <v>3.0461999999999998</v>
      </c>
      <c r="D2" s="79">
        <v>1.0834999999999999</v>
      </c>
      <c r="E2" s="79">
        <v>1.3938999999999999</v>
      </c>
      <c r="F2" s="79">
        <v>1.2830999999999999</v>
      </c>
      <c r="G2" s="79">
        <v>0.85470000000000002</v>
      </c>
      <c r="H2" s="79">
        <v>0.98089999999999999</v>
      </c>
      <c r="I2" s="79">
        <v>0.72070000000000001</v>
      </c>
      <c r="J2" s="79">
        <v>1.0826</v>
      </c>
      <c r="K2" s="79">
        <v>1.1103000000000001</v>
      </c>
      <c r="L2" s="23">
        <v>0.35399999999999998</v>
      </c>
      <c r="N2" s="79">
        <f t="shared" ref="N2:N12" si="1">+A2</f>
        <v>2002</v>
      </c>
      <c r="O2" s="41">
        <v>-999.9</v>
      </c>
      <c r="P2" s="90">
        <f>+C2+C15+C28</f>
        <v>9.1494999999999997</v>
      </c>
      <c r="Q2" s="79">
        <f t="shared" ref="Q2:Y2" si="2">+(D2*(16*4+32)/32)+(D15*(14+3*16)/14)+(D28*(14+4)/14)</f>
        <v>3.7094999999999998</v>
      </c>
      <c r="R2" s="41">
        <v>-999.9</v>
      </c>
      <c r="S2" s="41">
        <v>-999.9</v>
      </c>
      <c r="T2" s="41">
        <v>-999.9</v>
      </c>
      <c r="U2" s="41">
        <v>-999.9</v>
      </c>
      <c r="V2" s="41">
        <v>-999.9</v>
      </c>
      <c r="W2" s="41">
        <v>-999.9</v>
      </c>
      <c r="X2" s="79">
        <f t="shared" si="2"/>
        <v>8.8749142857142864</v>
      </c>
      <c r="Y2" s="79">
        <f t="shared" si="2"/>
        <v>2.4296999999999995</v>
      </c>
    </row>
    <row r="3" spans="1:44" x14ac:dyDescent="0.25">
      <c r="A3" s="79">
        <v>2003</v>
      </c>
      <c r="B3" s="79">
        <v>1.1297999999999999</v>
      </c>
      <c r="C3" s="90">
        <v>3.4706000000000001</v>
      </c>
      <c r="D3" s="79">
        <v>0.7974</v>
      </c>
      <c r="E3" s="79">
        <v>1.3667</v>
      </c>
      <c r="F3" s="79">
        <v>1.1496999999999999</v>
      </c>
      <c r="G3" s="79">
        <v>0.86719999999999997</v>
      </c>
      <c r="H3" s="79">
        <v>1.0174000000000001</v>
      </c>
      <c r="I3" s="79">
        <v>0.68579999999999997</v>
      </c>
      <c r="J3" s="79">
        <v>1.1302000000000001</v>
      </c>
      <c r="K3" s="79">
        <v>1.3265</v>
      </c>
      <c r="L3" s="23">
        <v>0.45900000000000002</v>
      </c>
      <c r="N3" s="79">
        <f t="shared" si="1"/>
        <v>2003</v>
      </c>
      <c r="O3" s="79">
        <f t="shared" ref="O3:Y3" si="3">+(B3*(16*4+32)/32)+(B16*(14+3*16)/14)+(B29*(14+4)/14)</f>
        <v>5.7097714285714281</v>
      </c>
      <c r="P3" s="90">
        <f t="shared" ref="P3:P5" si="4">+C3+C16+C29</f>
        <v>11.089500000000001</v>
      </c>
      <c r="Q3" s="79">
        <f t="shared" si="3"/>
        <v>4.8711142857142855</v>
      </c>
      <c r="R3" s="79">
        <f t="shared" si="3"/>
        <v>6.9441000000000006</v>
      </c>
      <c r="S3" s="79">
        <f t="shared" si="3"/>
        <v>7.2310571428571428</v>
      </c>
      <c r="T3" s="79">
        <f t="shared" si="3"/>
        <v>4.2392714285714286</v>
      </c>
      <c r="U3" s="79">
        <f t="shared" si="3"/>
        <v>7.2063428571428574</v>
      </c>
      <c r="V3" s="79">
        <f t="shared" si="3"/>
        <v>3.7991857142857142</v>
      </c>
      <c r="W3" s="79">
        <f t="shared" si="3"/>
        <v>6.9809428571428569</v>
      </c>
      <c r="X3" s="79">
        <f t="shared" si="3"/>
        <v>9.9617571428571416</v>
      </c>
      <c r="Y3" s="79">
        <f t="shared" si="3"/>
        <v>2.6841142857142857</v>
      </c>
    </row>
    <row r="4" spans="1:44" x14ac:dyDescent="0.25">
      <c r="A4" s="79">
        <v>2004</v>
      </c>
      <c r="B4" s="79">
        <v>0.81730000000000003</v>
      </c>
      <c r="C4" s="90">
        <v>3.0076999999999998</v>
      </c>
      <c r="D4" s="79">
        <v>0.80389999999999995</v>
      </c>
      <c r="E4" s="79">
        <v>1.1859999999999999</v>
      </c>
      <c r="F4" s="79">
        <v>1.3069999999999999</v>
      </c>
      <c r="G4" s="79">
        <v>0.83109999999999995</v>
      </c>
      <c r="H4" s="79">
        <v>1.0035000000000001</v>
      </c>
      <c r="I4" s="79">
        <v>0.71589999999999998</v>
      </c>
      <c r="J4" s="79">
        <v>1.3157000000000001</v>
      </c>
      <c r="K4" s="79">
        <v>1.0994999999999999</v>
      </c>
      <c r="L4" s="23">
        <v>0.36099999999999999</v>
      </c>
      <c r="N4" s="79">
        <f t="shared" si="1"/>
        <v>2004</v>
      </c>
      <c r="O4" s="79">
        <f t="shared" ref="O4:Y4" si="5">+(B4*(16*4+32)/32)+(B17*(14+3*16)/14)+(B30*(14+4)/14)</f>
        <v>3.9782857142857146</v>
      </c>
      <c r="P4" s="90">
        <f t="shared" si="4"/>
        <v>8.4422999999999995</v>
      </c>
      <c r="Q4" s="79">
        <f t="shared" si="5"/>
        <v>5.4963999999999995</v>
      </c>
      <c r="R4" s="79">
        <f t="shared" si="5"/>
        <v>5.5949857142857145</v>
      </c>
      <c r="S4" s="79">
        <f t="shared" si="5"/>
        <v>7.8575999999999997</v>
      </c>
      <c r="T4" s="79">
        <f t="shared" si="5"/>
        <v>4.3738285714285716</v>
      </c>
      <c r="U4" s="79">
        <f t="shared" si="5"/>
        <v>7.5645857142857151</v>
      </c>
      <c r="V4" s="79">
        <f t="shared" si="5"/>
        <v>5.2844428571428566</v>
      </c>
      <c r="W4" s="79">
        <f t="shared" si="5"/>
        <v>13.41047142857143</v>
      </c>
      <c r="X4" s="79">
        <f t="shared" si="5"/>
        <v>8.3812142857142859</v>
      </c>
      <c r="Y4" s="79">
        <f t="shared" si="5"/>
        <v>2.2620571428571425</v>
      </c>
    </row>
    <row r="5" spans="1:44" x14ac:dyDescent="0.25">
      <c r="A5" s="79">
        <v>2005</v>
      </c>
      <c r="B5" s="79">
        <v>1.0919000000000001</v>
      </c>
      <c r="C5" s="90">
        <v>3.3967999999999998</v>
      </c>
      <c r="D5" s="79">
        <v>0.73629999999999995</v>
      </c>
      <c r="E5" s="79">
        <v>1.1375</v>
      </c>
      <c r="F5" s="79">
        <v>1.252</v>
      </c>
      <c r="G5" s="79">
        <v>0.79</v>
      </c>
      <c r="H5" s="79">
        <v>0.86160000000000003</v>
      </c>
      <c r="I5" s="79">
        <v>0.62680000000000002</v>
      </c>
      <c r="J5" s="79">
        <v>1.1133</v>
      </c>
      <c r="K5" s="79">
        <v>0.89280000000000004</v>
      </c>
      <c r="L5" s="23">
        <v>0.42799999999999999</v>
      </c>
      <c r="N5" s="79">
        <f t="shared" si="1"/>
        <v>2005</v>
      </c>
      <c r="O5" s="79">
        <f t="shared" ref="O5:Y5" si="6">+(B5*(16*4+32)/32)+(B18*(14+3*16)/14)+(B31*(14+4)/14)</f>
        <v>6.2038714285714294</v>
      </c>
      <c r="P5" s="90">
        <f t="shared" si="4"/>
        <v>9.3889999999999993</v>
      </c>
      <c r="Q5" s="79">
        <f t="shared" si="6"/>
        <v>5.6955285714285715</v>
      </c>
      <c r="R5" s="79">
        <f t="shared" si="6"/>
        <v>7.614414285714286</v>
      </c>
      <c r="S5" s="79">
        <f t="shared" si="6"/>
        <v>8.0374428571428567</v>
      </c>
      <c r="T5" s="79">
        <f t="shared" si="6"/>
        <v>5.2307714285714288</v>
      </c>
      <c r="U5" s="79">
        <f t="shared" si="6"/>
        <v>6.7598000000000003</v>
      </c>
      <c r="V5" s="79">
        <f t="shared" si="6"/>
        <v>5.0297714285714283</v>
      </c>
      <c r="W5" s="79">
        <f t="shared" si="6"/>
        <v>11.940228571428573</v>
      </c>
      <c r="X5" s="79">
        <f t="shared" si="6"/>
        <v>6.5415428571428578</v>
      </c>
      <c r="Y5" s="79">
        <f t="shared" si="6"/>
        <v>2.8875999999999999</v>
      </c>
    </row>
    <row r="6" spans="1:44" x14ac:dyDescent="0.25">
      <c r="A6" s="79">
        <v>2006</v>
      </c>
      <c r="B6" s="79">
        <v>1.1922999999999999</v>
      </c>
      <c r="C6" s="79">
        <v>1.1334</v>
      </c>
      <c r="D6" s="79">
        <v>0.68620000000000003</v>
      </c>
      <c r="E6" s="79">
        <v>1.2742</v>
      </c>
      <c r="F6" s="79">
        <v>1.0618000000000001</v>
      </c>
      <c r="G6" s="79">
        <v>0.69210000000000005</v>
      </c>
      <c r="H6" s="79">
        <v>0.79749999999999999</v>
      </c>
      <c r="I6" s="79">
        <v>0.57609999999999995</v>
      </c>
      <c r="J6" s="79">
        <v>0.95250000000000001</v>
      </c>
      <c r="K6" s="79">
        <v>1.7549999999999999</v>
      </c>
      <c r="L6" s="23">
        <v>0.318</v>
      </c>
      <c r="N6" s="79">
        <f t="shared" si="1"/>
        <v>2006</v>
      </c>
      <c r="O6" s="79">
        <f t="shared" ref="O6:Y6" si="7">+(B6*(16*4+32)/32)+(B19*(14+3*16)/14)+(B32*(14+4)/14)</f>
        <v>7.259257142857142</v>
      </c>
      <c r="P6" s="79">
        <f t="shared" si="7"/>
        <v>9.1996285714285708</v>
      </c>
      <c r="Q6" s="79">
        <f t="shared" si="7"/>
        <v>6.6028000000000002</v>
      </c>
      <c r="R6" s="79">
        <f t="shared" si="7"/>
        <v>8.3174714285714284</v>
      </c>
      <c r="S6" s="79">
        <f t="shared" si="7"/>
        <v>7.5247285714285725</v>
      </c>
      <c r="T6" s="79">
        <f t="shared" si="7"/>
        <v>5.963571428571429</v>
      </c>
      <c r="U6" s="79">
        <f t="shared" si="7"/>
        <v>6.6471142857142862</v>
      </c>
      <c r="V6" s="79">
        <f t="shared" si="7"/>
        <v>5.1369571428571437</v>
      </c>
      <c r="W6" s="79">
        <f t="shared" si="7"/>
        <v>11.474728571428571</v>
      </c>
      <c r="X6" s="79">
        <f t="shared" si="7"/>
        <v>8.6330142857142853</v>
      </c>
      <c r="Y6" s="79">
        <f t="shared" si="7"/>
        <v>2.2454000000000001</v>
      </c>
    </row>
    <row r="7" spans="1:44" x14ac:dyDescent="0.25">
      <c r="A7" s="79">
        <v>2007</v>
      </c>
      <c r="B7" s="79">
        <v>0.61860000000000004</v>
      </c>
      <c r="C7" s="79">
        <v>0.98060000000000003</v>
      </c>
      <c r="D7" s="79">
        <v>0.70640000000000003</v>
      </c>
      <c r="E7" s="79">
        <v>1.1399999999999999</v>
      </c>
      <c r="F7" s="79">
        <v>0.94599999999999995</v>
      </c>
      <c r="G7" s="79">
        <v>0.71719999999999995</v>
      </c>
      <c r="H7" s="79">
        <v>0.80020000000000002</v>
      </c>
      <c r="I7" s="79">
        <v>0.55259999999999998</v>
      </c>
      <c r="J7" s="79">
        <v>0.9163</v>
      </c>
      <c r="K7" s="79">
        <v>0.86550000000000005</v>
      </c>
      <c r="L7" s="23">
        <v>0.30399999999999999</v>
      </c>
      <c r="N7" s="79">
        <f t="shared" si="1"/>
        <v>2007</v>
      </c>
      <c r="O7" s="79">
        <f t="shared" ref="O7:Y7" si="8">+(B7*(16*4+32)/32)+(B20*(14+3*16)/14)+(B33*(14+4)/14)</f>
        <v>3.6373571428571427</v>
      </c>
      <c r="P7" s="79">
        <f t="shared" si="8"/>
        <v>7.9187571428571424</v>
      </c>
      <c r="Q7" s="79">
        <f t="shared" si="8"/>
        <v>6.7313714285714283</v>
      </c>
      <c r="R7" s="79">
        <f t="shared" si="8"/>
        <v>7.7927571428571429</v>
      </c>
      <c r="S7" s="79">
        <f t="shared" si="8"/>
        <v>6.8522999999999996</v>
      </c>
      <c r="T7" s="79">
        <f t="shared" si="8"/>
        <v>5.8689</v>
      </c>
      <c r="U7" s="79">
        <f t="shared" si="8"/>
        <v>6.2083999999999993</v>
      </c>
      <c r="V7" s="79">
        <f t="shared" si="8"/>
        <v>4.4937142857142858</v>
      </c>
      <c r="W7" s="79">
        <f t="shared" si="8"/>
        <v>10.8087</v>
      </c>
      <c r="X7" s="79">
        <f t="shared" si="8"/>
        <v>6.132085714285715</v>
      </c>
      <c r="Y7" s="79">
        <f t="shared" si="8"/>
        <v>0.95119999999999993</v>
      </c>
    </row>
    <row r="8" spans="1:44" x14ac:dyDescent="0.25">
      <c r="A8" s="79">
        <v>2008</v>
      </c>
      <c r="B8" s="79">
        <v>0.90180000000000005</v>
      </c>
      <c r="C8" s="79">
        <v>0.85199999999999998</v>
      </c>
      <c r="D8" s="79">
        <v>0.54720000000000002</v>
      </c>
      <c r="E8" s="79">
        <v>0.79830000000000001</v>
      </c>
      <c r="F8" s="79">
        <v>0.83209999999999995</v>
      </c>
      <c r="G8" s="79">
        <v>0.50549999999999995</v>
      </c>
      <c r="H8" s="79">
        <v>0.90790000000000004</v>
      </c>
      <c r="I8" s="79">
        <v>0.39479999999999998</v>
      </c>
      <c r="J8" s="79">
        <v>0.70950000000000002</v>
      </c>
      <c r="K8" s="79">
        <v>0.7177</v>
      </c>
      <c r="L8" s="23">
        <v>0.25700000000000001</v>
      </c>
      <c r="N8" s="79">
        <f t="shared" si="1"/>
        <v>2008</v>
      </c>
      <c r="O8" s="79">
        <f t="shared" ref="O8:Y8" si="9">+(B8*(16*4+32)/32)+(B21*(14+3*16)/14)+(B34*(14+4)/14)</f>
        <v>4.8417428571428571</v>
      </c>
      <c r="P8" s="79">
        <f t="shared" si="9"/>
        <v>8.0159714285714276</v>
      </c>
      <c r="Q8" s="79">
        <f t="shared" si="9"/>
        <v>4.6379000000000001</v>
      </c>
      <c r="R8" s="79">
        <f t="shared" si="9"/>
        <v>5.8655285714285714</v>
      </c>
      <c r="S8" s="79">
        <f t="shared" si="9"/>
        <v>6.3192714285714278</v>
      </c>
      <c r="T8" s="79">
        <f t="shared" si="9"/>
        <v>4.5623142857142858</v>
      </c>
      <c r="U8" s="79">
        <f t="shared" si="9"/>
        <v>6.0367142857142859</v>
      </c>
      <c r="V8" s="79">
        <f t="shared" si="9"/>
        <v>3.4725999999999999</v>
      </c>
      <c r="W8" s="79">
        <f t="shared" si="9"/>
        <v>9.0753428571428572</v>
      </c>
      <c r="X8" s="79">
        <f t="shared" si="9"/>
        <v>6.1833142857142853</v>
      </c>
      <c r="Y8" s="79">
        <f t="shared" si="9"/>
        <v>1.6276428571428572</v>
      </c>
    </row>
    <row r="9" spans="1:44" x14ac:dyDescent="0.25">
      <c r="A9" s="79">
        <v>2009</v>
      </c>
      <c r="B9" s="79">
        <v>0.96499999999999997</v>
      </c>
      <c r="C9" s="79">
        <v>0.89339999999999997</v>
      </c>
      <c r="D9" s="79">
        <v>0.57430000000000003</v>
      </c>
      <c r="E9" s="79">
        <v>0.81359999999999999</v>
      </c>
      <c r="F9" s="79">
        <v>0.78159999999999996</v>
      </c>
      <c r="G9" s="79">
        <v>0.56920000000000004</v>
      </c>
      <c r="H9" s="79">
        <v>0.73609999999999998</v>
      </c>
      <c r="I9" s="79">
        <v>0.43409999999999999</v>
      </c>
      <c r="J9" s="79">
        <v>0.7379</v>
      </c>
      <c r="K9" s="79">
        <v>0.84179999999999999</v>
      </c>
      <c r="L9" s="23">
        <v>0.32700000000000001</v>
      </c>
      <c r="N9" s="79">
        <f t="shared" si="1"/>
        <v>2009</v>
      </c>
      <c r="O9" s="79">
        <f t="shared" ref="O9:Y9" si="10">+(B9*(16*4+32)/32)+(B22*(14+3*16)/14)+(B35*(14+4)/14)</f>
        <v>10.287957142857142</v>
      </c>
      <c r="P9" s="79">
        <f t="shared" si="10"/>
        <v>8.7690571428571431</v>
      </c>
      <c r="Q9" s="79">
        <f t="shared" si="10"/>
        <v>5.5206714285714282</v>
      </c>
      <c r="R9" s="79">
        <f t="shared" si="10"/>
        <v>6.2805285714285715</v>
      </c>
      <c r="S9" s="79">
        <f t="shared" si="10"/>
        <v>6.3620571428571431</v>
      </c>
      <c r="T9" s="79">
        <f t="shared" si="10"/>
        <v>4.8183857142857143</v>
      </c>
      <c r="U9" s="79">
        <f t="shared" si="10"/>
        <v>6.2536142857142867</v>
      </c>
      <c r="V9" s="79">
        <f t="shared" si="10"/>
        <v>3.6001857142857143</v>
      </c>
      <c r="W9" s="79">
        <f t="shared" si="10"/>
        <v>7.8119285714285711</v>
      </c>
      <c r="X9" s="79">
        <f t="shared" si="10"/>
        <v>6.3650000000000002</v>
      </c>
      <c r="Y9" s="79">
        <f t="shared" si="10"/>
        <v>2.0283285714285713</v>
      </c>
    </row>
    <row r="10" spans="1:44" x14ac:dyDescent="0.25">
      <c r="A10" s="79">
        <v>2010</v>
      </c>
      <c r="B10" s="79">
        <v>0.98029999999999995</v>
      </c>
      <c r="C10" s="79">
        <v>1.0628</v>
      </c>
      <c r="D10" s="79">
        <v>0.45829999999999999</v>
      </c>
      <c r="E10" s="79">
        <v>0.64649999999999996</v>
      </c>
      <c r="F10" s="79">
        <v>0.66169999999999995</v>
      </c>
      <c r="G10" s="79">
        <v>0.45750000000000002</v>
      </c>
      <c r="H10" s="79">
        <v>0.56069999999999998</v>
      </c>
      <c r="I10" s="79">
        <v>0.32969999999999999</v>
      </c>
      <c r="J10" s="79">
        <v>0.57850000000000001</v>
      </c>
      <c r="K10" s="79">
        <v>0.77459999999999996</v>
      </c>
      <c r="L10" s="23">
        <v>0.376</v>
      </c>
      <c r="N10" s="79">
        <f t="shared" si="1"/>
        <v>2010</v>
      </c>
      <c r="O10" s="79">
        <f t="shared" ref="O10:Y10" si="11">+(B10*(16*4+32)/32)+(B23*(14+3*16)/14)+(B36*(14+4)/14)</f>
        <v>5.4003142857142858</v>
      </c>
      <c r="P10" s="79">
        <f t="shared" si="11"/>
        <v>10.656728571428571</v>
      </c>
      <c r="Q10" s="79">
        <f t="shared" si="11"/>
        <v>4.6480142857142859</v>
      </c>
      <c r="R10" s="79">
        <f t="shared" si="11"/>
        <v>5.4561714285714285</v>
      </c>
      <c r="S10" s="79">
        <f t="shared" si="11"/>
        <v>5.6827571428571426</v>
      </c>
      <c r="T10" s="79">
        <f t="shared" si="11"/>
        <v>4.1273999999999997</v>
      </c>
      <c r="U10" s="79">
        <f t="shared" si="11"/>
        <v>4.9494285714285713</v>
      </c>
      <c r="V10" s="79">
        <f t="shared" si="11"/>
        <v>3.314628571428571</v>
      </c>
      <c r="W10" s="79">
        <f t="shared" si="11"/>
        <v>8.3732285714285712</v>
      </c>
      <c r="X10" s="79">
        <f t="shared" si="11"/>
        <v>6.0879428571428562</v>
      </c>
      <c r="Y10" s="79">
        <f t="shared" si="11"/>
        <v>2.0551428571428572</v>
      </c>
      <c r="AI10" s="80"/>
      <c r="AJ10" s="80"/>
      <c r="AK10" s="80"/>
      <c r="AL10" s="80"/>
      <c r="AM10" s="80"/>
      <c r="AN10" s="80"/>
      <c r="AO10" s="80"/>
      <c r="AP10" s="80"/>
      <c r="AQ10" s="80"/>
      <c r="AR10" s="80"/>
    </row>
    <row r="11" spans="1:44" x14ac:dyDescent="0.25">
      <c r="A11" s="79">
        <v>2011</v>
      </c>
      <c r="B11" s="79">
        <v>1.48</v>
      </c>
      <c r="C11" s="79">
        <v>0.79359999999999997</v>
      </c>
      <c r="D11" s="79">
        <v>0.58440000000000003</v>
      </c>
      <c r="E11" s="79">
        <v>0.81220000000000003</v>
      </c>
      <c r="F11" s="79">
        <v>0.78390000000000004</v>
      </c>
      <c r="K11" s="79">
        <v>0.86129999999999995</v>
      </c>
      <c r="L11" s="23">
        <v>0.25800000000000001</v>
      </c>
      <c r="N11" s="79">
        <f t="shared" si="1"/>
        <v>2011</v>
      </c>
      <c r="O11" s="79">
        <f t="shared" ref="O11:Y11" si="12">+(B11*(16*4+32)/32)+(B24*(14+3*16)/14)+(B37*(14+4)/14)</f>
        <v>8.84</v>
      </c>
      <c r="P11" s="79">
        <f t="shared" si="12"/>
        <v>9.7587857142857146</v>
      </c>
      <c r="Q11" s="79">
        <f t="shared" si="12"/>
        <v>5.2801714285714283</v>
      </c>
      <c r="R11" s="79">
        <f t="shared" si="12"/>
        <v>6.8334142857142863</v>
      </c>
      <c r="S11" s="79">
        <f t="shared" si="12"/>
        <v>6.3325999999999993</v>
      </c>
      <c r="T11" s="41">
        <v>-999.9</v>
      </c>
      <c r="U11" s="41">
        <v>-999.9</v>
      </c>
      <c r="V11" s="41">
        <v>-999.9</v>
      </c>
      <c r="W11" s="41">
        <v>-999.9</v>
      </c>
      <c r="X11" s="79">
        <f t="shared" si="12"/>
        <v>6.4275000000000002</v>
      </c>
      <c r="Y11" s="79">
        <f t="shared" si="12"/>
        <v>2.3725000000000001</v>
      </c>
      <c r="AI11" s="80"/>
      <c r="AJ11" s="80"/>
      <c r="AK11" s="80"/>
      <c r="AL11" s="80"/>
      <c r="AM11" s="80"/>
      <c r="AN11" s="80"/>
      <c r="AO11" s="80"/>
      <c r="AP11" s="80"/>
      <c r="AQ11" s="80"/>
      <c r="AR11" s="80"/>
    </row>
    <row r="12" spans="1:44" x14ac:dyDescent="0.25">
      <c r="A12" s="79">
        <v>2012</v>
      </c>
      <c r="C12" s="79">
        <v>0.73619999999999997</v>
      </c>
      <c r="D12" s="79">
        <v>0.44340000000000002</v>
      </c>
      <c r="E12" s="79">
        <v>0.65659999999999996</v>
      </c>
      <c r="F12" s="79">
        <v>0.64810000000000001</v>
      </c>
      <c r="G12" s="79">
        <v>0.40179999999999999</v>
      </c>
      <c r="H12" s="79">
        <v>0.51890000000000003</v>
      </c>
      <c r="I12" s="79">
        <v>0.34029999999999999</v>
      </c>
      <c r="J12" s="79">
        <v>0.55820000000000003</v>
      </c>
      <c r="K12" s="79">
        <v>0.79379999999999995</v>
      </c>
      <c r="L12" s="23">
        <v>0.22500000000000001</v>
      </c>
      <c r="N12" s="79">
        <f t="shared" si="1"/>
        <v>2012</v>
      </c>
      <c r="O12" s="41">
        <v>-999.9</v>
      </c>
      <c r="P12" s="79">
        <f t="shared" ref="P12:Y12" si="13">+(C12*(16*4+32)/32)+(C25*(14+3*16)/14)+(C38*(14+4)/14)</f>
        <v>7.045228571428571</v>
      </c>
      <c r="Q12" s="79">
        <f t="shared" si="13"/>
        <v>4.2499857142857147</v>
      </c>
      <c r="R12" s="79">
        <f t="shared" si="13"/>
        <v>5.6369571428571428</v>
      </c>
      <c r="S12" s="79">
        <f t="shared" si="13"/>
        <v>5.2211999999999996</v>
      </c>
      <c r="T12" s="79">
        <f t="shared" si="13"/>
        <v>3.323</v>
      </c>
      <c r="U12" s="79">
        <f t="shared" si="13"/>
        <v>4.6812857142857141</v>
      </c>
      <c r="V12" s="79">
        <f t="shared" si="13"/>
        <v>2.8405571428571426</v>
      </c>
      <c r="W12" s="79">
        <f t="shared" si="13"/>
        <v>7.0053285714285725</v>
      </c>
      <c r="X12" s="79">
        <f t="shared" si="13"/>
        <v>6.1124000000000001</v>
      </c>
      <c r="Y12" s="79">
        <f t="shared" si="13"/>
        <v>2.3882428571428571</v>
      </c>
      <c r="AI12" s="80"/>
      <c r="AJ12" s="80"/>
      <c r="AK12" s="80"/>
      <c r="AL12" s="80"/>
      <c r="AM12" s="80"/>
      <c r="AN12" s="80"/>
      <c r="AO12" s="80"/>
      <c r="AP12" s="80"/>
      <c r="AQ12" s="80"/>
      <c r="AR12" s="80"/>
    </row>
    <row r="13" spans="1:44" x14ac:dyDescent="0.25">
      <c r="AI13" s="80"/>
      <c r="AJ13" s="80"/>
      <c r="AK13" s="80"/>
      <c r="AL13" s="80"/>
      <c r="AM13" s="80"/>
      <c r="AN13" s="80"/>
      <c r="AO13" s="80"/>
      <c r="AP13" s="80"/>
      <c r="AQ13" s="80"/>
      <c r="AR13" s="80"/>
    </row>
    <row r="14" spans="1:44" x14ac:dyDescent="0.25">
      <c r="A14" s="79" t="s">
        <v>195</v>
      </c>
      <c r="B14" s="79" t="s">
        <v>9</v>
      </c>
      <c r="C14" s="79" t="s">
        <v>105</v>
      </c>
      <c r="D14" s="79" t="s">
        <v>34</v>
      </c>
      <c r="E14" s="79" t="s">
        <v>35</v>
      </c>
      <c r="F14" s="79" t="s">
        <v>37</v>
      </c>
      <c r="G14" s="79" t="s">
        <v>38</v>
      </c>
      <c r="H14" s="79" t="s">
        <v>39</v>
      </c>
      <c r="I14" s="79" t="s">
        <v>40</v>
      </c>
      <c r="J14" s="79" t="s">
        <v>41</v>
      </c>
      <c r="K14" s="79" t="s">
        <v>74</v>
      </c>
      <c r="L14" s="79" t="s">
        <v>79</v>
      </c>
      <c r="N14" s="85" t="s">
        <v>3</v>
      </c>
      <c r="O14" s="85" t="s">
        <v>9</v>
      </c>
      <c r="P14" s="85" t="s">
        <v>105</v>
      </c>
      <c r="Q14" s="85" t="s">
        <v>34</v>
      </c>
      <c r="R14" s="85" t="s">
        <v>35</v>
      </c>
      <c r="S14" s="85" t="s">
        <v>37</v>
      </c>
      <c r="T14" s="85" t="s">
        <v>38</v>
      </c>
      <c r="U14" s="85" t="s">
        <v>39</v>
      </c>
      <c r="V14" s="85" t="s">
        <v>40</v>
      </c>
      <c r="W14" s="85" t="s">
        <v>41</v>
      </c>
      <c r="X14" s="85" t="s">
        <v>74</v>
      </c>
      <c r="Y14" s="22" t="s">
        <v>7</v>
      </c>
      <c r="Z14" s="4"/>
      <c r="AA14" s="4"/>
      <c r="AB14" s="4"/>
      <c r="AI14" s="80"/>
      <c r="AJ14" s="80"/>
      <c r="AK14" s="78"/>
      <c r="AL14" s="78"/>
      <c r="AM14" s="78"/>
      <c r="AN14" s="78"/>
      <c r="AO14" s="80"/>
      <c r="AP14" s="80"/>
      <c r="AQ14" s="78"/>
      <c r="AR14" s="80"/>
    </row>
    <row r="15" spans="1:44" x14ac:dyDescent="0.25">
      <c r="A15" s="79">
        <v>2002</v>
      </c>
      <c r="C15" s="90">
        <v>3.8862999999999999</v>
      </c>
      <c r="K15" s="79">
        <v>0.7198</v>
      </c>
      <c r="L15" s="79">
        <v>0.19320000000000001</v>
      </c>
      <c r="N15" s="86">
        <v>2002</v>
      </c>
      <c r="O15" s="85">
        <v>29.225999999999999</v>
      </c>
      <c r="P15" s="85">
        <v>23.398399999999999</v>
      </c>
      <c r="Q15" s="85">
        <v>21.405000000000001</v>
      </c>
      <c r="R15" s="85">
        <v>18.547999999999998</v>
      </c>
      <c r="S15" s="85">
        <v>18.899000000000001</v>
      </c>
      <c r="T15" s="85">
        <v>15.977</v>
      </c>
      <c r="U15" s="85">
        <v>14.643000000000001</v>
      </c>
      <c r="V15" s="85">
        <v>12.358000000000001</v>
      </c>
      <c r="W15" s="85">
        <v>15.39</v>
      </c>
      <c r="X15" s="85">
        <v>33.216000000000001</v>
      </c>
      <c r="Y15" s="85">
        <v>7.5609999999999999</v>
      </c>
      <c r="Z15" s="52"/>
      <c r="AA15" s="52"/>
      <c r="AB15" s="52"/>
      <c r="AI15" s="80"/>
      <c r="AJ15" s="80"/>
      <c r="AK15" s="81"/>
      <c r="AL15" s="82"/>
      <c r="AM15" s="82"/>
      <c r="AN15" s="82"/>
      <c r="AO15" s="80"/>
      <c r="AP15" s="80"/>
      <c r="AQ15" s="81"/>
      <c r="AR15" s="80"/>
    </row>
    <row r="16" spans="1:44" x14ac:dyDescent="0.25">
      <c r="A16" s="79">
        <v>2003</v>
      </c>
      <c r="B16" s="79">
        <v>0.246</v>
      </c>
      <c r="C16" s="90">
        <v>4.8860000000000001</v>
      </c>
      <c r="D16" s="79">
        <v>0.44740000000000002</v>
      </c>
      <c r="E16" s="79">
        <v>0.48599999999999999</v>
      </c>
      <c r="F16" s="79">
        <v>0.49370000000000003</v>
      </c>
      <c r="G16" s="79">
        <v>0.2467</v>
      </c>
      <c r="H16" s="79">
        <v>0.45</v>
      </c>
      <c r="I16" s="79">
        <v>0.27950000000000003</v>
      </c>
      <c r="J16" s="79">
        <v>0.5474</v>
      </c>
      <c r="K16" s="79">
        <v>0.77639999999999998</v>
      </c>
      <c r="L16" s="79">
        <v>0.1855</v>
      </c>
      <c r="N16" s="86">
        <v>2003</v>
      </c>
      <c r="O16" s="85">
        <v>31.128</v>
      </c>
      <c r="P16" s="85">
        <v>25.513200000000001</v>
      </c>
      <c r="Q16" s="85">
        <v>21.411000000000001</v>
      </c>
      <c r="R16" s="85">
        <v>19.753</v>
      </c>
      <c r="S16" s="87">
        <v>-999.9</v>
      </c>
      <c r="T16" s="85">
        <v>16.581</v>
      </c>
      <c r="U16" s="85">
        <v>16.135000000000002</v>
      </c>
      <c r="V16" s="85">
        <v>12.667</v>
      </c>
      <c r="W16" s="85">
        <v>19.567</v>
      </c>
      <c r="X16" s="85">
        <v>28.181999999999999</v>
      </c>
      <c r="Y16" s="85">
        <v>6.8929999999999998</v>
      </c>
      <c r="Z16" s="52"/>
      <c r="AA16" s="52"/>
      <c r="AB16" s="52"/>
      <c r="AI16" s="80"/>
      <c r="AJ16" s="80"/>
      <c r="AK16" s="81"/>
      <c r="AL16" s="82"/>
      <c r="AM16" s="82"/>
      <c r="AN16" s="83"/>
      <c r="AO16" s="80"/>
      <c r="AP16" s="80"/>
      <c r="AQ16" s="81"/>
      <c r="AR16" s="80"/>
    </row>
    <row r="17" spans="1:44" x14ac:dyDescent="0.25">
      <c r="A17" s="79">
        <v>2004</v>
      </c>
      <c r="B17" s="79">
        <v>0.155</v>
      </c>
      <c r="C17" s="90">
        <v>3.4990000000000001</v>
      </c>
      <c r="D17" s="79">
        <v>0.49390000000000001</v>
      </c>
      <c r="E17" s="79">
        <v>0.3659</v>
      </c>
      <c r="F17" s="79">
        <v>0.54720000000000002</v>
      </c>
      <c r="G17" s="79">
        <v>0.28470000000000001</v>
      </c>
      <c r="H17" s="79">
        <v>0.4506</v>
      </c>
      <c r="I17" s="79">
        <v>0.29720000000000002</v>
      </c>
      <c r="J17" s="79">
        <v>0.61560000000000004</v>
      </c>
      <c r="K17" s="79">
        <v>0.67910000000000004</v>
      </c>
      <c r="L17" s="79">
        <v>0.18099999999999999</v>
      </c>
      <c r="N17" s="86">
        <v>2004</v>
      </c>
      <c r="O17" s="85">
        <v>24.54</v>
      </c>
      <c r="P17" s="85">
        <v>22.6523</v>
      </c>
      <c r="Q17" s="85">
        <v>24.388000000000002</v>
      </c>
      <c r="R17" s="85">
        <v>16.387</v>
      </c>
      <c r="S17" s="85">
        <v>21.097000000000001</v>
      </c>
      <c r="T17" s="85">
        <v>18.579999999999998</v>
      </c>
      <c r="U17" s="85">
        <v>17.216999999999999</v>
      </c>
      <c r="V17" s="85">
        <v>13.233000000000001</v>
      </c>
      <c r="W17" s="85">
        <v>22.244</v>
      </c>
      <c r="X17" s="85">
        <v>28.959</v>
      </c>
      <c r="Y17" s="85">
        <v>5.5780000000000003</v>
      </c>
      <c r="Z17" s="52"/>
      <c r="AA17" s="52"/>
      <c r="AB17" s="52"/>
      <c r="AI17" s="80"/>
      <c r="AJ17" s="80"/>
      <c r="AK17" s="81"/>
      <c r="AL17" s="82"/>
      <c r="AM17" s="82"/>
      <c r="AN17" s="83"/>
      <c r="AO17" s="80"/>
      <c r="AP17" s="80"/>
      <c r="AQ17" s="81"/>
      <c r="AR17" s="80"/>
    </row>
    <row r="18" spans="1:44" x14ac:dyDescent="0.25">
      <c r="A18" s="79">
        <v>2005</v>
      </c>
      <c r="B18" s="79">
        <v>0.36149999999999999</v>
      </c>
      <c r="C18" s="90">
        <v>3.7612999999999999</v>
      </c>
      <c r="D18" s="79">
        <v>0.46939999999999998</v>
      </c>
      <c r="E18" s="79">
        <v>0.4274</v>
      </c>
      <c r="F18" s="79">
        <v>0.53710000000000002</v>
      </c>
      <c r="G18" s="79">
        <v>0.33939999999999998</v>
      </c>
      <c r="H18" s="79">
        <v>0.41</v>
      </c>
      <c r="I18" s="79">
        <v>0.29859999999999998</v>
      </c>
      <c r="J18" s="79">
        <v>0.48430000000000001</v>
      </c>
      <c r="K18" s="79">
        <v>0.56579999999999997</v>
      </c>
      <c r="L18" s="79">
        <v>0.24490000000000001</v>
      </c>
      <c r="N18" s="86">
        <v>2005</v>
      </c>
      <c r="O18" s="85">
        <v>26.741</v>
      </c>
      <c r="P18" s="85">
        <v>19.966799999999999</v>
      </c>
      <c r="Q18" s="85">
        <v>21.768000000000001</v>
      </c>
      <c r="R18" s="85">
        <v>17.291</v>
      </c>
      <c r="S18" s="85">
        <v>20.594000000000001</v>
      </c>
      <c r="T18" s="85">
        <v>18.972000000000001</v>
      </c>
      <c r="U18" s="85">
        <v>15.327</v>
      </c>
      <c r="V18" s="85">
        <v>12.842000000000001</v>
      </c>
      <c r="W18" s="85">
        <v>16.831</v>
      </c>
      <c r="X18" s="85">
        <v>28.678999999999998</v>
      </c>
      <c r="Y18" s="85">
        <v>6.75</v>
      </c>
      <c r="Z18" s="52"/>
      <c r="AA18" s="52"/>
      <c r="AB18" s="52"/>
      <c r="AI18" s="80"/>
      <c r="AJ18" s="80"/>
      <c r="AK18" s="81"/>
      <c r="AL18" s="82"/>
      <c r="AM18" s="82"/>
      <c r="AN18" s="82"/>
      <c r="AO18" s="80"/>
      <c r="AP18" s="80"/>
      <c r="AQ18" s="81"/>
      <c r="AR18" s="80"/>
    </row>
    <row r="19" spans="1:44" x14ac:dyDescent="0.25">
      <c r="A19" s="79">
        <v>2006</v>
      </c>
      <c r="B19" s="79">
        <v>0.50209999999999999</v>
      </c>
      <c r="C19" s="79">
        <v>0.82769999999999999</v>
      </c>
      <c r="D19" s="79">
        <v>0.45040000000000002</v>
      </c>
      <c r="E19" s="79">
        <v>0.43809999999999999</v>
      </c>
      <c r="F19" s="79">
        <v>0.5403</v>
      </c>
      <c r="G19" s="79">
        <v>0.29189999999999999</v>
      </c>
      <c r="H19" s="79">
        <v>0.42130000000000001</v>
      </c>
      <c r="I19" s="79">
        <v>0.30459999999999998</v>
      </c>
      <c r="J19" s="79">
        <v>0.52759999999999996</v>
      </c>
      <c r="K19" s="79">
        <v>0.42809999999999998</v>
      </c>
      <c r="L19" s="79">
        <v>0.18229999999999999</v>
      </c>
      <c r="N19" s="86">
        <v>2006</v>
      </c>
      <c r="O19" s="85">
        <v>25.635000000000002</v>
      </c>
      <c r="P19" s="85">
        <v>22.440899999999999</v>
      </c>
      <c r="Q19" s="85">
        <v>20.164999999999999</v>
      </c>
      <c r="R19" s="85">
        <v>18.358000000000001</v>
      </c>
      <c r="S19" s="85">
        <v>18.943000000000001</v>
      </c>
      <c r="T19" s="85">
        <v>15.518000000000001</v>
      </c>
      <c r="U19" s="85">
        <v>14.073</v>
      </c>
      <c r="V19" s="85">
        <v>11.14</v>
      </c>
      <c r="W19" s="85">
        <v>16.838000000000001</v>
      </c>
      <c r="X19" s="85">
        <v>29.178999999999998</v>
      </c>
      <c r="Y19" s="85">
        <v>8.0630000000000006</v>
      </c>
      <c r="Z19" s="52"/>
      <c r="AA19" s="52"/>
      <c r="AB19" s="52"/>
      <c r="AI19" s="80"/>
      <c r="AJ19" s="80"/>
      <c r="AK19" s="81"/>
      <c r="AL19" s="82"/>
      <c r="AM19" s="82"/>
      <c r="AN19" s="82"/>
      <c r="AO19" s="80"/>
      <c r="AP19" s="80"/>
      <c r="AQ19" s="81"/>
      <c r="AR19" s="80"/>
    </row>
    <row r="20" spans="1:44" x14ac:dyDescent="0.25">
      <c r="A20" s="79">
        <v>2007</v>
      </c>
      <c r="B20" s="79">
        <v>0.188</v>
      </c>
      <c r="C20" s="79">
        <v>0.70530000000000004</v>
      </c>
      <c r="D20" s="79">
        <v>0.4672</v>
      </c>
      <c r="E20" s="79">
        <v>0.42330000000000001</v>
      </c>
      <c r="F20" s="79">
        <v>0.49709999999999999</v>
      </c>
      <c r="G20" s="79">
        <v>0.29010000000000002</v>
      </c>
      <c r="H20" s="79">
        <v>0.41360000000000002</v>
      </c>
      <c r="I20" s="79">
        <v>0.29139999999999999</v>
      </c>
      <c r="J20" s="79">
        <v>0.54659999999999997</v>
      </c>
      <c r="K20" s="79">
        <v>0.69389999999999996</v>
      </c>
      <c r="L20" s="79">
        <v>3.8E-3</v>
      </c>
      <c r="N20" s="86">
        <v>2007</v>
      </c>
      <c r="O20" s="85">
        <v>20.834</v>
      </c>
      <c r="P20" s="85">
        <v>23.596</v>
      </c>
      <c r="Q20" s="85">
        <v>20.573</v>
      </c>
      <c r="R20" s="85">
        <v>19.754999999999999</v>
      </c>
      <c r="S20" s="85">
        <v>18.562999999999999</v>
      </c>
      <c r="T20" s="85">
        <v>15.903</v>
      </c>
      <c r="U20" s="85">
        <v>14.271000000000001</v>
      </c>
      <c r="V20" s="85">
        <v>10.694000000000001</v>
      </c>
      <c r="W20" s="85">
        <v>17.504000000000001</v>
      </c>
      <c r="X20" s="85">
        <v>31.518999999999998</v>
      </c>
      <c r="Y20" s="85">
        <v>5.6280000000000001</v>
      </c>
      <c r="Z20" s="52"/>
      <c r="AA20" s="52"/>
      <c r="AB20" s="52"/>
      <c r="AI20" s="80"/>
      <c r="AJ20" s="80"/>
      <c r="AK20" s="81"/>
      <c r="AL20" s="82"/>
      <c r="AM20" s="82"/>
      <c r="AN20" s="82"/>
      <c r="AO20" s="80"/>
      <c r="AP20" s="80"/>
      <c r="AQ20" s="81"/>
      <c r="AR20" s="80"/>
    </row>
    <row r="21" spans="1:44" x14ac:dyDescent="0.25">
      <c r="A21" s="79">
        <v>2008</v>
      </c>
      <c r="B21" s="79">
        <v>0.20430000000000001</v>
      </c>
      <c r="C21" s="79">
        <v>0.80379999999999996</v>
      </c>
      <c r="D21" s="79">
        <v>0.41210000000000002</v>
      </c>
      <c r="E21" s="79">
        <v>0.34239999999999998</v>
      </c>
      <c r="F21" s="79">
        <v>0.48380000000000001</v>
      </c>
      <c r="G21" s="79">
        <v>0.28770000000000001</v>
      </c>
      <c r="H21" s="79">
        <v>0.41510000000000002</v>
      </c>
      <c r="I21" s="79">
        <v>0.24640000000000001</v>
      </c>
      <c r="J21" s="79">
        <v>0.45989999999999998</v>
      </c>
      <c r="K21" s="79">
        <v>0.61629999999999996</v>
      </c>
      <c r="L21" s="79">
        <v>0.15340000000000001</v>
      </c>
      <c r="N21" s="86">
        <v>2008</v>
      </c>
      <c r="O21" s="85">
        <v>20.766999999999999</v>
      </c>
      <c r="P21" s="85">
        <v>21.6569</v>
      </c>
      <c r="Q21" s="85">
        <v>18.39</v>
      </c>
      <c r="R21" s="85">
        <v>17.177</v>
      </c>
      <c r="S21" s="85">
        <v>17.847999999999999</v>
      </c>
      <c r="T21" s="85">
        <v>13.989000000000001</v>
      </c>
      <c r="U21" s="85">
        <v>16.728000000000002</v>
      </c>
      <c r="V21" s="85">
        <v>9.7780000000000005</v>
      </c>
      <c r="W21" s="85">
        <v>13.891</v>
      </c>
      <c r="X21" s="85">
        <v>30.91</v>
      </c>
      <c r="Y21" s="85">
        <v>5.8810000000000002</v>
      </c>
      <c r="Z21" s="52"/>
      <c r="AA21" s="52"/>
      <c r="AB21" s="52"/>
      <c r="AI21" s="80"/>
      <c r="AJ21" s="80"/>
      <c r="AK21" s="81"/>
      <c r="AL21" s="82"/>
      <c r="AM21" s="82"/>
      <c r="AN21" s="82"/>
      <c r="AO21" s="80"/>
      <c r="AP21" s="80"/>
      <c r="AQ21" s="81"/>
      <c r="AR21" s="80"/>
    </row>
    <row r="22" spans="1:44" x14ac:dyDescent="0.25">
      <c r="A22" s="79">
        <v>2009</v>
      </c>
      <c r="B22" s="79">
        <v>1.1452</v>
      </c>
      <c r="C22" s="79">
        <v>0.88329999999999997</v>
      </c>
      <c r="D22" s="79">
        <v>0.4244</v>
      </c>
      <c r="E22" s="79">
        <v>0.42109999999999997</v>
      </c>
      <c r="F22" s="79">
        <v>0.46379999999999999</v>
      </c>
      <c r="G22" s="79">
        <v>0.30149999999999999</v>
      </c>
      <c r="H22" s="79">
        <v>0.4652</v>
      </c>
      <c r="I22" s="79">
        <v>0.2782</v>
      </c>
      <c r="J22" s="79">
        <v>0.46660000000000001</v>
      </c>
      <c r="K22" s="79">
        <v>0.55069999999999997</v>
      </c>
      <c r="L22" s="79">
        <v>0.17749999999999999</v>
      </c>
      <c r="N22" s="86">
        <v>2009</v>
      </c>
      <c r="O22" s="85">
        <v>21.83</v>
      </c>
      <c r="P22" s="85">
        <v>20.9695</v>
      </c>
      <c r="Q22" s="85">
        <v>17.096</v>
      </c>
      <c r="R22" s="85">
        <v>17.507999999999999</v>
      </c>
      <c r="S22" s="85">
        <v>16.818999999999999</v>
      </c>
      <c r="T22" s="85">
        <v>14.031000000000001</v>
      </c>
      <c r="U22" s="85">
        <v>14.25</v>
      </c>
      <c r="V22" s="85">
        <v>9.0269999999999992</v>
      </c>
      <c r="W22" s="85">
        <v>13.638999999999999</v>
      </c>
      <c r="X22" s="85">
        <v>29.856999999999999</v>
      </c>
      <c r="Y22" s="85">
        <v>5.9249999999999998</v>
      </c>
      <c r="Z22" s="52"/>
      <c r="AA22" s="52"/>
      <c r="AB22" s="52"/>
      <c r="AI22" s="80"/>
      <c r="AJ22" s="80"/>
      <c r="AK22" s="81"/>
      <c r="AL22" s="82"/>
      <c r="AM22" s="82"/>
      <c r="AN22" s="82"/>
      <c r="AO22" s="80"/>
      <c r="AP22" s="80"/>
      <c r="AQ22" s="83"/>
      <c r="AR22" s="80"/>
    </row>
    <row r="23" spans="1:44" x14ac:dyDescent="0.25">
      <c r="A23" s="79">
        <v>2010</v>
      </c>
      <c r="B23" s="79">
        <v>0.29470000000000002</v>
      </c>
      <c r="C23" s="79">
        <v>1.2114</v>
      </c>
      <c r="D23" s="79">
        <v>0.34279999999999999</v>
      </c>
      <c r="E23" s="79">
        <v>0.28370000000000001</v>
      </c>
      <c r="F23" s="79">
        <v>0.39860000000000001</v>
      </c>
      <c r="G23" s="79">
        <v>0.23130000000000001</v>
      </c>
      <c r="H23" s="79">
        <v>0.3473</v>
      </c>
      <c r="I23" s="79">
        <v>0.2107</v>
      </c>
      <c r="J23" s="79">
        <v>0.39910000000000001</v>
      </c>
      <c r="K23" s="79">
        <v>0.51270000000000004</v>
      </c>
      <c r="L23" s="79">
        <v>0.15010000000000001</v>
      </c>
      <c r="N23" s="88">
        <v>2010</v>
      </c>
      <c r="O23" s="85">
        <v>23.791</v>
      </c>
      <c r="P23" s="85">
        <v>20.932200000000002</v>
      </c>
      <c r="Q23" s="85">
        <v>15.949</v>
      </c>
      <c r="R23" s="85">
        <v>15.43</v>
      </c>
      <c r="S23" s="85">
        <v>16.451000000000001</v>
      </c>
      <c r="T23" s="85">
        <v>15.179</v>
      </c>
      <c r="U23" s="85">
        <v>12.488</v>
      </c>
      <c r="V23" s="85">
        <v>8.3219999999999992</v>
      </c>
      <c r="W23" s="85">
        <v>12.590999999999999</v>
      </c>
      <c r="X23" s="85">
        <v>26.986000000000001</v>
      </c>
      <c r="Y23" s="85">
        <v>5.1719999999999997</v>
      </c>
      <c r="Z23" s="52"/>
      <c r="AA23" s="52"/>
      <c r="AB23" s="52"/>
      <c r="AI23" s="80"/>
      <c r="AJ23" s="80"/>
      <c r="AK23" s="81"/>
      <c r="AL23" s="81"/>
      <c r="AM23" s="81"/>
      <c r="AN23" s="81"/>
      <c r="AO23" s="80"/>
      <c r="AP23" s="80"/>
      <c r="AQ23" s="81"/>
      <c r="AR23" s="80"/>
    </row>
    <row r="24" spans="1:44" x14ac:dyDescent="0.25">
      <c r="A24" s="79">
        <v>2011</v>
      </c>
      <c r="B24" s="79">
        <v>0.54500000000000004</v>
      </c>
      <c r="C24" s="79">
        <v>1.2297</v>
      </c>
      <c r="D24" s="79">
        <v>0.38879999999999998</v>
      </c>
      <c r="E24" s="79">
        <v>0.3997</v>
      </c>
      <c r="F24" s="79">
        <v>0.45529999999999998</v>
      </c>
      <c r="K24" s="79">
        <v>0.51270000000000004</v>
      </c>
      <c r="L24" s="79">
        <v>0.26769999999999999</v>
      </c>
      <c r="N24" s="88">
        <v>2011</v>
      </c>
      <c r="O24" s="85">
        <v>24.37</v>
      </c>
      <c r="P24" s="85">
        <v>24.120200000000001</v>
      </c>
      <c r="Q24" s="85">
        <v>17.294</v>
      </c>
      <c r="R24" s="85">
        <v>18.420000000000002</v>
      </c>
      <c r="S24" s="85">
        <v>17.038</v>
      </c>
      <c r="T24" s="87">
        <v>-999.9</v>
      </c>
      <c r="U24" s="87">
        <v>-999.9</v>
      </c>
      <c r="V24" s="87">
        <v>-999.9</v>
      </c>
      <c r="W24" s="87">
        <v>-999.9</v>
      </c>
      <c r="X24" s="85">
        <v>29.23</v>
      </c>
      <c r="Y24" s="85">
        <v>7.0369999999999999</v>
      </c>
      <c r="Z24" s="52"/>
      <c r="AA24" s="52"/>
      <c r="AB24" s="52"/>
      <c r="AI24" s="80"/>
      <c r="AJ24" s="80"/>
      <c r="AK24" s="81"/>
      <c r="AL24" s="81"/>
      <c r="AM24" s="81"/>
      <c r="AN24" s="81"/>
      <c r="AO24" s="80"/>
      <c r="AP24" s="80"/>
      <c r="AQ24" s="81"/>
      <c r="AR24" s="80"/>
    </row>
    <row r="25" spans="1:44" x14ac:dyDescent="0.25">
      <c r="A25" s="79">
        <v>2012</v>
      </c>
      <c r="C25" s="79">
        <v>0.71870000000000001</v>
      </c>
      <c r="D25" s="79">
        <v>0.26650000000000001</v>
      </c>
      <c r="E25" s="79">
        <v>0.34410000000000002</v>
      </c>
      <c r="F25" s="79">
        <v>0.39329999999999998</v>
      </c>
      <c r="G25" s="79">
        <v>0.2102</v>
      </c>
      <c r="H25" s="79">
        <v>0.3261</v>
      </c>
      <c r="I25" s="79">
        <v>0.22159999999999999</v>
      </c>
      <c r="J25" s="79">
        <v>0.35510000000000003</v>
      </c>
      <c r="K25" s="79">
        <v>0.48259999999999997</v>
      </c>
      <c r="L25" s="79">
        <v>0.30559999999999998</v>
      </c>
      <c r="N25" s="88">
        <v>2012</v>
      </c>
      <c r="O25" s="85">
        <v>20.079000000000001</v>
      </c>
      <c r="P25" s="85">
        <v>22.163599999999999</v>
      </c>
      <c r="Q25" s="85">
        <v>16.635999999999999</v>
      </c>
      <c r="R25" s="85">
        <v>15.893000000000001</v>
      </c>
      <c r="S25" s="85">
        <v>17.003</v>
      </c>
      <c r="T25" s="85">
        <v>14.03</v>
      </c>
      <c r="U25" s="85">
        <v>15.561999999999999</v>
      </c>
      <c r="V25" s="85">
        <v>8.7279999999999998</v>
      </c>
      <c r="W25" s="85">
        <v>14.456</v>
      </c>
      <c r="X25" s="85">
        <v>27.722999999999999</v>
      </c>
      <c r="Y25" s="85">
        <v>4.8899999999999997</v>
      </c>
      <c r="Z25" s="52"/>
      <c r="AA25" s="52"/>
      <c r="AB25" s="52"/>
      <c r="AI25" s="80"/>
      <c r="AJ25" s="80"/>
      <c r="AK25" s="81"/>
      <c r="AL25" s="84"/>
      <c r="AM25" s="84"/>
      <c r="AN25" s="84"/>
      <c r="AO25" s="80"/>
      <c r="AP25" s="80"/>
      <c r="AQ25" s="83"/>
      <c r="AR25" s="80"/>
    </row>
    <row r="26" spans="1:44" x14ac:dyDescent="0.25">
      <c r="AI26" s="80"/>
      <c r="AJ26" s="80"/>
      <c r="AK26" s="80"/>
      <c r="AL26" s="80"/>
      <c r="AM26" s="80"/>
      <c r="AN26" s="80"/>
      <c r="AO26" s="80"/>
      <c r="AP26" s="80"/>
      <c r="AQ26" s="80"/>
      <c r="AR26" s="80"/>
    </row>
    <row r="27" spans="1:44" x14ac:dyDescent="0.25">
      <c r="A27" s="79" t="s">
        <v>194</v>
      </c>
      <c r="B27" s="79" t="s">
        <v>9</v>
      </c>
      <c r="C27" s="79" t="s">
        <v>105</v>
      </c>
      <c r="D27" s="79" t="s">
        <v>34</v>
      </c>
      <c r="E27" s="79" t="s">
        <v>35</v>
      </c>
      <c r="F27" s="79" t="s">
        <v>37</v>
      </c>
      <c r="G27" s="79" t="s">
        <v>38</v>
      </c>
      <c r="H27" s="79" t="s">
        <v>39</v>
      </c>
      <c r="I27" s="79" t="s">
        <v>40</v>
      </c>
      <c r="J27" s="79" t="s">
        <v>41</v>
      </c>
      <c r="K27" s="79" t="s">
        <v>74</v>
      </c>
      <c r="L27" s="79" t="s">
        <v>79</v>
      </c>
      <c r="N27" s="79" t="s">
        <v>197</v>
      </c>
      <c r="O27" s="85" t="str">
        <f>+O14</f>
        <v>AT0002R</v>
      </c>
      <c r="P27" s="85" t="str">
        <f t="shared" ref="P27:Y27" si="14">+P14</f>
        <v>DE0044R</v>
      </c>
      <c r="Q27" s="85" t="str">
        <f t="shared" si="14"/>
        <v>ES0007R</v>
      </c>
      <c r="R27" s="85" t="str">
        <f t="shared" si="14"/>
        <v>ES0008R</v>
      </c>
      <c r="S27" s="85" t="str">
        <f t="shared" si="14"/>
        <v>ES0010R</v>
      </c>
      <c r="T27" s="85" t="str">
        <f t="shared" si="14"/>
        <v>ES0011R</v>
      </c>
      <c r="U27" s="85" t="str">
        <f t="shared" si="14"/>
        <v>ES0012R</v>
      </c>
      <c r="V27" s="85" t="str">
        <f t="shared" si="14"/>
        <v>ES0013R</v>
      </c>
      <c r="W27" s="85" t="str">
        <f t="shared" si="14"/>
        <v>ES0014R</v>
      </c>
      <c r="X27" s="85" t="str">
        <f t="shared" si="14"/>
        <v>IT0001R</v>
      </c>
      <c r="Y27" s="85" t="str">
        <f t="shared" si="14"/>
        <v>NO01-02</v>
      </c>
      <c r="AI27" s="80"/>
      <c r="AJ27" s="80"/>
      <c r="AK27" s="80"/>
      <c r="AL27" s="80"/>
      <c r="AM27" s="80"/>
      <c r="AN27" s="80"/>
      <c r="AO27" s="80"/>
      <c r="AP27" s="80"/>
      <c r="AQ27" s="80"/>
      <c r="AR27" s="80"/>
    </row>
    <row r="28" spans="1:44" x14ac:dyDescent="0.25">
      <c r="A28" s="79">
        <v>2002</v>
      </c>
      <c r="C28" s="90">
        <v>2.2170000000000001</v>
      </c>
      <c r="D28" s="37">
        <v>0.35699999999999998</v>
      </c>
      <c r="E28" s="37">
        <v>0.749</v>
      </c>
      <c r="F28" s="37">
        <v>1.3169999999999999</v>
      </c>
      <c r="G28" s="37">
        <v>0.36599999999999999</v>
      </c>
      <c r="H28" s="37">
        <v>1.69</v>
      </c>
      <c r="I28" s="37">
        <v>0.92200000000000004</v>
      </c>
      <c r="J28" s="37">
        <v>0.59399999999999997</v>
      </c>
      <c r="K28" s="79">
        <v>1.8327</v>
      </c>
      <c r="L28" s="79">
        <v>0.39829999999999999</v>
      </c>
      <c r="N28" s="88">
        <f>+N15</f>
        <v>2002</v>
      </c>
      <c r="O28" s="41">
        <v>-999.9</v>
      </c>
      <c r="P28" s="89">
        <f t="shared" ref="P28:Y28" si="15">+P2/P15</f>
        <v>0.3910310106673961</v>
      </c>
      <c r="Q28" s="41">
        <v>-999.9</v>
      </c>
      <c r="R28" s="41">
        <v>-999.9</v>
      </c>
      <c r="S28" s="41">
        <v>-999.9</v>
      </c>
      <c r="T28" s="41">
        <v>-999.9</v>
      </c>
      <c r="U28" s="41">
        <v>-999.9</v>
      </c>
      <c r="V28" s="41">
        <v>-999.9</v>
      </c>
      <c r="W28" s="41">
        <v>-999.9</v>
      </c>
      <c r="X28" s="89">
        <f t="shared" si="15"/>
        <v>0.26718793008532893</v>
      </c>
      <c r="Y28" s="89">
        <f t="shared" si="15"/>
        <v>0.32134638275360394</v>
      </c>
      <c r="AI28" s="80"/>
      <c r="AJ28" s="80"/>
      <c r="AK28" s="80"/>
      <c r="AL28" s="80"/>
      <c r="AM28" s="80"/>
      <c r="AN28" s="80"/>
      <c r="AO28" s="80"/>
      <c r="AP28" s="80"/>
      <c r="AQ28" s="80"/>
      <c r="AR28" s="80"/>
    </row>
    <row r="29" spans="1:44" x14ac:dyDescent="0.25">
      <c r="A29" s="79">
        <v>2003</v>
      </c>
      <c r="B29" s="79">
        <v>0.95740000000000003</v>
      </c>
      <c r="C29" s="90">
        <v>2.7328999999999999</v>
      </c>
      <c r="D29" s="37">
        <v>0.38700000000000001</v>
      </c>
      <c r="E29" s="37">
        <v>0.53800000000000003</v>
      </c>
      <c r="F29" s="37">
        <v>1.2410000000000001</v>
      </c>
      <c r="G29" s="37">
        <v>0.42399999999999999</v>
      </c>
      <c r="H29" s="37">
        <v>1.681</v>
      </c>
      <c r="I29" s="37">
        <v>0.39200000000000002</v>
      </c>
      <c r="J29" s="37">
        <v>0.90700000000000003</v>
      </c>
      <c r="K29" s="79">
        <v>1.9785999999999999</v>
      </c>
      <c r="L29" s="79">
        <v>0.37769999999999998</v>
      </c>
      <c r="N29" s="88">
        <f t="shared" ref="N29:N38" si="16">+N16</f>
        <v>2003</v>
      </c>
      <c r="O29" s="89">
        <f t="shared" ref="O29:Y29" si="17">+O3/O16</f>
        <v>0.18342879171714946</v>
      </c>
      <c r="P29" s="89">
        <f t="shared" si="17"/>
        <v>0.43465735384036502</v>
      </c>
      <c r="Q29" s="89">
        <f t="shared" si="17"/>
        <v>0.22750522094784387</v>
      </c>
      <c r="R29" s="89">
        <f t="shared" si="17"/>
        <v>0.35154660051637726</v>
      </c>
      <c r="S29" s="87">
        <v>-999.9</v>
      </c>
      <c r="T29" s="89">
        <f t="shared" si="17"/>
        <v>0.25567043173339538</v>
      </c>
      <c r="U29" s="89">
        <f t="shared" si="17"/>
        <v>0.44662800478108811</v>
      </c>
      <c r="V29" s="89">
        <f t="shared" si="17"/>
        <v>0.29992782144830776</v>
      </c>
      <c r="W29" s="89">
        <f t="shared" si="17"/>
        <v>0.35677124020763823</v>
      </c>
      <c r="X29" s="89">
        <f t="shared" si="17"/>
        <v>0.35347942455670789</v>
      </c>
      <c r="Y29" s="89">
        <f t="shared" si="17"/>
        <v>0.38939711094070589</v>
      </c>
      <c r="AI29" s="80"/>
      <c r="AJ29" s="80"/>
      <c r="AK29" s="80"/>
      <c r="AL29" s="80"/>
      <c r="AM29" s="80"/>
      <c r="AN29" s="80"/>
      <c r="AO29" s="80"/>
      <c r="AP29" s="80"/>
      <c r="AQ29" s="80"/>
      <c r="AR29" s="80"/>
    </row>
    <row r="30" spans="1:44" x14ac:dyDescent="0.25">
      <c r="A30" s="79">
        <v>2004</v>
      </c>
      <c r="B30" s="79">
        <v>0.65329999999999999</v>
      </c>
      <c r="C30" s="90">
        <v>1.9356</v>
      </c>
      <c r="D30" s="37">
        <v>0.69799999999999995</v>
      </c>
      <c r="E30" s="37">
        <v>0.32400000000000001</v>
      </c>
      <c r="F30" s="37">
        <v>1.177</v>
      </c>
      <c r="G30" s="37">
        <v>0.48199999999999998</v>
      </c>
      <c r="H30" s="37">
        <v>1.99</v>
      </c>
      <c r="I30" s="37">
        <v>1.4159999999999999</v>
      </c>
      <c r="J30" s="37">
        <v>5.24</v>
      </c>
      <c r="K30" s="79">
        <v>1.6141000000000001</v>
      </c>
      <c r="L30" s="79">
        <v>0.29360000000000003</v>
      </c>
      <c r="N30" s="88">
        <f t="shared" si="16"/>
        <v>2004</v>
      </c>
      <c r="O30" s="89">
        <f t="shared" ref="O30:Y30" si="18">+O4/O17</f>
        <v>0.16211433228548144</v>
      </c>
      <c r="P30" s="89">
        <f t="shared" si="18"/>
        <v>0.37269063185636775</v>
      </c>
      <c r="Q30" s="89">
        <f t="shared" si="18"/>
        <v>0.22537313432835818</v>
      </c>
      <c r="R30" s="89">
        <f t="shared" si="18"/>
        <v>0.34142830989721817</v>
      </c>
      <c r="S30" s="89">
        <f t="shared" si="18"/>
        <v>0.37245105939233064</v>
      </c>
      <c r="T30" s="89">
        <f t="shared" si="18"/>
        <v>0.2354051976011072</v>
      </c>
      <c r="U30" s="89">
        <f t="shared" si="18"/>
        <v>0.43936723670126709</v>
      </c>
      <c r="V30" s="89">
        <f t="shared" si="18"/>
        <v>0.39933823450032918</v>
      </c>
      <c r="W30" s="89">
        <f t="shared" si="18"/>
        <v>0.60288039150204231</v>
      </c>
      <c r="X30" s="89">
        <f t="shared" si="18"/>
        <v>0.28941656430519996</v>
      </c>
      <c r="Y30" s="89">
        <f t="shared" si="18"/>
        <v>0.40553193669005783</v>
      </c>
      <c r="AI30" s="80"/>
      <c r="AJ30" s="80"/>
      <c r="AK30" s="80"/>
      <c r="AL30" s="80"/>
      <c r="AM30" s="80"/>
      <c r="AN30" s="80"/>
      <c r="AO30" s="80"/>
      <c r="AP30" s="80"/>
      <c r="AQ30" s="80"/>
      <c r="AR30" s="80"/>
    </row>
    <row r="31" spans="1:44" x14ac:dyDescent="0.25">
      <c r="A31" s="79">
        <v>2005</v>
      </c>
      <c r="B31" s="79">
        <v>1.0323</v>
      </c>
      <c r="C31" s="90">
        <v>2.2309000000000001</v>
      </c>
      <c r="D31" s="37">
        <v>1.095</v>
      </c>
      <c r="E31" s="37">
        <v>1.796</v>
      </c>
      <c r="F31" s="37">
        <v>1.48</v>
      </c>
      <c r="G31" s="37">
        <v>1.056</v>
      </c>
      <c r="H31" s="37">
        <v>1.835</v>
      </c>
      <c r="I31" s="37">
        <v>1.421</v>
      </c>
      <c r="J31" s="37">
        <v>5.0209999999999999</v>
      </c>
      <c r="K31" s="79">
        <v>1.0558000000000001</v>
      </c>
      <c r="L31" s="79">
        <v>0.4037</v>
      </c>
      <c r="N31" s="88">
        <f t="shared" si="16"/>
        <v>2005</v>
      </c>
      <c r="O31" s="89">
        <f t="shared" ref="O31:Y31" si="19">+O5/O18</f>
        <v>0.23199848280062188</v>
      </c>
      <c r="P31" s="89">
        <f t="shared" si="19"/>
        <v>0.47023058276739388</v>
      </c>
      <c r="Q31" s="89">
        <f t="shared" si="19"/>
        <v>0.26164684727253634</v>
      </c>
      <c r="R31" s="89">
        <f t="shared" si="19"/>
        <v>0.44036864760362537</v>
      </c>
      <c r="S31" s="89">
        <f t="shared" si="19"/>
        <v>0.39028080300781082</v>
      </c>
      <c r="T31" s="89">
        <f t="shared" si="19"/>
        <v>0.27571006897382611</v>
      </c>
      <c r="U31" s="89">
        <f t="shared" si="19"/>
        <v>0.44103868989365175</v>
      </c>
      <c r="V31" s="89">
        <f t="shared" si="19"/>
        <v>0.39166573964891982</v>
      </c>
      <c r="W31" s="89">
        <f t="shared" si="19"/>
        <v>0.70941884447915005</v>
      </c>
      <c r="X31" s="89">
        <f t="shared" si="19"/>
        <v>0.2280952214910861</v>
      </c>
      <c r="Y31" s="89">
        <f t="shared" si="19"/>
        <v>0.42779259259259256</v>
      </c>
    </row>
    <row r="32" spans="1:44" x14ac:dyDescent="0.25">
      <c r="A32" s="79">
        <v>2006</v>
      </c>
      <c r="B32" s="79">
        <v>1.1346000000000001</v>
      </c>
      <c r="C32" s="79">
        <v>1.6597</v>
      </c>
      <c r="D32" s="37">
        <v>1.9830000000000001</v>
      </c>
      <c r="E32" s="37">
        <v>1.9870000000000001</v>
      </c>
      <c r="F32" s="37">
        <v>1.514</v>
      </c>
      <c r="G32" s="37">
        <v>2.0179999999999998</v>
      </c>
      <c r="H32" s="37">
        <v>1.8580000000000001</v>
      </c>
      <c r="I32" s="37">
        <v>1.6020000000000001</v>
      </c>
      <c r="J32" s="37">
        <v>4.8849999999999998</v>
      </c>
      <c r="K32" s="79">
        <v>1.145</v>
      </c>
      <c r="L32" s="79">
        <v>0.3765</v>
      </c>
      <c r="N32" s="88">
        <f t="shared" si="16"/>
        <v>2006</v>
      </c>
      <c r="O32" s="89">
        <f t="shared" ref="O32:Y32" si="20">+O6/O19</f>
        <v>0.28317757530162441</v>
      </c>
      <c r="P32" s="89">
        <f t="shared" si="20"/>
        <v>0.40994918080061721</v>
      </c>
      <c r="Q32" s="89">
        <f t="shared" si="20"/>
        <v>0.32743863129184231</v>
      </c>
      <c r="R32" s="89">
        <f t="shared" si="20"/>
        <v>0.45307067374286025</v>
      </c>
      <c r="S32" s="89">
        <f t="shared" si="20"/>
        <v>0.39723003597257944</v>
      </c>
      <c r="T32" s="89">
        <f t="shared" si="20"/>
        <v>0.38430025960635578</v>
      </c>
      <c r="U32" s="89">
        <f t="shared" si="20"/>
        <v>0.47233100871983841</v>
      </c>
      <c r="V32" s="89">
        <f t="shared" si="20"/>
        <v>0.46112721210566815</v>
      </c>
      <c r="W32" s="89">
        <f t="shared" si="20"/>
        <v>0.68147811922013124</v>
      </c>
      <c r="X32" s="89">
        <f t="shared" si="20"/>
        <v>0.29586395303863344</v>
      </c>
      <c r="Y32" s="89">
        <f t="shared" si="20"/>
        <v>0.27848195460746616</v>
      </c>
    </row>
    <row r="33" spans="1:25" x14ac:dyDescent="0.25">
      <c r="A33" s="79">
        <v>2007</v>
      </c>
      <c r="B33" s="79">
        <v>0.73809999999999998</v>
      </c>
      <c r="C33" s="79">
        <v>1.4416</v>
      </c>
      <c r="D33" s="37">
        <v>1.978</v>
      </c>
      <c r="E33" s="37">
        <v>1.9430000000000001</v>
      </c>
      <c r="F33" s="37">
        <v>1.41</v>
      </c>
      <c r="G33" s="37">
        <v>1.8919999999999999</v>
      </c>
      <c r="H33" s="37">
        <v>1.5369999999999999</v>
      </c>
      <c r="I33" s="37">
        <v>1.202</v>
      </c>
      <c r="J33" s="37">
        <v>4.3860000000000001</v>
      </c>
      <c r="K33" s="79">
        <v>0.35980000000000001</v>
      </c>
      <c r="L33" s="79">
        <v>1.7399999999999999E-2</v>
      </c>
      <c r="N33" s="88">
        <f t="shared" si="16"/>
        <v>2007</v>
      </c>
      <c r="O33" s="89">
        <f t="shared" ref="O33:Y33" si="21">+O7/O20</f>
        <v>0.17458755605534909</v>
      </c>
      <c r="P33" s="89">
        <f t="shared" si="21"/>
        <v>0.33559743782239121</v>
      </c>
      <c r="Q33" s="89">
        <f t="shared" si="21"/>
        <v>0.32719445042392592</v>
      </c>
      <c r="R33" s="89">
        <f t="shared" si="21"/>
        <v>0.3944701160646491</v>
      </c>
      <c r="S33" s="89">
        <f t="shared" si="21"/>
        <v>0.36913753164897917</v>
      </c>
      <c r="T33" s="89">
        <f t="shared" si="21"/>
        <v>0.36904357668364457</v>
      </c>
      <c r="U33" s="89">
        <f t="shared" si="21"/>
        <v>0.43503608716978481</v>
      </c>
      <c r="V33" s="89">
        <f t="shared" si="21"/>
        <v>0.42020892890539419</v>
      </c>
      <c r="W33" s="89">
        <f t="shared" si="21"/>
        <v>0.61749885740402188</v>
      </c>
      <c r="X33" s="89">
        <f t="shared" si="21"/>
        <v>0.19455203890623798</v>
      </c>
      <c r="Y33" s="89">
        <f t="shared" si="21"/>
        <v>0.16901208244491825</v>
      </c>
    </row>
    <row r="34" spans="1:25" x14ac:dyDescent="0.25">
      <c r="A34" s="79">
        <v>2008</v>
      </c>
      <c r="B34" s="79">
        <v>0.95789999999999997</v>
      </c>
      <c r="C34" s="79">
        <v>1.478</v>
      </c>
      <c r="D34" s="37">
        <v>0.91100000000000003</v>
      </c>
      <c r="E34" s="37">
        <v>1.52</v>
      </c>
      <c r="F34" s="37">
        <v>1.3069999999999999</v>
      </c>
      <c r="G34" s="37">
        <v>1.3779999999999999</v>
      </c>
      <c r="H34" s="37">
        <v>1.147</v>
      </c>
      <c r="I34" s="37">
        <v>0.93100000000000005</v>
      </c>
      <c r="J34" s="37">
        <v>3.819</v>
      </c>
      <c r="K34" s="79">
        <v>1.0118</v>
      </c>
      <c r="L34" s="79">
        <v>0.13789999999999999</v>
      </c>
      <c r="N34" s="88">
        <f t="shared" si="16"/>
        <v>2008</v>
      </c>
      <c r="O34" s="89">
        <f t="shared" ref="O34:Y34" si="22">+O8/O21</f>
        <v>0.23314599398771402</v>
      </c>
      <c r="P34" s="89">
        <f t="shared" si="22"/>
        <v>0.37013475744780777</v>
      </c>
      <c r="Q34" s="89">
        <f t="shared" si="22"/>
        <v>0.25219684611201743</v>
      </c>
      <c r="R34" s="89">
        <f t="shared" si="22"/>
        <v>0.34147572750937716</v>
      </c>
      <c r="S34" s="89">
        <f t="shared" si="22"/>
        <v>0.35406047896523019</v>
      </c>
      <c r="T34" s="89">
        <f t="shared" si="22"/>
        <v>0.32613584142642688</v>
      </c>
      <c r="U34" s="89">
        <f t="shared" si="22"/>
        <v>0.36087483773997403</v>
      </c>
      <c r="V34" s="89">
        <f t="shared" si="22"/>
        <v>0.35514420126815299</v>
      </c>
      <c r="W34" s="89">
        <f t="shared" si="22"/>
        <v>0.65332538025648668</v>
      </c>
      <c r="X34" s="89">
        <f t="shared" si="22"/>
        <v>0.20004251975782222</v>
      </c>
      <c r="Y34" s="89">
        <f t="shared" si="22"/>
        <v>0.27676294119075956</v>
      </c>
    </row>
    <row r="35" spans="1:25" x14ac:dyDescent="0.25">
      <c r="A35" s="79">
        <v>2009</v>
      </c>
      <c r="B35" s="79">
        <v>1.8055000000000001</v>
      </c>
      <c r="C35" s="79">
        <v>1.6933</v>
      </c>
      <c r="D35" s="37">
        <v>1.492</v>
      </c>
      <c r="E35" s="37">
        <v>1.536</v>
      </c>
      <c r="F35" s="37">
        <v>1.5269999999999999</v>
      </c>
      <c r="G35" s="37">
        <v>1.381</v>
      </c>
      <c r="H35" s="37">
        <v>1.544</v>
      </c>
      <c r="I35" s="37">
        <v>0.82899999999999996</v>
      </c>
      <c r="J35" s="37">
        <v>2.7469999999999999</v>
      </c>
      <c r="K35" s="79">
        <v>1.0894999999999999</v>
      </c>
      <c r="L35" s="79">
        <v>0.20319999999999999</v>
      </c>
      <c r="N35" s="88">
        <f t="shared" si="16"/>
        <v>2009</v>
      </c>
      <c r="O35" s="89">
        <f t="shared" ref="O35:Y35" si="23">+O9/O22</f>
        <v>0.47127609449643348</v>
      </c>
      <c r="P35" s="89">
        <f t="shared" si="23"/>
        <v>0.41818150851747266</v>
      </c>
      <c r="Q35" s="89">
        <f t="shared" si="23"/>
        <v>0.32292181964035027</v>
      </c>
      <c r="R35" s="89">
        <f t="shared" si="23"/>
        <v>0.35872335911746467</v>
      </c>
      <c r="S35" s="89">
        <f t="shared" si="23"/>
        <v>0.37826607663102108</v>
      </c>
      <c r="T35" s="89">
        <f t="shared" si="23"/>
        <v>0.34341000030544611</v>
      </c>
      <c r="U35" s="89">
        <f t="shared" si="23"/>
        <v>0.43885012531328327</v>
      </c>
      <c r="V35" s="89">
        <f t="shared" si="23"/>
        <v>0.39882416243333496</v>
      </c>
      <c r="W35" s="89">
        <f t="shared" si="23"/>
        <v>0.57276402752610689</v>
      </c>
      <c r="X35" s="89">
        <f t="shared" si="23"/>
        <v>0.21318283819539807</v>
      </c>
      <c r="Y35" s="89">
        <f t="shared" si="23"/>
        <v>0.34233393610608798</v>
      </c>
    </row>
    <row r="36" spans="1:25" x14ac:dyDescent="0.25">
      <c r="A36" s="79">
        <v>2010</v>
      </c>
      <c r="B36" s="79">
        <v>0.89780000000000004</v>
      </c>
      <c r="C36" s="79">
        <v>1.6361000000000001</v>
      </c>
      <c r="D36" s="37">
        <v>1.365</v>
      </c>
      <c r="E36" s="37">
        <v>1.758</v>
      </c>
      <c r="F36" s="37">
        <v>1.5029999999999999</v>
      </c>
      <c r="G36" s="37">
        <v>1.3460000000000001</v>
      </c>
      <c r="H36" s="37">
        <v>1.345</v>
      </c>
      <c r="I36" s="37">
        <v>1.083</v>
      </c>
      <c r="J36" s="37">
        <v>3.7879999999999998</v>
      </c>
      <c r="K36" s="79">
        <v>1.1617</v>
      </c>
      <c r="L36" s="79">
        <v>0.2041</v>
      </c>
      <c r="N36" s="88">
        <f t="shared" si="16"/>
        <v>2010</v>
      </c>
      <c r="O36" s="89">
        <f t="shared" ref="O36:Y36" si="24">+O10/O23</f>
        <v>0.22698979806289293</v>
      </c>
      <c r="P36" s="89">
        <f t="shared" si="24"/>
        <v>0.50910695347018331</v>
      </c>
      <c r="Q36" s="89">
        <f t="shared" si="24"/>
        <v>0.29142982542568724</v>
      </c>
      <c r="R36" s="89">
        <f t="shared" si="24"/>
        <v>0.35360799925932784</v>
      </c>
      <c r="S36" s="89">
        <f t="shared" si="24"/>
        <v>0.34543536215774984</v>
      </c>
      <c r="T36" s="89">
        <f t="shared" si="24"/>
        <v>0.27191514592529148</v>
      </c>
      <c r="U36" s="89">
        <f t="shared" si="24"/>
        <v>0.39633476709069276</v>
      </c>
      <c r="V36" s="89">
        <f t="shared" si="24"/>
        <v>0.39829711264462525</v>
      </c>
      <c r="W36" s="89">
        <f t="shared" si="24"/>
        <v>0.66501696222925677</v>
      </c>
      <c r="X36" s="89">
        <f t="shared" si="24"/>
        <v>0.22559634095986275</v>
      </c>
      <c r="Y36" s="89">
        <f t="shared" si="24"/>
        <v>0.39735940780024309</v>
      </c>
    </row>
    <row r="37" spans="1:25" x14ac:dyDescent="0.25">
      <c r="A37" s="79">
        <v>2011</v>
      </c>
      <c r="B37" s="79">
        <v>1.5449999999999999</v>
      </c>
      <c r="C37" s="79">
        <v>1.5027999999999999</v>
      </c>
      <c r="D37" s="37">
        <v>1.4039999999999999</v>
      </c>
      <c r="E37" s="37">
        <v>2.0430000000000001</v>
      </c>
      <c r="F37" s="37">
        <v>1.528</v>
      </c>
      <c r="G37" s="37">
        <v>1.3129999999999999</v>
      </c>
      <c r="H37" s="37">
        <v>1.619</v>
      </c>
      <c r="I37" s="37">
        <v>0.88200000000000001</v>
      </c>
      <c r="J37" s="37">
        <v>3.8839999999999999</v>
      </c>
      <c r="K37" s="79">
        <v>1.2235</v>
      </c>
      <c r="L37" s="79">
        <v>0.32119999999999999</v>
      </c>
      <c r="N37" s="88">
        <f t="shared" si="16"/>
        <v>2011</v>
      </c>
      <c r="O37" s="89">
        <f t="shared" ref="O37:Y37" si="25">+O11/O24</f>
        <v>0.36274107509232661</v>
      </c>
      <c r="P37" s="89">
        <f t="shared" si="25"/>
        <v>0.40458975109185308</v>
      </c>
      <c r="Q37" s="89">
        <f t="shared" si="25"/>
        <v>0.30531811197938175</v>
      </c>
      <c r="R37" s="89">
        <f t="shared" si="25"/>
        <v>0.3709779742515899</v>
      </c>
      <c r="S37" s="89">
        <f t="shared" si="25"/>
        <v>0.37167507923465193</v>
      </c>
      <c r="T37" s="41">
        <v>-999.9</v>
      </c>
      <c r="U37" s="41">
        <v>-999.9</v>
      </c>
      <c r="V37" s="41">
        <v>-999.9</v>
      </c>
      <c r="W37" s="41">
        <v>-999.9</v>
      </c>
      <c r="X37" s="89">
        <f t="shared" si="25"/>
        <v>0.2198939445774889</v>
      </c>
      <c r="Y37" s="89">
        <f t="shared" si="25"/>
        <v>0.3371465112974279</v>
      </c>
    </row>
    <row r="38" spans="1:25" x14ac:dyDescent="0.25">
      <c r="A38" s="79">
        <v>2012</v>
      </c>
      <c r="C38" s="79">
        <v>1.2863</v>
      </c>
      <c r="D38" s="37">
        <v>1.353</v>
      </c>
      <c r="E38" s="37">
        <v>1.667</v>
      </c>
      <c r="F38" s="37">
        <v>1.194</v>
      </c>
      <c r="G38" s="37">
        <v>0.92300000000000004</v>
      </c>
      <c r="H38" s="37">
        <v>1.3069999999999999</v>
      </c>
      <c r="I38" s="37">
        <v>0.65200000000000002</v>
      </c>
      <c r="J38" s="37">
        <v>2.923</v>
      </c>
      <c r="K38" s="79">
        <v>1.2396</v>
      </c>
      <c r="L38" s="79">
        <v>0.27989999999999998</v>
      </c>
      <c r="N38" s="88">
        <f t="shared" si="16"/>
        <v>2012</v>
      </c>
      <c r="O38" s="41">
        <v>-999.9</v>
      </c>
      <c r="P38" s="89">
        <f t="shared" ref="P38:Y38" si="26">+P12/P25</f>
        <v>0.31787383689601739</v>
      </c>
      <c r="Q38" s="89">
        <f t="shared" si="26"/>
        <v>0.25546920619654456</v>
      </c>
      <c r="R38" s="89">
        <f t="shared" si="26"/>
        <v>0.35468175566961196</v>
      </c>
      <c r="S38" s="89">
        <f t="shared" si="26"/>
        <v>0.30707522201964355</v>
      </c>
      <c r="T38" s="89">
        <f t="shared" si="26"/>
        <v>0.23684960798289381</v>
      </c>
      <c r="U38" s="89">
        <f t="shared" si="26"/>
        <v>0.30081517248976442</v>
      </c>
      <c r="V38" s="89">
        <f t="shared" si="26"/>
        <v>0.32545338483697783</v>
      </c>
      <c r="W38" s="89">
        <f t="shared" si="26"/>
        <v>0.48459660842754376</v>
      </c>
      <c r="X38" s="89">
        <f t="shared" si="26"/>
        <v>0.22048118890451973</v>
      </c>
      <c r="Y38" s="89">
        <f t="shared" si="26"/>
        <v>0.48839322231960269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"/>
  <sheetViews>
    <sheetView workbookViewId="0">
      <selection activeCell="G7" sqref="G7"/>
    </sheetView>
  </sheetViews>
  <sheetFormatPr defaultRowHeight="15" x14ac:dyDescent="0.25"/>
  <cols>
    <col min="6" max="6" width="4.5703125" customWidth="1"/>
  </cols>
  <sheetData>
    <row r="1" spans="1:16" x14ac:dyDescent="0.25">
      <c r="B1" s="132" t="s">
        <v>8</v>
      </c>
      <c r="C1" s="132"/>
      <c r="D1" s="132"/>
      <c r="E1" s="132"/>
      <c r="G1" s="132" t="s">
        <v>6</v>
      </c>
      <c r="H1" s="132"/>
      <c r="I1" s="132"/>
      <c r="J1" s="132"/>
      <c r="L1" s="132" t="s">
        <v>2</v>
      </c>
      <c r="M1" s="132"/>
      <c r="P1" t="s">
        <v>128</v>
      </c>
    </row>
    <row r="2" spans="1:16" x14ac:dyDescent="0.25">
      <c r="B2" s="132" t="s">
        <v>3</v>
      </c>
      <c r="C2" s="132"/>
      <c r="D2" s="132" t="s">
        <v>1</v>
      </c>
      <c r="E2" s="132"/>
      <c r="G2" s="132" t="s">
        <v>3</v>
      </c>
      <c r="H2" s="132"/>
      <c r="I2" s="132" t="s">
        <v>1</v>
      </c>
      <c r="J2" s="132"/>
      <c r="L2" s="132" t="s">
        <v>1</v>
      </c>
      <c r="M2" s="132"/>
      <c r="P2" t="s">
        <v>129</v>
      </c>
    </row>
    <row r="3" spans="1:16" x14ac:dyDescent="0.25">
      <c r="A3" s="1"/>
      <c r="B3" s="31" t="s">
        <v>4</v>
      </c>
      <c r="C3" s="31" t="s">
        <v>5</v>
      </c>
      <c r="D3" s="31" t="s">
        <v>4</v>
      </c>
      <c r="E3" s="31" t="s">
        <v>5</v>
      </c>
      <c r="F3" s="30"/>
      <c r="G3" s="31" t="s">
        <v>4</v>
      </c>
      <c r="H3" s="31" t="s">
        <v>5</v>
      </c>
      <c r="I3" s="31" t="s">
        <v>4</v>
      </c>
      <c r="J3" s="31" t="s">
        <v>5</v>
      </c>
      <c r="K3" s="30"/>
      <c r="L3" s="31" t="s">
        <v>4</v>
      </c>
      <c r="M3" s="31" t="s">
        <v>5</v>
      </c>
    </row>
    <row r="4" spans="1:16" x14ac:dyDescent="0.25">
      <c r="A4">
        <v>2001</v>
      </c>
      <c r="B4" s="4">
        <v>0.13</v>
      </c>
      <c r="C4" s="4">
        <v>1.127</v>
      </c>
      <c r="D4" s="4">
        <v>0.156</v>
      </c>
      <c r="E4" s="4">
        <v>0.998</v>
      </c>
      <c r="F4" s="4"/>
      <c r="G4" s="4"/>
      <c r="H4" s="4"/>
      <c r="I4" s="4"/>
      <c r="J4" s="4"/>
    </row>
    <row r="5" spans="1:16" x14ac:dyDescent="0.25">
      <c r="A5">
        <v>2002</v>
      </c>
      <c r="B5" s="4">
        <v>0.14000000000000001</v>
      </c>
      <c r="C5" s="4">
        <v>1.028</v>
      </c>
      <c r="D5" s="4">
        <v>0.123</v>
      </c>
      <c r="E5" s="4">
        <v>0.92100000000000004</v>
      </c>
      <c r="F5" s="4"/>
      <c r="G5" s="4"/>
      <c r="H5" s="4"/>
      <c r="I5" s="4"/>
      <c r="J5" s="4"/>
      <c r="M5" s="48"/>
    </row>
    <row r="6" spans="1:16" x14ac:dyDescent="0.25">
      <c r="A6">
        <v>2003</v>
      </c>
      <c r="B6" s="4">
        <v>0.11</v>
      </c>
      <c r="C6" s="4">
        <v>1.0589999999999999</v>
      </c>
      <c r="D6" s="4">
        <v>0.11799999999999999</v>
      </c>
      <c r="E6" s="4">
        <v>0.85799999999999998</v>
      </c>
      <c r="F6" s="4"/>
      <c r="G6" s="4"/>
      <c r="H6" s="4"/>
      <c r="I6" s="4"/>
      <c r="J6" s="4"/>
      <c r="M6" s="49">
        <v>6.5419999999999998</v>
      </c>
    </row>
    <row r="7" spans="1:16" x14ac:dyDescent="0.25">
      <c r="A7">
        <v>2004</v>
      </c>
      <c r="B7" s="4">
        <v>9.5000000000000001E-2</v>
      </c>
      <c r="C7" s="4">
        <v>0.84199999999999997</v>
      </c>
      <c r="D7" s="4">
        <v>8.5000000000000006E-2</v>
      </c>
      <c r="E7" s="4">
        <v>0.59</v>
      </c>
      <c r="F7" s="4"/>
      <c r="G7" s="4">
        <v>0.25900000000000001</v>
      </c>
      <c r="H7" s="4">
        <v>3.1139999999999999</v>
      </c>
      <c r="I7" s="4">
        <v>0.23400000000000001</v>
      </c>
      <c r="J7" s="4">
        <v>2.847</v>
      </c>
      <c r="M7" s="48">
        <v>8.516</v>
      </c>
    </row>
    <row r="8" spans="1:16" x14ac:dyDescent="0.25">
      <c r="A8">
        <v>2005</v>
      </c>
      <c r="B8" s="4">
        <v>0.153</v>
      </c>
      <c r="C8" s="4">
        <v>0.92500000000000004</v>
      </c>
      <c r="D8" s="4">
        <v>0.11700000000000001</v>
      </c>
      <c r="E8" s="4">
        <v>0.63500000000000001</v>
      </c>
      <c r="F8" s="4"/>
      <c r="G8" s="4">
        <v>0.23499999999999999</v>
      </c>
      <c r="H8" s="4">
        <v>2.492</v>
      </c>
      <c r="I8" s="4">
        <v>0.185</v>
      </c>
      <c r="J8" s="4">
        <v>2.0779999999999998</v>
      </c>
      <c r="L8">
        <v>2.427</v>
      </c>
      <c r="M8" s="48">
        <v>9.3819999999999997</v>
      </c>
    </row>
    <row r="9" spans="1:16" x14ac:dyDescent="0.25">
      <c r="A9">
        <v>2006</v>
      </c>
      <c r="B9" s="4">
        <v>0.13200000000000001</v>
      </c>
      <c r="C9" s="4">
        <v>1.161</v>
      </c>
      <c r="D9" s="4">
        <v>0.128</v>
      </c>
      <c r="E9" s="4">
        <v>0.873</v>
      </c>
      <c r="F9" s="4"/>
      <c r="G9" s="4">
        <v>0.22500000000000001</v>
      </c>
      <c r="H9" s="4">
        <v>2.0190000000000001</v>
      </c>
      <c r="I9" s="4">
        <v>0.14599999999999999</v>
      </c>
      <c r="J9" s="4">
        <v>1.7949999999999999</v>
      </c>
      <c r="L9">
        <v>2.4630000000000001</v>
      </c>
      <c r="M9">
        <v>8.7970000000000006</v>
      </c>
    </row>
    <row r="10" spans="1:16" x14ac:dyDescent="0.25">
      <c r="A10">
        <v>2007</v>
      </c>
      <c r="B10" s="4">
        <v>0.14099999999999999</v>
      </c>
      <c r="C10" s="4">
        <v>0.83799999999999997</v>
      </c>
      <c r="D10" s="4">
        <v>0.121</v>
      </c>
      <c r="E10" s="4">
        <v>0.626</v>
      </c>
      <c r="F10" s="4"/>
      <c r="G10" s="4">
        <v>0.19800000000000001</v>
      </c>
      <c r="H10" s="4">
        <v>1.64</v>
      </c>
      <c r="I10" s="4">
        <v>0.17299999999999999</v>
      </c>
      <c r="J10" s="4">
        <v>1.74</v>
      </c>
      <c r="L10">
        <v>2.2970000000000002</v>
      </c>
      <c r="M10">
        <v>8.9909999999999997</v>
      </c>
    </row>
    <row r="11" spans="1:16" x14ac:dyDescent="0.25">
      <c r="A11">
        <v>2008</v>
      </c>
      <c r="B11" s="4">
        <v>8.6999999999999994E-2</v>
      </c>
      <c r="C11" s="4">
        <v>0.80300000000000005</v>
      </c>
      <c r="D11" s="4">
        <v>0.08</v>
      </c>
      <c r="E11" s="4">
        <v>0.57299999999999995</v>
      </c>
      <c r="F11" s="4"/>
      <c r="G11" s="4">
        <v>0.29499999999999998</v>
      </c>
      <c r="H11" s="4">
        <v>1.5760000000000001</v>
      </c>
      <c r="I11" s="4">
        <v>0.224</v>
      </c>
      <c r="J11" s="4">
        <v>1.159</v>
      </c>
      <c r="L11">
        <v>1.6990000000000001</v>
      </c>
      <c r="M11">
        <v>6.9029999999999996</v>
      </c>
    </row>
    <row r="12" spans="1:16" x14ac:dyDescent="0.25">
      <c r="A12">
        <v>2009</v>
      </c>
      <c r="B12" s="4">
        <v>0.10100000000000001</v>
      </c>
      <c r="C12" s="4">
        <v>0.78800000000000003</v>
      </c>
      <c r="D12" s="4">
        <v>8.6999999999999994E-2</v>
      </c>
      <c r="E12" s="4">
        <v>0.57999999999999996</v>
      </c>
      <c r="F12" s="4"/>
      <c r="G12" s="4">
        <v>0.32</v>
      </c>
      <c r="H12" s="4">
        <v>1.8</v>
      </c>
      <c r="I12" s="4">
        <v>0.22</v>
      </c>
      <c r="J12" s="4">
        <v>1.2</v>
      </c>
      <c r="L12">
        <v>1.407</v>
      </c>
      <c r="M12">
        <v>6.7640000000000002</v>
      </c>
    </row>
    <row r="13" spans="1:16" x14ac:dyDescent="0.25">
      <c r="A13">
        <v>2010</v>
      </c>
      <c r="B13" s="4">
        <v>0.107</v>
      </c>
      <c r="C13" s="4">
        <v>0.89800000000000002</v>
      </c>
      <c r="D13" s="4">
        <v>0.10100000000000001</v>
      </c>
      <c r="E13" s="4">
        <v>0.66500000000000004</v>
      </c>
      <c r="F13" s="4"/>
      <c r="G13" s="4">
        <v>0.22900000000000001</v>
      </c>
      <c r="H13" s="4">
        <v>1.7450000000000001</v>
      </c>
      <c r="I13" s="4">
        <v>0.223</v>
      </c>
      <c r="J13" s="4">
        <v>1.532</v>
      </c>
      <c r="L13">
        <v>1.272</v>
      </c>
      <c r="M13">
        <v>5.81</v>
      </c>
    </row>
    <row r="14" spans="1:16" x14ac:dyDescent="0.25">
      <c r="A14">
        <v>2011</v>
      </c>
      <c r="B14" s="4">
        <v>0.112</v>
      </c>
      <c r="C14" s="4">
        <v>0.91500000000000004</v>
      </c>
      <c r="D14" s="4">
        <v>0.113</v>
      </c>
      <c r="E14" s="4">
        <v>0.68100000000000005</v>
      </c>
      <c r="F14" s="4"/>
      <c r="G14" s="4">
        <v>0.314</v>
      </c>
      <c r="H14" s="4">
        <v>2.2069999999999999</v>
      </c>
      <c r="I14" s="4">
        <v>0.246</v>
      </c>
      <c r="J14" s="4">
        <v>1.6719999999999999</v>
      </c>
      <c r="L14">
        <v>1.712</v>
      </c>
      <c r="M14">
        <v>7.5149999999999997</v>
      </c>
    </row>
    <row r="15" spans="1:16" x14ac:dyDescent="0.25">
      <c r="A15">
        <v>2012</v>
      </c>
      <c r="B15" s="4">
        <v>0.08</v>
      </c>
      <c r="C15" s="4">
        <v>0.56599999999999995</v>
      </c>
      <c r="D15" s="4">
        <v>8.2000000000000003E-2</v>
      </c>
      <c r="E15" s="4">
        <v>0.501</v>
      </c>
      <c r="F15" s="4"/>
      <c r="G15" s="4">
        <v>0.21199999999999999</v>
      </c>
      <c r="H15" s="4">
        <v>2.202</v>
      </c>
      <c r="I15" s="4">
        <v>0.17699999999999999</v>
      </c>
      <c r="J15" s="4">
        <v>1.927</v>
      </c>
      <c r="L15">
        <v>1.528</v>
      </c>
      <c r="M15">
        <v>6.3630000000000004</v>
      </c>
    </row>
  </sheetData>
  <mergeCells count="8">
    <mergeCell ref="L1:M1"/>
    <mergeCell ref="L2:M2"/>
    <mergeCell ref="B1:E1"/>
    <mergeCell ref="B2:C2"/>
    <mergeCell ref="D2:E2"/>
    <mergeCell ref="G1:J1"/>
    <mergeCell ref="G2:H2"/>
    <mergeCell ref="I2:J2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EA129"/>
  <sheetViews>
    <sheetView zoomScale="60" zoomScaleNormal="60" workbookViewId="0">
      <selection activeCell="S7" sqref="S7"/>
    </sheetView>
  </sheetViews>
  <sheetFormatPr defaultColWidth="10" defaultRowHeight="15" x14ac:dyDescent="0.25"/>
  <cols>
    <col min="1" max="1" width="10" style="29"/>
    <col min="2" max="63" width="10" style="2"/>
    <col min="65" max="16384" width="10" style="2"/>
  </cols>
  <sheetData>
    <row r="1" spans="1:63" x14ac:dyDescent="0.25">
      <c r="A1" s="120" t="s">
        <v>130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</row>
    <row r="2" spans="1:63" s="2" customFormat="1" x14ac:dyDescent="0.25">
      <c r="A2" s="29"/>
      <c r="B2" s="2" t="s">
        <v>9</v>
      </c>
      <c r="C2" s="2" t="s">
        <v>11</v>
      </c>
      <c r="D2" s="2" t="s">
        <v>13</v>
      </c>
      <c r="E2" s="2" t="s">
        <v>16</v>
      </c>
      <c r="F2" s="2" t="s">
        <v>17</v>
      </c>
      <c r="G2" s="2" t="s">
        <v>18</v>
      </c>
      <c r="H2" s="2" t="s">
        <v>19</v>
      </c>
      <c r="I2" s="2" t="s">
        <v>23</v>
      </c>
      <c r="J2" s="2" t="s">
        <v>26</v>
      </c>
      <c r="K2" s="2" t="s">
        <v>28</v>
      </c>
      <c r="L2" s="2" t="s">
        <v>43</v>
      </c>
      <c r="M2" s="2" t="s">
        <v>44</v>
      </c>
      <c r="N2" s="2" t="s">
        <v>45</v>
      </c>
      <c r="O2" s="2" t="s">
        <v>46</v>
      </c>
      <c r="P2" s="2" t="s">
        <v>65</v>
      </c>
      <c r="Q2" s="2" t="s">
        <v>71</v>
      </c>
      <c r="R2" s="2" t="s">
        <v>2</v>
      </c>
      <c r="S2" s="2" t="s">
        <v>75</v>
      </c>
      <c r="T2" s="2" t="s">
        <v>76</v>
      </c>
      <c r="U2" s="2" t="s">
        <v>77</v>
      </c>
      <c r="V2" s="2" t="s">
        <v>79</v>
      </c>
      <c r="W2" s="2" t="s">
        <v>81</v>
      </c>
      <c r="X2" s="2" t="s">
        <v>82</v>
      </c>
      <c r="Y2" s="2" t="s">
        <v>84</v>
      </c>
      <c r="Z2" s="2" t="s">
        <v>85</v>
      </c>
      <c r="AA2" s="2" t="s">
        <v>86</v>
      </c>
      <c r="AB2" s="2" t="s">
        <v>134</v>
      </c>
      <c r="AC2" s="2" t="s">
        <v>96</v>
      </c>
      <c r="AD2" s="2" t="s">
        <v>98</v>
      </c>
      <c r="AE2" s="32" t="s">
        <v>27</v>
      </c>
      <c r="AF2" s="2" t="s">
        <v>33</v>
      </c>
      <c r="AG2" s="2" t="s">
        <v>51</v>
      </c>
      <c r="AH2" s="2" t="s">
        <v>57</v>
      </c>
      <c r="AI2" s="2" t="s">
        <v>58</v>
      </c>
      <c r="AJ2" s="2" t="s">
        <v>59</v>
      </c>
      <c r="AK2" s="2" t="s">
        <v>60</v>
      </c>
      <c r="AL2" s="2" t="s">
        <v>63</v>
      </c>
      <c r="AM2" s="2" t="s">
        <v>78</v>
      </c>
      <c r="AN2" s="2" t="s">
        <v>93</v>
      </c>
      <c r="AO2" s="2" t="s">
        <v>97</v>
      </c>
      <c r="AP2" s="33" t="s">
        <v>99</v>
      </c>
      <c r="AQ2" s="59" t="s">
        <v>15</v>
      </c>
      <c r="AR2" s="2" t="s">
        <v>100</v>
      </c>
      <c r="AS2" s="2" t="s">
        <v>103</v>
      </c>
      <c r="AT2" s="2" t="s">
        <v>34</v>
      </c>
      <c r="AU2" s="2" t="s">
        <v>35</v>
      </c>
      <c r="AV2" s="2" t="s">
        <v>36</v>
      </c>
      <c r="AW2" s="2" t="s">
        <v>37</v>
      </c>
      <c r="AX2" s="2" t="s">
        <v>38</v>
      </c>
      <c r="AY2" s="2" t="s">
        <v>39</v>
      </c>
      <c r="AZ2" s="2" t="s">
        <v>40</v>
      </c>
      <c r="BA2" s="2" t="s">
        <v>41</v>
      </c>
      <c r="BB2" s="2" t="s">
        <v>42</v>
      </c>
      <c r="BC2" s="2" t="s">
        <v>47</v>
      </c>
      <c r="BD2" s="2" t="s">
        <v>64</v>
      </c>
      <c r="BE2" s="2" t="s">
        <v>66</v>
      </c>
      <c r="BF2" s="2" t="s">
        <v>67</v>
      </c>
      <c r="BG2" s="2" t="s">
        <v>70</v>
      </c>
      <c r="BH2" s="2" t="s">
        <v>74</v>
      </c>
      <c r="BI2" s="2" t="s">
        <v>87</v>
      </c>
      <c r="BJ2" s="2" t="s">
        <v>88</v>
      </c>
      <c r="BK2" s="2" t="s">
        <v>95</v>
      </c>
    </row>
    <row r="3" spans="1:63" s="2" customFormat="1" x14ac:dyDescent="0.25">
      <c r="A3" s="29">
        <v>1990</v>
      </c>
      <c r="B3" s="2">
        <v>10.723000000000001</v>
      </c>
      <c r="C3" s="10">
        <v>-999.9</v>
      </c>
      <c r="D3" s="2">
        <v>2.077</v>
      </c>
      <c r="E3" s="2">
        <v>12.689</v>
      </c>
      <c r="F3" s="2">
        <v>10.31</v>
      </c>
      <c r="G3" s="2">
        <v>2.081</v>
      </c>
      <c r="H3" s="2">
        <v>5.2990000000000004</v>
      </c>
      <c r="I3" s="2">
        <v>4.2770000000000001</v>
      </c>
      <c r="J3" s="2">
        <v>1.7729999999999999</v>
      </c>
      <c r="K3" s="2">
        <v>1.722</v>
      </c>
      <c r="L3" s="2">
        <v>0.89400000000000002</v>
      </c>
      <c r="M3" s="2">
        <v>0.80300000000000005</v>
      </c>
      <c r="N3" s="2">
        <v>2.0099999999999998</v>
      </c>
      <c r="O3" s="2">
        <v>1.085</v>
      </c>
      <c r="P3" s="2">
        <v>8.85</v>
      </c>
      <c r="Q3" s="2">
        <v>0.60799999999999998</v>
      </c>
      <c r="R3" s="2">
        <v>2.9670000000000001</v>
      </c>
      <c r="S3" s="23">
        <v>1.9279999999999999</v>
      </c>
      <c r="T3" s="10">
        <v>-999.9</v>
      </c>
      <c r="U3" s="2">
        <v>2.5510000000000002</v>
      </c>
      <c r="V3" s="2">
        <v>0.495</v>
      </c>
      <c r="W3" s="2">
        <v>0.28799999999999998</v>
      </c>
      <c r="X3" s="2">
        <v>0.122</v>
      </c>
      <c r="Y3" s="10">
        <v>-999.9</v>
      </c>
      <c r="Z3" s="2">
        <v>5.9530000000000003</v>
      </c>
      <c r="AA3" s="10">
        <v>-999.9</v>
      </c>
      <c r="AB3" s="2">
        <v>1.8196000000000001</v>
      </c>
      <c r="AC3" s="2">
        <v>0.504</v>
      </c>
      <c r="AD3" s="2">
        <v>2.9750000000000001</v>
      </c>
      <c r="AE3" s="35">
        <v>2.8180000000000001</v>
      </c>
      <c r="AF3" s="35">
        <v>5.609</v>
      </c>
      <c r="AG3" s="35">
        <v>2.7440000000000002</v>
      </c>
      <c r="AH3" s="35">
        <v>1.123</v>
      </c>
      <c r="AI3" s="35">
        <v>0.878</v>
      </c>
      <c r="AJ3" s="35">
        <v>2.359</v>
      </c>
      <c r="AK3" s="35">
        <v>1.6850000000000001</v>
      </c>
      <c r="AL3" s="35">
        <v>2.2120000000000002</v>
      </c>
      <c r="AM3" s="35">
        <v>4.6509999999999998</v>
      </c>
      <c r="AN3" s="35">
        <v>1.052</v>
      </c>
      <c r="AO3" s="35">
        <v>1.603</v>
      </c>
      <c r="AP3" s="36">
        <v>1.4590000000000001</v>
      </c>
      <c r="AQ3" s="10">
        <v>-999.9</v>
      </c>
      <c r="AR3" s="10">
        <v>-999.9</v>
      </c>
      <c r="AS3" s="10">
        <v>-999.9</v>
      </c>
      <c r="AT3" s="10">
        <v>-999.9</v>
      </c>
      <c r="AU3" s="10">
        <v>-999.9</v>
      </c>
      <c r="AV3" s="10">
        <v>-999.9</v>
      </c>
      <c r="AW3" s="10">
        <v>-999.9</v>
      </c>
      <c r="AX3" s="10">
        <v>-999.9</v>
      </c>
      <c r="AY3" s="10">
        <v>-999.9</v>
      </c>
      <c r="AZ3" s="10">
        <v>-999.9</v>
      </c>
      <c r="BA3" s="10">
        <v>-999.9</v>
      </c>
      <c r="BB3" s="10">
        <v>-999.9</v>
      </c>
      <c r="BC3" s="10">
        <v>-999.9</v>
      </c>
      <c r="BD3" s="10">
        <v>-999.9</v>
      </c>
      <c r="BE3" s="10">
        <v>-999.9</v>
      </c>
      <c r="BF3" s="10">
        <v>-999.9</v>
      </c>
      <c r="BG3" s="42">
        <v>2.7</v>
      </c>
      <c r="BH3" s="10">
        <v>-999.9</v>
      </c>
      <c r="BI3" s="10">
        <v>-999.9</v>
      </c>
      <c r="BJ3" s="10">
        <v>-999.9</v>
      </c>
      <c r="BK3" s="10">
        <v>-999.9</v>
      </c>
    </row>
    <row r="4" spans="1:63" s="2" customFormat="1" x14ac:dyDescent="0.25">
      <c r="A4" s="29">
        <v>1991</v>
      </c>
      <c r="B4" s="2">
        <v>12.4</v>
      </c>
      <c r="C4" s="2">
        <v>2.7240000000000002</v>
      </c>
      <c r="D4" s="2">
        <v>2.1030000000000002</v>
      </c>
      <c r="E4" s="2">
        <v>15.644</v>
      </c>
      <c r="F4" s="2">
        <v>13.31</v>
      </c>
      <c r="G4" s="2">
        <v>2.2149999999999999</v>
      </c>
      <c r="H4" s="2">
        <v>5.7249999999999996</v>
      </c>
      <c r="I4" s="10">
        <v>-999.9</v>
      </c>
      <c r="J4" s="2">
        <v>1.923</v>
      </c>
      <c r="K4" s="2">
        <v>2.1669999999999998</v>
      </c>
      <c r="L4" s="2">
        <v>0.78300000000000003</v>
      </c>
      <c r="M4" s="2">
        <v>1.0049999999999999</v>
      </c>
      <c r="N4" s="2">
        <v>2.1749999999999998</v>
      </c>
      <c r="O4" s="2">
        <v>0.93200000000000005</v>
      </c>
      <c r="P4" s="2">
        <v>13.053000000000001</v>
      </c>
      <c r="Q4" s="2">
        <v>0.80500000000000005</v>
      </c>
      <c r="R4" s="2">
        <v>4.1769999999999996</v>
      </c>
      <c r="S4" s="23">
        <v>1.645</v>
      </c>
      <c r="T4" s="2">
        <v>0.86899999999999999</v>
      </c>
      <c r="U4" s="2">
        <v>3.1179999999999999</v>
      </c>
      <c r="V4" s="2">
        <v>0.53600000000000003</v>
      </c>
      <c r="W4" s="2">
        <v>0.254</v>
      </c>
      <c r="X4" s="2">
        <v>0.14099999999999999</v>
      </c>
      <c r="Y4" s="2">
        <v>0.23599999999999999</v>
      </c>
      <c r="Z4" s="10">
        <v>-999.9</v>
      </c>
      <c r="AA4" s="2">
        <v>2.879</v>
      </c>
      <c r="AB4" s="2">
        <v>1.675</v>
      </c>
      <c r="AC4" s="2">
        <v>0.49199999999999999</v>
      </c>
      <c r="AD4" s="2">
        <v>2.649</v>
      </c>
      <c r="AE4" s="35">
        <v>3.677</v>
      </c>
      <c r="AF4" s="35">
        <v>1.82</v>
      </c>
      <c r="AG4" s="35">
        <v>1.163</v>
      </c>
      <c r="AH4" s="35">
        <v>1.722</v>
      </c>
      <c r="AI4" s="35">
        <v>0.67100000000000004</v>
      </c>
      <c r="AJ4" s="35">
        <v>1.01</v>
      </c>
      <c r="AK4" s="35">
        <v>2.2509999999999999</v>
      </c>
      <c r="AL4" s="35">
        <v>1.3460000000000001</v>
      </c>
      <c r="AM4" s="35">
        <v>5.2539999999999996</v>
      </c>
      <c r="AN4" s="35">
        <v>2.6230000000000002</v>
      </c>
      <c r="AO4" s="35">
        <v>1.3220000000000001</v>
      </c>
      <c r="AP4" s="36">
        <v>1.159</v>
      </c>
      <c r="AQ4" s="10">
        <v>-999.9</v>
      </c>
      <c r="AR4" s="10">
        <v>-999.9</v>
      </c>
      <c r="AS4" s="10">
        <v>-999.9</v>
      </c>
      <c r="AT4" s="10">
        <v>-999.9</v>
      </c>
      <c r="AU4" s="10">
        <v>-999.9</v>
      </c>
      <c r="AV4" s="10">
        <v>-999.9</v>
      </c>
      <c r="AW4" s="10">
        <v>-999.9</v>
      </c>
      <c r="AX4" s="10">
        <v>-999.9</v>
      </c>
      <c r="AY4" s="10">
        <v>-999.9</v>
      </c>
      <c r="AZ4" s="10">
        <v>-999.9</v>
      </c>
      <c r="BA4" s="10">
        <v>-999.9</v>
      </c>
      <c r="BB4" s="10">
        <v>-999.9</v>
      </c>
      <c r="BC4" s="10">
        <v>-999.9</v>
      </c>
      <c r="BD4" s="10">
        <v>-999.9</v>
      </c>
      <c r="BE4" s="10">
        <v>-999.9</v>
      </c>
      <c r="BF4" s="10">
        <v>-999.9</v>
      </c>
      <c r="BG4" s="42">
        <v>5.1070000000000002</v>
      </c>
      <c r="BH4" s="10">
        <v>-999.9</v>
      </c>
      <c r="BI4" s="10">
        <v>-999.9</v>
      </c>
      <c r="BJ4" s="10">
        <v>-999.9</v>
      </c>
      <c r="BK4" s="10">
        <v>-999.9</v>
      </c>
    </row>
    <row r="5" spans="1:63" s="2" customFormat="1" x14ac:dyDescent="0.25">
      <c r="A5" s="29">
        <v>1992</v>
      </c>
      <c r="B5" s="2">
        <v>9.5909999999999993</v>
      </c>
      <c r="C5" s="2">
        <v>2.6110000000000002</v>
      </c>
      <c r="D5" s="2">
        <v>1.611</v>
      </c>
      <c r="E5" s="2">
        <v>11.385999999999999</v>
      </c>
      <c r="F5" s="2">
        <v>9.4770000000000003</v>
      </c>
      <c r="G5" s="2">
        <v>1.41</v>
      </c>
      <c r="H5" s="2">
        <v>3.53</v>
      </c>
      <c r="I5" s="10">
        <v>-999.9</v>
      </c>
      <c r="J5" s="2">
        <v>1.145</v>
      </c>
      <c r="K5" s="2">
        <v>1.5469999999999999</v>
      </c>
      <c r="L5" s="2">
        <v>0.47</v>
      </c>
      <c r="M5" s="2">
        <v>0.71499999999999997</v>
      </c>
      <c r="N5" s="2">
        <v>1.3140000000000001</v>
      </c>
      <c r="O5" s="2">
        <v>0.69799999999999995</v>
      </c>
      <c r="P5" s="2">
        <v>11.124000000000001</v>
      </c>
      <c r="Q5" s="2">
        <v>0.66600000000000004</v>
      </c>
      <c r="R5" s="2">
        <v>3.7919999999999998</v>
      </c>
      <c r="S5" s="23">
        <v>1.333</v>
      </c>
      <c r="T5" s="2">
        <v>0.68</v>
      </c>
      <c r="U5" s="2">
        <v>2.2389999999999999</v>
      </c>
      <c r="V5" s="2">
        <v>0.39700000000000002</v>
      </c>
      <c r="W5" s="2">
        <v>0.14899999999999999</v>
      </c>
      <c r="X5" s="2">
        <v>0.123</v>
      </c>
      <c r="Y5" s="2">
        <v>0.19400000000000001</v>
      </c>
      <c r="Z5" s="10">
        <v>-999.9</v>
      </c>
      <c r="AA5" s="2">
        <v>2.794</v>
      </c>
      <c r="AB5" s="2">
        <v>1.1967000000000001</v>
      </c>
      <c r="AC5" s="2">
        <v>0.32100000000000001</v>
      </c>
      <c r="AD5" s="2">
        <v>2.0619999999999998</v>
      </c>
      <c r="AE5" s="35">
        <v>2.3370000000000002</v>
      </c>
      <c r="AF5" s="35">
        <v>1.524</v>
      </c>
      <c r="AG5" s="37">
        <v>-999.9</v>
      </c>
      <c r="AH5" s="35">
        <v>1.1619999999999999</v>
      </c>
      <c r="AI5" s="35">
        <v>0.66</v>
      </c>
      <c r="AJ5" s="35">
        <v>2.0470000000000002</v>
      </c>
      <c r="AK5" s="35">
        <v>1.393</v>
      </c>
      <c r="AL5" s="35">
        <v>1.155</v>
      </c>
      <c r="AM5" s="35">
        <v>3.9769999999999999</v>
      </c>
      <c r="AN5" s="35">
        <v>1.633</v>
      </c>
      <c r="AO5" s="35">
        <v>1.048</v>
      </c>
      <c r="AP5" s="36">
        <v>0.86299999999999999</v>
      </c>
      <c r="AQ5" s="15">
        <v>1.1850000000000001</v>
      </c>
      <c r="AR5" s="10">
        <v>-999.9</v>
      </c>
      <c r="AS5" s="10">
        <v>-999.9</v>
      </c>
      <c r="AT5" s="10">
        <v>-999.9</v>
      </c>
      <c r="AU5" s="10">
        <v>-999.9</v>
      </c>
      <c r="AV5" s="10">
        <v>-999.9</v>
      </c>
      <c r="AW5" s="10">
        <v>-999.9</v>
      </c>
      <c r="AX5" s="10">
        <v>-999.9</v>
      </c>
      <c r="AY5" s="10">
        <v>-999.9</v>
      </c>
      <c r="AZ5" s="10">
        <v>-999.9</v>
      </c>
      <c r="BA5" s="10">
        <v>-999.9</v>
      </c>
      <c r="BB5" s="10">
        <v>-999.9</v>
      </c>
      <c r="BC5" s="10">
        <v>-999.9</v>
      </c>
      <c r="BD5" s="10">
        <v>-999.9</v>
      </c>
      <c r="BE5" s="10">
        <v>-999.9</v>
      </c>
      <c r="BF5" s="10">
        <v>-999.9</v>
      </c>
      <c r="BG5" s="42">
        <v>1.6910000000000001</v>
      </c>
      <c r="BH5" s="10">
        <v>-999.9</v>
      </c>
      <c r="BI5" s="10">
        <v>-999.9</v>
      </c>
      <c r="BJ5" s="10">
        <v>-999.9</v>
      </c>
      <c r="BK5" s="10">
        <v>-999.9</v>
      </c>
    </row>
    <row r="6" spans="1:63" s="2" customFormat="1" x14ac:dyDescent="0.25">
      <c r="A6" s="29">
        <v>1993</v>
      </c>
      <c r="B6" s="2">
        <v>8.5030000000000001</v>
      </c>
      <c r="C6" s="2">
        <v>1.905</v>
      </c>
      <c r="D6" s="2">
        <v>1.4359999999999999</v>
      </c>
      <c r="E6" s="2">
        <v>9.7959999999999994</v>
      </c>
      <c r="F6" s="2">
        <v>6.2679999999999998</v>
      </c>
      <c r="G6" s="2">
        <v>1.9670000000000001</v>
      </c>
      <c r="H6" s="2">
        <v>4.3010000000000002</v>
      </c>
      <c r="I6" s="2">
        <v>3.5550000000000002</v>
      </c>
      <c r="J6" s="2">
        <v>1.5409999999999999</v>
      </c>
      <c r="K6" s="2">
        <v>1.8260000000000001</v>
      </c>
      <c r="L6" s="2">
        <v>0.57599999999999996</v>
      </c>
      <c r="M6" s="2">
        <v>0.85899999999999999</v>
      </c>
      <c r="N6" s="2">
        <v>1.835</v>
      </c>
      <c r="O6" s="2">
        <v>0.70099999999999996</v>
      </c>
      <c r="P6" s="2">
        <v>9.2859999999999996</v>
      </c>
      <c r="Q6" s="2">
        <v>0.68500000000000005</v>
      </c>
      <c r="R6" s="2">
        <v>2.1120000000000001</v>
      </c>
      <c r="S6" s="23">
        <v>1.917</v>
      </c>
      <c r="T6" s="2">
        <v>0.69699999999999995</v>
      </c>
      <c r="U6" s="2">
        <v>2.125</v>
      </c>
      <c r="V6" s="2">
        <v>0.39700000000000002</v>
      </c>
      <c r="W6" s="2">
        <v>0.17799999999999999</v>
      </c>
      <c r="X6" s="2">
        <v>0.151</v>
      </c>
      <c r="Y6" s="2">
        <v>0.17100000000000001</v>
      </c>
      <c r="Z6" s="2">
        <v>5.1559999999999997</v>
      </c>
      <c r="AA6" s="2">
        <v>2.2280000000000002</v>
      </c>
      <c r="AB6" s="2">
        <v>1.1901999999999999</v>
      </c>
      <c r="AC6" s="2">
        <v>0.17</v>
      </c>
      <c r="AD6" s="2">
        <v>1.6950000000000001</v>
      </c>
      <c r="AE6" s="35">
        <v>2.8359999999999999</v>
      </c>
      <c r="AF6" s="35">
        <v>2.6179999999999999</v>
      </c>
      <c r="AG6" s="35">
        <v>0.82399999999999995</v>
      </c>
      <c r="AH6" s="37">
        <v>-999.9</v>
      </c>
      <c r="AI6" s="37">
        <v>-999.9</v>
      </c>
      <c r="AJ6" s="37">
        <v>-999.9</v>
      </c>
      <c r="AK6" s="37">
        <v>-999.9</v>
      </c>
      <c r="AL6" s="37">
        <v>-999.9</v>
      </c>
      <c r="AM6" s="35">
        <v>3.899</v>
      </c>
      <c r="AN6" s="35">
        <v>1.417</v>
      </c>
      <c r="AO6" s="35">
        <v>1.198</v>
      </c>
      <c r="AP6" s="36">
        <v>0.753</v>
      </c>
      <c r="AQ6" s="15">
        <v>0.92100000000000004</v>
      </c>
      <c r="AR6" s="10">
        <v>-999.9</v>
      </c>
      <c r="AS6" s="10">
        <v>-999.9</v>
      </c>
      <c r="AT6" s="10">
        <v>-999.9</v>
      </c>
      <c r="AU6" s="10">
        <v>-999.9</v>
      </c>
      <c r="AV6" s="10">
        <v>-999.9</v>
      </c>
      <c r="AW6" s="10">
        <v>-999.9</v>
      </c>
      <c r="AX6" s="10">
        <v>-999.9</v>
      </c>
      <c r="AY6" s="10">
        <v>-999.9</v>
      </c>
      <c r="AZ6" s="10">
        <v>-999.9</v>
      </c>
      <c r="BA6" s="10">
        <v>-999.9</v>
      </c>
      <c r="BB6" s="10">
        <v>-999.9</v>
      </c>
      <c r="BC6" s="10">
        <v>-999.9</v>
      </c>
      <c r="BD6" s="10">
        <v>-999.9</v>
      </c>
      <c r="BE6" s="2">
        <v>2.7509999999999999</v>
      </c>
      <c r="BF6" s="10">
        <v>-999.9</v>
      </c>
      <c r="BG6" s="42">
        <v>1.665</v>
      </c>
      <c r="BH6" s="10">
        <v>-999.9</v>
      </c>
      <c r="BI6" s="2">
        <v>2.9870000000000001</v>
      </c>
      <c r="BJ6" s="2">
        <v>2.3290000000000002</v>
      </c>
      <c r="BK6" s="10">
        <v>-999.9</v>
      </c>
    </row>
    <row r="7" spans="1:63" s="2" customFormat="1" x14ac:dyDescent="0.25">
      <c r="A7" s="29">
        <v>1994</v>
      </c>
      <c r="B7" s="2">
        <v>3.6659999999999999</v>
      </c>
      <c r="C7" s="2">
        <v>1.667</v>
      </c>
      <c r="D7" s="2">
        <v>1.0469999999999999</v>
      </c>
      <c r="E7" s="2">
        <v>7.2910000000000004</v>
      </c>
      <c r="F7" s="2">
        <v>4.8600000000000003</v>
      </c>
      <c r="G7" s="2">
        <v>1.6279999999999999</v>
      </c>
      <c r="H7" s="2">
        <v>2.6429999999999998</v>
      </c>
      <c r="I7" s="2">
        <v>2.2509999999999999</v>
      </c>
      <c r="J7" s="2">
        <v>1.0149999999999999</v>
      </c>
      <c r="K7" s="2">
        <v>1.3049999999999999</v>
      </c>
      <c r="L7" s="2">
        <v>0.51</v>
      </c>
      <c r="M7" s="2">
        <v>0.97699999999999998</v>
      </c>
      <c r="N7" s="2">
        <v>1.6080000000000001</v>
      </c>
      <c r="O7" s="2">
        <v>0.49099999999999999</v>
      </c>
      <c r="P7" s="2">
        <v>6.8810000000000002</v>
      </c>
      <c r="Q7" s="2">
        <v>0.53400000000000003</v>
      </c>
      <c r="R7" s="2">
        <v>1.919</v>
      </c>
      <c r="S7" s="42">
        <v>3.3919999999999999</v>
      </c>
      <c r="T7" s="2">
        <v>1.048</v>
      </c>
      <c r="U7" s="2">
        <v>1.833</v>
      </c>
      <c r="V7" s="2">
        <v>0.39900000000000002</v>
      </c>
      <c r="W7" s="2">
        <v>0.161</v>
      </c>
      <c r="X7" s="2">
        <v>0.124</v>
      </c>
      <c r="Y7" s="2">
        <v>0.16400000000000001</v>
      </c>
      <c r="Z7" s="2">
        <v>4</v>
      </c>
      <c r="AA7" s="2">
        <v>2.351</v>
      </c>
      <c r="AB7" s="2">
        <v>0.96860000000000002</v>
      </c>
      <c r="AC7" s="2">
        <v>0.188</v>
      </c>
      <c r="AD7" s="2">
        <v>1.1659999999999999</v>
      </c>
      <c r="AE7" s="35">
        <v>1.7649999999999999</v>
      </c>
      <c r="AF7" s="35">
        <v>1.9</v>
      </c>
      <c r="AG7" s="37">
        <v>-999.9</v>
      </c>
      <c r="AH7" s="37">
        <v>-999.9</v>
      </c>
      <c r="AI7" s="37">
        <v>-999.9</v>
      </c>
      <c r="AJ7" s="37">
        <v>-999.9</v>
      </c>
      <c r="AK7" s="37">
        <v>-999.9</v>
      </c>
      <c r="AL7" s="37">
        <v>-999.9</v>
      </c>
      <c r="AM7" s="35">
        <v>2.8540000000000001</v>
      </c>
      <c r="AN7" s="35">
        <v>1.1890000000000001</v>
      </c>
      <c r="AO7" s="35">
        <v>1.147</v>
      </c>
      <c r="AP7" s="36">
        <v>0.69</v>
      </c>
      <c r="AQ7" s="15">
        <v>0.80300000000000005</v>
      </c>
      <c r="AR7" s="10">
        <v>-999.9</v>
      </c>
      <c r="AS7" s="2">
        <v>2.5590000000000002</v>
      </c>
      <c r="AT7" s="10">
        <v>-999.9</v>
      </c>
      <c r="AU7" s="10">
        <v>-999.9</v>
      </c>
      <c r="AV7" s="10">
        <v>-999.9</v>
      </c>
      <c r="AW7" s="10">
        <v>-999.9</v>
      </c>
      <c r="AX7" s="10">
        <v>-999.9</v>
      </c>
      <c r="AY7" s="10">
        <v>-999.9</v>
      </c>
      <c r="AZ7" s="10">
        <v>-999.9</v>
      </c>
      <c r="BA7" s="10">
        <v>-999.9</v>
      </c>
      <c r="BB7" s="10">
        <v>-999.9</v>
      </c>
      <c r="BC7" s="10">
        <v>-999.9</v>
      </c>
      <c r="BD7" s="10">
        <v>-999.9</v>
      </c>
      <c r="BE7" s="2">
        <v>2.6560000000000001</v>
      </c>
      <c r="BF7" s="10">
        <v>-999.9</v>
      </c>
      <c r="BG7" s="42">
        <v>1.2150000000000001</v>
      </c>
      <c r="BH7" s="2">
        <v>1.091</v>
      </c>
      <c r="BI7" s="2">
        <v>2.8620000000000001</v>
      </c>
      <c r="BJ7" s="2">
        <v>2.4359999999999999</v>
      </c>
      <c r="BK7" s="10">
        <v>-999.9</v>
      </c>
    </row>
    <row r="8" spans="1:63" s="2" customFormat="1" x14ac:dyDescent="0.25">
      <c r="A8" s="29">
        <v>1995</v>
      </c>
      <c r="B8" s="10">
        <v>-999.9</v>
      </c>
      <c r="C8" s="2">
        <v>1.45</v>
      </c>
      <c r="D8" s="2">
        <v>1.143</v>
      </c>
      <c r="E8" s="2">
        <v>6.3630000000000004</v>
      </c>
      <c r="F8" s="10">
        <v>-999.9</v>
      </c>
      <c r="G8" s="2">
        <v>1.391</v>
      </c>
      <c r="H8" s="2">
        <v>2.077</v>
      </c>
      <c r="I8" s="2">
        <v>2.4860000000000002</v>
      </c>
      <c r="J8" s="2">
        <v>0.96</v>
      </c>
      <c r="K8" s="2">
        <v>1.395</v>
      </c>
      <c r="L8" s="2">
        <v>0.38500000000000001</v>
      </c>
      <c r="M8" s="2">
        <v>0.57999999999999996</v>
      </c>
      <c r="N8" s="2">
        <v>1.054</v>
      </c>
      <c r="O8" s="2">
        <v>0.55100000000000005</v>
      </c>
      <c r="P8" s="2">
        <v>5.907</v>
      </c>
      <c r="Q8" s="2">
        <v>0.66400000000000003</v>
      </c>
      <c r="R8" s="2">
        <v>1.534</v>
      </c>
      <c r="S8" s="42">
        <v>3.3340000000000001</v>
      </c>
      <c r="T8" s="2">
        <v>1.01</v>
      </c>
      <c r="U8" s="2">
        <v>1.2370000000000001</v>
      </c>
      <c r="V8" s="2">
        <v>0.313</v>
      </c>
      <c r="W8" s="2">
        <v>0.156</v>
      </c>
      <c r="X8" s="2">
        <v>0.158</v>
      </c>
      <c r="Y8" s="2">
        <v>0.14899999999999999</v>
      </c>
      <c r="Z8" s="2">
        <v>4.0919999999999996</v>
      </c>
      <c r="AA8" s="2">
        <v>2.4350000000000001</v>
      </c>
      <c r="AB8" s="2">
        <v>1.0746</v>
      </c>
      <c r="AC8" s="2">
        <v>0.157</v>
      </c>
      <c r="AD8" s="2">
        <v>1.347</v>
      </c>
      <c r="AE8" s="35">
        <v>1.7110000000000001</v>
      </c>
      <c r="AF8" s="35">
        <v>2.0289999999999999</v>
      </c>
      <c r="AG8" s="35">
        <v>0.68300000000000005</v>
      </c>
      <c r="AH8" s="35">
        <v>1.2170000000000001</v>
      </c>
      <c r="AI8" s="35">
        <v>0.88200000000000001</v>
      </c>
      <c r="AJ8" s="35">
        <v>2.3940000000000001</v>
      </c>
      <c r="AK8" s="35">
        <v>1.806</v>
      </c>
      <c r="AL8" s="35">
        <v>1.0549999999999999</v>
      </c>
      <c r="AM8" s="35">
        <v>2.3620000000000001</v>
      </c>
      <c r="AN8" s="35">
        <v>1.212</v>
      </c>
      <c r="AO8" s="35">
        <v>1.03</v>
      </c>
      <c r="AP8" s="36">
        <v>0.56499999999999995</v>
      </c>
      <c r="AQ8" s="15">
        <v>0.68500000000000005</v>
      </c>
      <c r="AR8" s="10">
        <v>-999.9</v>
      </c>
      <c r="AS8" s="2">
        <v>3.1190000000000002</v>
      </c>
      <c r="AT8" s="10">
        <v>-999.9</v>
      </c>
      <c r="AU8" s="10">
        <v>-999.9</v>
      </c>
      <c r="AV8" s="10">
        <v>-999.9</v>
      </c>
      <c r="AW8" s="10">
        <v>-999.9</v>
      </c>
      <c r="AX8" s="10">
        <v>-999.9</v>
      </c>
      <c r="AY8" s="10">
        <v>-999.9</v>
      </c>
      <c r="AZ8" s="10">
        <v>-999.9</v>
      </c>
      <c r="BA8" s="10">
        <v>-999.9</v>
      </c>
      <c r="BB8" s="10">
        <v>-999.9</v>
      </c>
      <c r="BC8" s="10">
        <v>-999.9</v>
      </c>
      <c r="BD8" s="2">
        <v>3.4369999999999998</v>
      </c>
      <c r="BE8" s="2">
        <v>3.11</v>
      </c>
      <c r="BF8" s="10">
        <v>-999.9</v>
      </c>
      <c r="BG8" s="42">
        <v>0.752</v>
      </c>
      <c r="BH8" s="10">
        <v>-999.9</v>
      </c>
      <c r="BI8" s="2">
        <v>3.0659999999999998</v>
      </c>
      <c r="BJ8" s="2">
        <v>2.2639999999999998</v>
      </c>
      <c r="BK8" s="10">
        <v>-999.9</v>
      </c>
    </row>
    <row r="9" spans="1:63" s="2" customFormat="1" x14ac:dyDescent="0.25">
      <c r="A9" s="29">
        <v>1996</v>
      </c>
      <c r="B9" s="10">
        <v>-999.9</v>
      </c>
      <c r="C9" s="10">
        <v>-999.9</v>
      </c>
      <c r="D9" s="2">
        <v>1.167</v>
      </c>
      <c r="E9" s="2">
        <v>5.7850000000000001</v>
      </c>
      <c r="F9" s="2">
        <v>6.07</v>
      </c>
      <c r="G9" s="2">
        <v>1.587</v>
      </c>
      <c r="H9" s="2">
        <v>2.7029999999999998</v>
      </c>
      <c r="I9" s="2">
        <v>3.1619999999999999</v>
      </c>
      <c r="J9" s="2">
        <v>1.4710000000000001</v>
      </c>
      <c r="K9" s="2">
        <v>1.3720000000000001</v>
      </c>
      <c r="L9" s="2">
        <v>0.48699999999999999</v>
      </c>
      <c r="M9" s="2">
        <v>0.84199999999999997</v>
      </c>
      <c r="N9" s="2">
        <v>1.508</v>
      </c>
      <c r="O9" s="2">
        <v>0.60299999999999998</v>
      </c>
      <c r="P9" s="2">
        <v>5.7389999999999999</v>
      </c>
      <c r="Q9" s="2">
        <v>0.67900000000000005</v>
      </c>
      <c r="R9" s="2">
        <v>1.702</v>
      </c>
      <c r="S9" s="2">
        <v>2.0750000000000002</v>
      </c>
      <c r="T9" s="2">
        <v>1.1140000000000001</v>
      </c>
      <c r="U9" s="2">
        <v>1.7949999999999999</v>
      </c>
      <c r="V9" s="2">
        <v>0.4</v>
      </c>
      <c r="W9" s="2">
        <v>0.12</v>
      </c>
      <c r="X9" s="2">
        <v>0.08</v>
      </c>
      <c r="Y9" s="2">
        <v>0.104</v>
      </c>
      <c r="Z9" s="2">
        <v>4.3209999999999997</v>
      </c>
      <c r="AA9" s="2">
        <v>1.528</v>
      </c>
      <c r="AB9" s="2">
        <v>1.0255000000000001</v>
      </c>
      <c r="AC9" s="2">
        <v>0.127</v>
      </c>
      <c r="AD9" s="2">
        <v>1.31</v>
      </c>
      <c r="AE9" s="35">
        <v>1.76</v>
      </c>
      <c r="AF9" s="35">
        <v>1.444</v>
      </c>
      <c r="AG9" s="35">
        <v>0.88500000000000001</v>
      </c>
      <c r="AH9" s="35">
        <v>1.244</v>
      </c>
      <c r="AI9" s="35">
        <v>0.56799999999999995</v>
      </c>
      <c r="AJ9" s="35">
        <v>2.524</v>
      </c>
      <c r="AK9" s="35">
        <v>1.26</v>
      </c>
      <c r="AL9" s="35">
        <v>1.1080000000000001</v>
      </c>
      <c r="AM9" s="35">
        <v>3.1930000000000001</v>
      </c>
      <c r="AN9" s="37">
        <v>-999.9</v>
      </c>
      <c r="AO9" s="35">
        <v>1.2270000000000001</v>
      </c>
      <c r="AP9" s="36">
        <v>0.63</v>
      </c>
      <c r="AQ9" s="15">
        <v>0.745</v>
      </c>
      <c r="AR9" s="10">
        <v>-999.9</v>
      </c>
      <c r="AS9" s="2">
        <v>3.9809999999999999</v>
      </c>
      <c r="AT9" s="2">
        <v>1.639</v>
      </c>
      <c r="AU9" s="10">
        <v>-999.9</v>
      </c>
      <c r="AV9" s="10">
        <v>-999.9</v>
      </c>
      <c r="AW9" s="10">
        <v>-999.9</v>
      </c>
      <c r="AX9" s="10">
        <v>-999.9</v>
      </c>
      <c r="AY9" s="10">
        <v>-999.9</v>
      </c>
      <c r="AZ9" s="10">
        <v>-999.9</v>
      </c>
      <c r="BA9" s="10">
        <v>-999.9</v>
      </c>
      <c r="BB9" s="10">
        <v>-999.9</v>
      </c>
      <c r="BC9" s="2">
        <v>0.32</v>
      </c>
      <c r="BD9" s="2">
        <v>3.589</v>
      </c>
      <c r="BE9" s="2">
        <v>3.2530000000000001</v>
      </c>
      <c r="BF9" s="10">
        <v>-999.9</v>
      </c>
      <c r="BG9" s="10">
        <v>-999.9</v>
      </c>
      <c r="BH9" s="2">
        <v>0.94499999999999995</v>
      </c>
      <c r="BI9" s="2">
        <v>3.024</v>
      </c>
      <c r="BJ9" s="2">
        <v>2.44</v>
      </c>
      <c r="BK9" s="10">
        <v>-999.9</v>
      </c>
    </row>
    <row r="10" spans="1:63" s="2" customFormat="1" x14ac:dyDescent="0.25">
      <c r="A10" s="29">
        <v>1997</v>
      </c>
      <c r="B10" s="10">
        <v>-999.9</v>
      </c>
      <c r="C10" s="10">
        <v>-999.9</v>
      </c>
      <c r="D10" s="2">
        <v>0.88300000000000001</v>
      </c>
      <c r="E10" s="2">
        <v>4.4379999999999997</v>
      </c>
      <c r="F10" s="2">
        <v>4.048</v>
      </c>
      <c r="G10" s="2">
        <v>1.135</v>
      </c>
      <c r="H10" s="2">
        <v>1.2849999999999999</v>
      </c>
      <c r="I10" s="2">
        <v>1.4870000000000001</v>
      </c>
      <c r="J10" s="2">
        <v>0.70799999999999996</v>
      </c>
      <c r="K10" s="2">
        <v>0.79300000000000004</v>
      </c>
      <c r="L10" s="2">
        <v>0.33200000000000002</v>
      </c>
      <c r="M10" s="2">
        <v>0.46800000000000003</v>
      </c>
      <c r="N10" s="2">
        <v>0.79300000000000004</v>
      </c>
      <c r="O10" s="2">
        <v>0.55600000000000005</v>
      </c>
      <c r="P10" s="2">
        <v>4.931</v>
      </c>
      <c r="Q10" s="2">
        <v>0.48299999999999998</v>
      </c>
      <c r="R10" s="2">
        <v>1.163</v>
      </c>
      <c r="S10" s="2">
        <v>1.4259999999999999</v>
      </c>
      <c r="T10" s="2">
        <v>0.84</v>
      </c>
      <c r="U10" s="2">
        <v>0.89900000000000002</v>
      </c>
      <c r="V10" s="2">
        <v>0.22500000000000001</v>
      </c>
      <c r="W10" s="2">
        <v>8.6999999999999994E-2</v>
      </c>
      <c r="X10" s="2">
        <v>5.3999999999999999E-2</v>
      </c>
      <c r="Y10" s="2">
        <v>0.13100000000000001</v>
      </c>
      <c r="Z10" s="2">
        <v>3.4569999999999999</v>
      </c>
      <c r="AA10" s="2">
        <v>1.1739999999999999</v>
      </c>
      <c r="AB10" s="2">
        <v>0.63749999999999996</v>
      </c>
      <c r="AC10" s="2">
        <v>0.10199999999999999</v>
      </c>
      <c r="AD10" s="2">
        <v>0.67500000000000004</v>
      </c>
      <c r="AE10" s="35">
        <v>0.93600000000000005</v>
      </c>
      <c r="AF10" s="35">
        <v>0.51</v>
      </c>
      <c r="AG10" s="35">
        <v>0.91400000000000003</v>
      </c>
      <c r="AH10" s="35">
        <v>0.72499999999999998</v>
      </c>
      <c r="AI10" s="35">
        <v>0.379</v>
      </c>
      <c r="AJ10" s="35">
        <v>1.3839999999999999</v>
      </c>
      <c r="AK10" s="35">
        <v>0.93100000000000005</v>
      </c>
      <c r="AL10" s="35">
        <v>0.76500000000000001</v>
      </c>
      <c r="AM10" s="35">
        <v>2.319</v>
      </c>
      <c r="AN10" s="37">
        <v>-999.9</v>
      </c>
      <c r="AO10" s="35">
        <v>0.71399999999999997</v>
      </c>
      <c r="AP10" s="36">
        <v>0.36699999999999999</v>
      </c>
      <c r="AQ10" s="15">
        <v>0.38600000000000001</v>
      </c>
      <c r="AR10" s="2">
        <v>1.2090000000000001</v>
      </c>
      <c r="AS10" s="2">
        <v>3.875</v>
      </c>
      <c r="AT10" s="2">
        <v>0.58299999999999996</v>
      </c>
      <c r="AU10" s="10">
        <v>-999.9</v>
      </c>
      <c r="AV10" s="10">
        <v>-999.9</v>
      </c>
      <c r="AW10" s="10">
        <v>-999.9</v>
      </c>
      <c r="AX10" s="10">
        <v>-999.9</v>
      </c>
      <c r="AY10" s="10">
        <v>-999.9</v>
      </c>
      <c r="AZ10" s="10">
        <v>-999.9</v>
      </c>
      <c r="BA10" s="10">
        <v>-999.9</v>
      </c>
      <c r="BB10" s="10">
        <v>-999.9</v>
      </c>
      <c r="BC10" s="2">
        <v>0.36799999999999999</v>
      </c>
      <c r="BD10" s="2">
        <v>2.1909999999999998</v>
      </c>
      <c r="BE10" s="2">
        <v>2.3159999999999998</v>
      </c>
      <c r="BF10" s="10">
        <v>-999.9</v>
      </c>
      <c r="BG10" s="2">
        <v>5.3440000000000003</v>
      </c>
      <c r="BH10" s="2">
        <v>0.94099999999999995</v>
      </c>
      <c r="BI10" s="2">
        <v>1.95</v>
      </c>
      <c r="BJ10" s="2">
        <v>1.3959999999999999</v>
      </c>
      <c r="BK10" s="10">
        <v>-999.9</v>
      </c>
    </row>
    <row r="11" spans="1:63" s="2" customFormat="1" x14ac:dyDescent="0.25">
      <c r="A11" s="29">
        <v>1998</v>
      </c>
      <c r="B11" s="10">
        <v>-999.9</v>
      </c>
      <c r="C11" s="10">
        <v>-999.9</v>
      </c>
      <c r="D11" s="2">
        <v>0.80600000000000005</v>
      </c>
      <c r="E11" s="2">
        <v>2.78</v>
      </c>
      <c r="F11" s="2">
        <v>2.7469999999999999</v>
      </c>
      <c r="G11" s="2">
        <v>0.57899999999999996</v>
      </c>
      <c r="H11" s="2">
        <v>0.93300000000000005</v>
      </c>
      <c r="I11" s="2">
        <v>0.98699999999999999</v>
      </c>
      <c r="J11" s="2">
        <v>0.58799999999999997</v>
      </c>
      <c r="K11" s="2">
        <v>0.68100000000000005</v>
      </c>
      <c r="L11" s="2">
        <v>0.45400000000000001</v>
      </c>
      <c r="M11" s="2">
        <v>0.55200000000000005</v>
      </c>
      <c r="N11" s="2">
        <v>1.0189999999999999</v>
      </c>
      <c r="O11" s="2">
        <v>0.64200000000000002</v>
      </c>
      <c r="P11" s="2">
        <v>3.661</v>
      </c>
      <c r="Q11" s="10">
        <v>-999.9</v>
      </c>
      <c r="R11" s="2">
        <v>1.0780000000000001</v>
      </c>
      <c r="S11" s="2">
        <v>1.0529999999999999</v>
      </c>
      <c r="T11" s="2">
        <v>0.46600000000000003</v>
      </c>
      <c r="U11" s="2">
        <v>0.71399999999999997</v>
      </c>
      <c r="V11" s="2">
        <v>0.157</v>
      </c>
      <c r="W11" s="2">
        <v>9.8000000000000004E-2</v>
      </c>
      <c r="X11" s="2">
        <v>4.4999999999999998E-2</v>
      </c>
      <c r="Y11" s="2">
        <v>0.20699999999999999</v>
      </c>
      <c r="Z11" s="2">
        <v>3.1120000000000001</v>
      </c>
      <c r="AA11" s="2">
        <v>1.597</v>
      </c>
      <c r="AB11" s="2">
        <v>0.59909999999999997</v>
      </c>
      <c r="AC11" s="2">
        <v>9.9000000000000005E-2</v>
      </c>
      <c r="AD11" s="2">
        <v>0.73699999999999999</v>
      </c>
      <c r="AE11" s="35">
        <v>0.84699999999999998</v>
      </c>
      <c r="AF11" s="35">
        <v>1.1930000000000001</v>
      </c>
      <c r="AG11" s="35">
        <v>0.69099999999999995</v>
      </c>
      <c r="AH11" s="35">
        <v>0.54400000000000004</v>
      </c>
      <c r="AI11" s="35">
        <v>0.32</v>
      </c>
      <c r="AJ11" s="35">
        <v>1.0189999999999999</v>
      </c>
      <c r="AK11" s="35">
        <v>0.78300000000000003</v>
      </c>
      <c r="AL11" s="35">
        <v>0.48399999999999999</v>
      </c>
      <c r="AM11" s="35">
        <v>1.8560000000000001</v>
      </c>
      <c r="AN11" s="35">
        <v>1.2829999999999999</v>
      </c>
      <c r="AO11" s="35">
        <v>0.68700000000000006</v>
      </c>
      <c r="AP11" s="36">
        <v>0.32900000000000001</v>
      </c>
      <c r="AQ11" s="15">
        <v>0.44800000000000001</v>
      </c>
      <c r="AR11" s="2">
        <v>1.1879999999999999</v>
      </c>
      <c r="AS11" s="2">
        <v>2.86</v>
      </c>
      <c r="AT11" s="10">
        <v>-999.9</v>
      </c>
      <c r="AU11" s="10">
        <v>-999.9</v>
      </c>
      <c r="AV11" s="2">
        <v>0.54</v>
      </c>
      <c r="AW11" s="10">
        <v>-999.9</v>
      </c>
      <c r="AX11" s="10">
        <v>-999.9</v>
      </c>
      <c r="AY11" s="10">
        <v>-999.9</v>
      </c>
      <c r="AZ11" s="10">
        <v>-999.9</v>
      </c>
      <c r="BA11" s="10">
        <v>-999.9</v>
      </c>
      <c r="BB11" s="10">
        <v>-999.9</v>
      </c>
      <c r="BC11" s="2">
        <v>0.52900000000000003</v>
      </c>
      <c r="BD11" s="2">
        <v>1.849</v>
      </c>
      <c r="BE11" s="2">
        <v>1.8260000000000001</v>
      </c>
      <c r="BF11" s="2">
        <v>1.9</v>
      </c>
      <c r="BG11" s="2">
        <v>4.0640000000000001</v>
      </c>
      <c r="BH11" s="2">
        <v>0.69</v>
      </c>
      <c r="BI11" s="2">
        <v>1.5720000000000001</v>
      </c>
      <c r="BJ11" s="2">
        <v>1.41</v>
      </c>
      <c r="BK11" s="10">
        <v>-999.9</v>
      </c>
    </row>
    <row r="12" spans="1:63" s="2" customFormat="1" x14ac:dyDescent="0.25">
      <c r="A12" s="29">
        <v>1999</v>
      </c>
      <c r="B12" s="10">
        <v>-999.9</v>
      </c>
      <c r="C12" s="2">
        <v>0.69399999999999995</v>
      </c>
      <c r="D12" s="2">
        <v>0.68</v>
      </c>
      <c r="E12" s="2">
        <v>2.3119999999999998</v>
      </c>
      <c r="F12" s="2">
        <v>1.84</v>
      </c>
      <c r="G12" s="10">
        <v>-999.9</v>
      </c>
      <c r="H12" s="2">
        <v>0.59599999999999997</v>
      </c>
      <c r="I12" s="2">
        <v>0.63</v>
      </c>
      <c r="J12" s="2">
        <v>0.443</v>
      </c>
      <c r="K12" s="2">
        <v>0.67800000000000005</v>
      </c>
      <c r="L12" s="2">
        <v>0.40400000000000003</v>
      </c>
      <c r="M12" s="2">
        <v>0.54200000000000004</v>
      </c>
      <c r="N12" s="2">
        <v>0.95899999999999996</v>
      </c>
      <c r="O12" s="2">
        <v>0.47399999999999998</v>
      </c>
      <c r="P12" s="2">
        <v>2.4809999999999999</v>
      </c>
      <c r="Q12" s="10">
        <v>-999.9</v>
      </c>
      <c r="R12" s="2">
        <v>1.536</v>
      </c>
      <c r="S12" s="2">
        <v>1.077</v>
      </c>
      <c r="T12" s="2">
        <v>0.40699999999999997</v>
      </c>
      <c r="U12" s="2">
        <v>0.69199999999999995</v>
      </c>
      <c r="V12" s="2">
        <v>0.13600000000000001</v>
      </c>
      <c r="W12" s="2">
        <v>8.4000000000000005E-2</v>
      </c>
      <c r="X12" s="2">
        <v>3.1E-2</v>
      </c>
      <c r="Y12" s="2">
        <v>0.129</v>
      </c>
      <c r="Z12" s="2">
        <v>2.8380000000000001</v>
      </c>
      <c r="AA12" s="2">
        <v>1.2849999999999999</v>
      </c>
      <c r="AB12" s="2">
        <v>0.52690000000000003</v>
      </c>
      <c r="AC12" s="2">
        <v>9.6000000000000002E-2</v>
      </c>
      <c r="AD12" s="2">
        <v>0.55900000000000005</v>
      </c>
      <c r="AE12" s="35">
        <v>0.77400000000000002</v>
      </c>
      <c r="AF12" s="35">
        <v>0.68899999999999995</v>
      </c>
      <c r="AG12" s="35">
        <v>0.45700000000000002</v>
      </c>
      <c r="AH12" s="35">
        <v>0.503</v>
      </c>
      <c r="AI12" s="35">
        <v>0.28100000000000003</v>
      </c>
      <c r="AJ12" s="35">
        <v>0.93200000000000005</v>
      </c>
      <c r="AK12" s="35">
        <v>0.57099999999999995</v>
      </c>
      <c r="AL12" s="35">
        <v>0.39200000000000002</v>
      </c>
      <c r="AM12" s="35">
        <v>1.494</v>
      </c>
      <c r="AN12" s="35">
        <v>0.94499999999999995</v>
      </c>
      <c r="AO12" s="35">
        <v>0.61599999999999999</v>
      </c>
      <c r="AP12" s="36">
        <v>0.36699999999999999</v>
      </c>
      <c r="AQ12" s="15">
        <v>0.39700000000000002</v>
      </c>
      <c r="AR12" s="2">
        <v>0.94499999999999995</v>
      </c>
      <c r="AS12" s="2">
        <v>3.052</v>
      </c>
      <c r="AT12" s="2">
        <v>1.466</v>
      </c>
      <c r="AU12" s="10">
        <v>-999.9</v>
      </c>
      <c r="AV12" s="10">
        <v>-999.9</v>
      </c>
      <c r="AW12" s="10">
        <v>-999.9</v>
      </c>
      <c r="AX12" s="10">
        <v>-999.9</v>
      </c>
      <c r="AY12" s="10">
        <v>-999.9</v>
      </c>
      <c r="AZ12" s="10">
        <v>-999.9</v>
      </c>
      <c r="BA12" s="10">
        <v>-999.9</v>
      </c>
      <c r="BB12" s="10">
        <v>-999.9</v>
      </c>
      <c r="BC12" s="2">
        <v>0.41899999999999998</v>
      </c>
      <c r="BD12" s="2">
        <v>1.3009999999999999</v>
      </c>
      <c r="BE12" s="2">
        <v>1.589</v>
      </c>
      <c r="BF12" s="2">
        <v>1.4059999999999999</v>
      </c>
      <c r="BG12" s="2">
        <v>3.37</v>
      </c>
      <c r="BH12" s="2">
        <v>0.34599999999999997</v>
      </c>
      <c r="BI12" s="2">
        <v>1.468</v>
      </c>
      <c r="BJ12" s="2">
        <v>0.73699999999999999</v>
      </c>
      <c r="BK12" s="10">
        <v>-999.9</v>
      </c>
    </row>
    <row r="13" spans="1:63" s="2" customFormat="1" x14ac:dyDescent="0.25">
      <c r="A13" s="29">
        <v>2000</v>
      </c>
      <c r="B13" s="2">
        <v>1.5009999999999999</v>
      </c>
      <c r="C13" s="2">
        <v>0.39600000000000002</v>
      </c>
      <c r="D13" s="2">
        <v>0.72699999999999998</v>
      </c>
      <c r="E13" s="2">
        <v>1.843</v>
      </c>
      <c r="F13" s="2">
        <v>1.224</v>
      </c>
      <c r="G13" s="2">
        <v>1.081</v>
      </c>
      <c r="H13" s="2">
        <v>1.5780000000000001</v>
      </c>
      <c r="I13" s="2">
        <v>0.746</v>
      </c>
      <c r="J13" s="2">
        <v>0.31900000000000001</v>
      </c>
      <c r="K13" s="2">
        <v>0.54600000000000004</v>
      </c>
      <c r="L13" s="2">
        <v>0.224</v>
      </c>
      <c r="M13" s="2">
        <v>0.373</v>
      </c>
      <c r="N13" s="2">
        <v>0.65500000000000003</v>
      </c>
      <c r="O13" s="2">
        <v>0.307</v>
      </c>
      <c r="P13" s="2">
        <v>2.1739999999999999</v>
      </c>
      <c r="Q13" s="10">
        <v>-999.9</v>
      </c>
      <c r="R13" s="2">
        <v>1.5589999999999999</v>
      </c>
      <c r="S13" s="2">
        <v>0.745</v>
      </c>
      <c r="T13" s="2">
        <v>0.32100000000000001</v>
      </c>
      <c r="U13" s="2">
        <v>0.623</v>
      </c>
      <c r="V13" s="2">
        <v>0.121</v>
      </c>
      <c r="W13" s="2">
        <v>4.1000000000000002E-2</v>
      </c>
      <c r="X13" s="2">
        <v>3.3000000000000002E-2</v>
      </c>
      <c r="Y13" s="2">
        <v>0.12</v>
      </c>
      <c r="Z13" s="2">
        <v>2.1579999999999999</v>
      </c>
      <c r="AA13" s="2">
        <v>1.23</v>
      </c>
      <c r="AB13" s="2">
        <v>0.45660000000000001</v>
      </c>
      <c r="AC13" s="2">
        <v>3.5000000000000003E-2</v>
      </c>
      <c r="AD13" s="2">
        <v>0.45400000000000001</v>
      </c>
      <c r="AE13" s="35">
        <v>0.624</v>
      </c>
      <c r="AF13" s="35">
        <v>0.89600000000000002</v>
      </c>
      <c r="AG13" s="35">
        <v>0.41499999999999998</v>
      </c>
      <c r="AH13" s="35">
        <v>0.35099999999999998</v>
      </c>
      <c r="AI13" s="35">
        <v>0.219</v>
      </c>
      <c r="AJ13" s="35">
        <v>0.85399999999999998</v>
      </c>
      <c r="AK13" s="35">
        <v>0.42399999999999999</v>
      </c>
      <c r="AL13" s="35">
        <v>0.35299999999999998</v>
      </c>
      <c r="AM13" s="35">
        <v>1.359</v>
      </c>
      <c r="AN13" s="35">
        <v>1.1240000000000001</v>
      </c>
      <c r="AO13" s="35">
        <v>0.54500000000000004</v>
      </c>
      <c r="AP13" s="36">
        <v>0.19500000000000001</v>
      </c>
      <c r="AQ13" s="15">
        <v>0.311</v>
      </c>
      <c r="AR13" s="2">
        <v>0.80700000000000005</v>
      </c>
      <c r="AS13" s="2">
        <v>2.5569999999999999</v>
      </c>
      <c r="AT13" s="2">
        <v>0.91400000000000003</v>
      </c>
      <c r="AU13" s="10">
        <v>-999.9</v>
      </c>
      <c r="AV13" s="10">
        <v>-999.9</v>
      </c>
      <c r="AW13" s="10">
        <v>-999.9</v>
      </c>
      <c r="AX13" s="10">
        <v>-999.9</v>
      </c>
      <c r="AY13" s="10">
        <v>-999.9</v>
      </c>
      <c r="AZ13" s="10">
        <v>-999.9</v>
      </c>
      <c r="BA13" s="10">
        <v>-999.9</v>
      </c>
      <c r="BB13" s="10">
        <v>-999.9</v>
      </c>
      <c r="BC13" s="2">
        <v>0.215</v>
      </c>
      <c r="BD13" s="2">
        <v>1.7909999999999999</v>
      </c>
      <c r="BE13" s="2">
        <v>1.3640000000000001</v>
      </c>
      <c r="BF13" s="2">
        <v>1.2490000000000001</v>
      </c>
      <c r="BG13" s="2">
        <v>2.8639999999999999</v>
      </c>
      <c r="BH13" s="2">
        <v>0.627</v>
      </c>
      <c r="BI13" s="2">
        <v>1.31</v>
      </c>
      <c r="BJ13" s="2">
        <v>1.0449999999999999</v>
      </c>
      <c r="BK13" s="2">
        <v>0.30399999999999999</v>
      </c>
    </row>
    <row r="14" spans="1:63" s="2" customFormat="1" x14ac:dyDescent="0.25">
      <c r="A14" s="27">
        <v>2001</v>
      </c>
      <c r="B14" s="100">
        <v>1.5275000000000001</v>
      </c>
      <c r="C14" s="1">
        <v>0.29399999999999998</v>
      </c>
      <c r="D14" s="1">
        <v>0.46</v>
      </c>
      <c r="E14" s="1">
        <v>1.647</v>
      </c>
      <c r="F14" s="1">
        <v>1.2270000000000001</v>
      </c>
      <c r="G14" s="3">
        <v>-999.9</v>
      </c>
      <c r="H14" s="1">
        <v>1.1080000000000001</v>
      </c>
      <c r="I14" s="1">
        <v>0.68700000000000006</v>
      </c>
      <c r="J14" s="1">
        <v>0.36</v>
      </c>
      <c r="K14" s="1">
        <v>0.55300000000000005</v>
      </c>
      <c r="L14" s="1">
        <v>0.371</v>
      </c>
      <c r="M14" s="1">
        <v>0.49199999999999999</v>
      </c>
      <c r="N14" s="1">
        <v>0.94199999999999995</v>
      </c>
      <c r="O14" s="1">
        <v>0.56100000000000005</v>
      </c>
      <c r="P14" s="1">
        <v>2.5289999999999999</v>
      </c>
      <c r="Q14" s="1">
        <v>0.32100000000000001</v>
      </c>
      <c r="R14" s="1">
        <v>0.63600000000000001</v>
      </c>
      <c r="S14" s="1">
        <v>0.83299999999999996</v>
      </c>
      <c r="T14" s="1">
        <v>0.41</v>
      </c>
      <c r="U14" s="1">
        <v>0.57099999999999995</v>
      </c>
      <c r="V14" s="1">
        <v>0.16200000000000001</v>
      </c>
      <c r="W14" s="1">
        <v>0.13700000000000001</v>
      </c>
      <c r="X14" s="1">
        <v>0.06</v>
      </c>
      <c r="Y14" s="1">
        <v>0.14399999999999999</v>
      </c>
      <c r="Z14" s="1">
        <v>2.2829999999999999</v>
      </c>
      <c r="AA14" s="1">
        <v>1.1120000000000001</v>
      </c>
      <c r="AB14" s="1">
        <v>0.46010000000000001</v>
      </c>
      <c r="AC14" s="1">
        <v>0.106</v>
      </c>
      <c r="AD14" s="1">
        <v>0.42299999999999999</v>
      </c>
      <c r="AE14" s="39">
        <v>0.61399999999999999</v>
      </c>
      <c r="AF14" s="38">
        <v>-999.9</v>
      </c>
      <c r="AG14" s="39">
        <v>0.439</v>
      </c>
      <c r="AH14" s="39">
        <v>0.245</v>
      </c>
      <c r="AI14" s="39">
        <v>0.32600000000000001</v>
      </c>
      <c r="AJ14" s="38">
        <v>-999.9</v>
      </c>
      <c r="AK14" s="38">
        <v>-999.9</v>
      </c>
      <c r="AL14" s="38">
        <v>-999.9</v>
      </c>
      <c r="AM14" s="39">
        <v>1.3029999999999999</v>
      </c>
      <c r="AN14" s="39">
        <v>0.89900000000000002</v>
      </c>
      <c r="AO14" s="39">
        <v>0.58599999999999997</v>
      </c>
      <c r="AP14" s="40">
        <v>-999.9</v>
      </c>
      <c r="AQ14" s="44">
        <v>0.34899999999999998</v>
      </c>
      <c r="AR14" s="1">
        <v>0.68</v>
      </c>
      <c r="AS14" s="1">
        <v>1.5089999999999999</v>
      </c>
      <c r="AT14" s="1">
        <v>0.58299999999999996</v>
      </c>
      <c r="AU14" s="3">
        <v>-999.9</v>
      </c>
      <c r="AV14" s="3">
        <v>-999.9</v>
      </c>
      <c r="AW14" s="3">
        <v>-999.9</v>
      </c>
      <c r="AX14" s="3">
        <v>-999.9</v>
      </c>
      <c r="AY14" s="3">
        <v>-999.9</v>
      </c>
      <c r="AZ14" s="3">
        <v>-999.9</v>
      </c>
      <c r="BA14" s="3">
        <v>-999.9</v>
      </c>
      <c r="BB14" s="3">
        <v>-999.9</v>
      </c>
      <c r="BC14" s="1">
        <v>0.35199999999999998</v>
      </c>
      <c r="BD14" s="1">
        <v>1.577</v>
      </c>
      <c r="BE14" s="1">
        <v>1.484</v>
      </c>
      <c r="BF14" s="1">
        <v>1.246</v>
      </c>
      <c r="BG14" s="1">
        <v>2.6389999999999998</v>
      </c>
      <c r="BH14" s="1">
        <v>0.72699999999999998</v>
      </c>
      <c r="BI14" s="1">
        <v>1.4890000000000001</v>
      </c>
      <c r="BJ14" s="1">
        <v>0.628</v>
      </c>
      <c r="BK14" s="1">
        <v>0.27800000000000002</v>
      </c>
    </row>
    <row r="15" spans="1:63" s="2" customFormat="1" x14ac:dyDescent="0.25">
      <c r="A15" s="29">
        <v>2002</v>
      </c>
      <c r="B15" s="101">
        <v>1.4291</v>
      </c>
      <c r="C15" s="2">
        <v>0.30099999999999999</v>
      </c>
      <c r="D15" s="2">
        <v>0.47799999999999998</v>
      </c>
      <c r="E15" s="2">
        <v>1.546</v>
      </c>
      <c r="F15" s="2">
        <v>1.143</v>
      </c>
      <c r="G15" s="2">
        <v>0.61799999999999999</v>
      </c>
      <c r="H15" s="2">
        <v>0.80500000000000005</v>
      </c>
      <c r="I15" s="2">
        <v>0.77600000000000002</v>
      </c>
      <c r="J15" s="2">
        <v>0.28599999999999998</v>
      </c>
      <c r="K15" s="2">
        <v>0.47799999999999998</v>
      </c>
      <c r="L15" s="2">
        <v>0.34300000000000003</v>
      </c>
      <c r="M15" s="2">
        <v>0.52</v>
      </c>
      <c r="N15" s="2">
        <v>0.73199999999999998</v>
      </c>
      <c r="O15" s="2">
        <v>0.4</v>
      </c>
      <c r="P15" s="2">
        <v>2.532</v>
      </c>
      <c r="Q15" s="2">
        <v>0.28899999999999998</v>
      </c>
      <c r="R15" s="2">
        <v>0.878</v>
      </c>
      <c r="S15" s="2">
        <v>1.2310000000000001</v>
      </c>
      <c r="T15" s="2">
        <v>0.61099999999999999</v>
      </c>
      <c r="U15" s="2">
        <v>0.64600000000000002</v>
      </c>
      <c r="V15" s="2">
        <v>0.151</v>
      </c>
      <c r="W15" s="2">
        <v>9.0999999999999998E-2</v>
      </c>
      <c r="X15" s="2">
        <v>7.0999999999999994E-2</v>
      </c>
      <c r="Y15" s="2">
        <v>0.158</v>
      </c>
      <c r="Z15" s="2">
        <v>2.4849999999999999</v>
      </c>
      <c r="AA15" s="2">
        <v>1.0780000000000001</v>
      </c>
      <c r="AB15" s="2">
        <v>0.41</v>
      </c>
      <c r="AC15" s="2">
        <v>5.2999999999999999E-2</v>
      </c>
      <c r="AD15" s="2">
        <v>0.371</v>
      </c>
      <c r="AE15" s="2">
        <v>0.67600000000000005</v>
      </c>
      <c r="AF15" s="10">
        <v>-999.9</v>
      </c>
      <c r="AG15" s="2">
        <v>0.373</v>
      </c>
      <c r="AH15" s="2">
        <v>0.23699999999999999</v>
      </c>
      <c r="AI15" s="2">
        <v>0.113</v>
      </c>
      <c r="AJ15" s="10">
        <v>-999.9</v>
      </c>
      <c r="AK15" s="2">
        <v>0.28299999999999997</v>
      </c>
      <c r="AL15" s="10">
        <v>-999.9</v>
      </c>
      <c r="AM15" s="2">
        <v>1.0489999999999999</v>
      </c>
      <c r="AN15" s="2">
        <v>0.872</v>
      </c>
      <c r="AO15" s="2">
        <v>0.52400000000000002</v>
      </c>
      <c r="AP15" s="34">
        <v>-999.9</v>
      </c>
      <c r="AQ15" s="45">
        <v>0.34100000000000003</v>
      </c>
      <c r="AR15" s="35">
        <v>0.67300000000000004</v>
      </c>
      <c r="AS15" s="35">
        <v>1.2569999999999999</v>
      </c>
      <c r="AT15" s="35">
        <v>0.42799999999999999</v>
      </c>
      <c r="AU15" s="35">
        <v>2.5640000000000001</v>
      </c>
      <c r="AV15" s="35">
        <v>0.39400000000000002</v>
      </c>
      <c r="AW15" s="35">
        <v>0.377</v>
      </c>
      <c r="AX15" s="35">
        <v>0.68899999999999995</v>
      </c>
      <c r="AY15" s="35">
        <v>0.63400000000000001</v>
      </c>
      <c r="AZ15" s="35">
        <v>0.67600000000000005</v>
      </c>
      <c r="BA15" s="35">
        <v>0.68700000000000006</v>
      </c>
      <c r="BB15" s="35">
        <v>1.4570000000000001</v>
      </c>
      <c r="BC15" s="35">
        <v>0.23300000000000001</v>
      </c>
      <c r="BD15" s="35">
        <v>1.173</v>
      </c>
      <c r="BE15" s="35">
        <v>1.276</v>
      </c>
      <c r="BF15" s="35">
        <v>0.94699999999999995</v>
      </c>
      <c r="BG15" s="35">
        <v>2.3719999999999999</v>
      </c>
      <c r="BH15" s="35">
        <v>0.61299999999999999</v>
      </c>
      <c r="BI15" s="35">
        <v>1.3120000000000001</v>
      </c>
      <c r="BJ15" s="35">
        <v>0.81200000000000006</v>
      </c>
      <c r="BK15" s="35">
        <v>0.35299999999999998</v>
      </c>
    </row>
    <row r="16" spans="1:63" s="2" customFormat="1" x14ac:dyDescent="0.25">
      <c r="A16" s="29">
        <v>2003</v>
      </c>
      <c r="B16" s="101">
        <v>1.6406000000000001</v>
      </c>
      <c r="C16" s="2">
        <v>0.42</v>
      </c>
      <c r="D16" s="2">
        <v>0.58699999999999997</v>
      </c>
      <c r="E16" s="2">
        <v>1.798</v>
      </c>
      <c r="F16" s="2">
        <v>1.2330000000000001</v>
      </c>
      <c r="G16" s="2">
        <v>0.73699999999999999</v>
      </c>
      <c r="H16" s="2">
        <v>0.92600000000000005</v>
      </c>
      <c r="I16" s="2">
        <v>0.79600000000000004</v>
      </c>
      <c r="J16" s="2">
        <v>0.35299999999999998</v>
      </c>
      <c r="K16" s="2">
        <v>0.61499999999999999</v>
      </c>
      <c r="L16" s="2">
        <v>0.40400000000000003</v>
      </c>
      <c r="M16" s="2">
        <v>0.71699999999999997</v>
      </c>
      <c r="N16" s="2">
        <v>0.875</v>
      </c>
      <c r="O16" s="2">
        <v>0.33300000000000002</v>
      </c>
      <c r="P16" s="2">
        <v>2.8</v>
      </c>
      <c r="Q16" s="2">
        <v>0.43</v>
      </c>
      <c r="R16" s="10">
        <v>-999.9</v>
      </c>
      <c r="S16" s="2">
        <v>0.92300000000000004</v>
      </c>
      <c r="T16" s="2">
        <v>0.63100000000000001</v>
      </c>
      <c r="U16" s="2">
        <v>0.56999999999999995</v>
      </c>
      <c r="V16" s="2">
        <v>0.15</v>
      </c>
      <c r="W16" s="2">
        <v>9.4E-2</v>
      </c>
      <c r="X16" s="2">
        <v>6.9000000000000006E-2</v>
      </c>
      <c r="Y16" s="2">
        <v>0.22600000000000001</v>
      </c>
      <c r="Z16" s="2">
        <v>2.3650000000000002</v>
      </c>
      <c r="AA16" s="2">
        <v>0.97799999999999998</v>
      </c>
      <c r="AB16" s="2">
        <v>0.53300000000000003</v>
      </c>
      <c r="AC16" s="2">
        <v>7.2999999999999995E-2</v>
      </c>
      <c r="AD16" s="2">
        <v>0.51700000000000002</v>
      </c>
      <c r="AE16" s="2">
        <v>0.878</v>
      </c>
      <c r="AF16" s="10">
        <v>-999.9</v>
      </c>
      <c r="AG16" s="2">
        <v>0.42399999999999999</v>
      </c>
      <c r="AH16" s="2">
        <v>0.41199999999999998</v>
      </c>
      <c r="AI16" s="10">
        <v>-999.9</v>
      </c>
      <c r="AJ16" s="10">
        <v>-999.9</v>
      </c>
      <c r="AK16" s="2">
        <v>0.59799999999999998</v>
      </c>
      <c r="AL16" s="10">
        <v>-999.9</v>
      </c>
      <c r="AM16" s="2">
        <v>1.1539999999999999</v>
      </c>
      <c r="AN16" s="2">
        <v>0.96</v>
      </c>
      <c r="AO16" s="2">
        <v>0.71599999999999997</v>
      </c>
      <c r="AP16" s="34">
        <v>-999.9</v>
      </c>
      <c r="AQ16" s="45">
        <v>0.42399999999999999</v>
      </c>
      <c r="AR16" s="35">
        <v>0.88800000000000001</v>
      </c>
      <c r="AS16" s="35">
        <v>1.3919999999999999</v>
      </c>
      <c r="AT16" s="35">
        <v>0.23400000000000001</v>
      </c>
      <c r="AU16" s="35">
        <v>2.1970000000000001</v>
      </c>
      <c r="AV16" s="35">
        <v>0.31900000000000001</v>
      </c>
      <c r="AW16" s="35">
        <v>0.29399999999999998</v>
      </c>
      <c r="AX16" s="35">
        <v>0.54900000000000004</v>
      </c>
      <c r="AY16" s="35">
        <v>0.71399999999999997</v>
      </c>
      <c r="AZ16" s="35">
        <v>0.60099999999999998</v>
      </c>
      <c r="BA16" s="35">
        <v>0.71199999999999997</v>
      </c>
      <c r="BB16" s="35">
        <v>1.375</v>
      </c>
      <c r="BC16" s="37">
        <v>-999.9</v>
      </c>
      <c r="BD16" s="35">
        <v>1.81</v>
      </c>
      <c r="BE16" s="35">
        <v>1.663</v>
      </c>
      <c r="BF16" s="35">
        <v>1.3160000000000001</v>
      </c>
      <c r="BG16" s="35">
        <v>2.4279999999999999</v>
      </c>
      <c r="BH16" s="35">
        <v>0.75600000000000001</v>
      </c>
      <c r="BI16" s="35">
        <v>1.782</v>
      </c>
      <c r="BJ16" s="35">
        <v>0.84299999999999997</v>
      </c>
      <c r="BK16" s="35">
        <v>0.57099999999999995</v>
      </c>
    </row>
    <row r="17" spans="1:807" x14ac:dyDescent="0.25">
      <c r="A17" s="29">
        <v>2004</v>
      </c>
      <c r="B17" s="101">
        <v>1.0341</v>
      </c>
      <c r="C17" s="2">
        <v>0.35399999999999998</v>
      </c>
      <c r="D17" s="2">
        <v>0.49199999999999999</v>
      </c>
      <c r="E17" s="2">
        <v>1.1719999999999999</v>
      </c>
      <c r="F17" s="2">
        <v>0.879</v>
      </c>
      <c r="G17" s="2">
        <v>0.56000000000000005</v>
      </c>
      <c r="H17" s="2">
        <v>0.76600000000000001</v>
      </c>
      <c r="I17" s="2">
        <v>0.65500000000000003</v>
      </c>
      <c r="J17" s="2">
        <v>0.26</v>
      </c>
      <c r="K17" s="2">
        <v>0.504</v>
      </c>
      <c r="L17" s="2">
        <v>0.26400000000000001</v>
      </c>
      <c r="M17" s="2">
        <v>0.434</v>
      </c>
      <c r="N17" s="2">
        <v>0.71899999999999997</v>
      </c>
      <c r="O17" s="2">
        <v>0.21199999999999999</v>
      </c>
      <c r="P17" s="2">
        <v>1.64</v>
      </c>
      <c r="Q17" s="2">
        <v>0.19400000000000001</v>
      </c>
      <c r="R17" s="10">
        <v>-999.9</v>
      </c>
      <c r="S17" s="2">
        <v>0.83299999999999996</v>
      </c>
      <c r="T17" s="2">
        <v>0.59899999999999998</v>
      </c>
      <c r="U17" s="10">
        <v>-999.9</v>
      </c>
      <c r="V17" s="2">
        <v>0.127</v>
      </c>
      <c r="W17" s="2">
        <v>9.2999999999999999E-2</v>
      </c>
      <c r="X17" s="2">
        <v>7.0999999999999994E-2</v>
      </c>
      <c r="Y17" s="2">
        <v>0.11799999999999999</v>
      </c>
      <c r="Z17" s="2">
        <v>2.2229999999999999</v>
      </c>
      <c r="AA17" s="2">
        <v>1.0880000000000001</v>
      </c>
      <c r="AB17" s="2">
        <v>0.45100000000000001</v>
      </c>
      <c r="AC17" s="2">
        <v>5.1999999999999998E-2</v>
      </c>
      <c r="AD17" s="2">
        <v>0.373</v>
      </c>
      <c r="AE17" s="10">
        <v>-999.9</v>
      </c>
      <c r="AF17" s="10">
        <v>-999.9</v>
      </c>
      <c r="AG17" s="2">
        <v>0.29199999999999998</v>
      </c>
      <c r="AH17" s="2">
        <v>0.223</v>
      </c>
      <c r="AI17" s="10">
        <v>-999.9</v>
      </c>
      <c r="AJ17" s="10">
        <v>-999.9</v>
      </c>
      <c r="AK17" s="2">
        <v>0.374</v>
      </c>
      <c r="AL17" s="10">
        <v>-999.9</v>
      </c>
      <c r="AM17" s="10">
        <v>-999.9</v>
      </c>
      <c r="AN17" s="2">
        <v>0.71799999999999997</v>
      </c>
      <c r="AO17" s="2">
        <v>0.55200000000000005</v>
      </c>
      <c r="AP17" s="34">
        <v>-999.9</v>
      </c>
      <c r="AQ17" s="45">
        <v>0.33800000000000002</v>
      </c>
      <c r="AR17" s="35">
        <v>0.45600000000000002</v>
      </c>
      <c r="AS17" s="35">
        <v>1.2410000000000001</v>
      </c>
      <c r="AT17" s="35">
        <v>0.35799999999999998</v>
      </c>
      <c r="AU17" s="35">
        <v>2.1890000000000001</v>
      </c>
      <c r="AV17" s="35">
        <v>0.375</v>
      </c>
      <c r="AW17" s="35">
        <v>0.27100000000000002</v>
      </c>
      <c r="AX17" s="35">
        <v>0.51900000000000002</v>
      </c>
      <c r="AY17" s="35">
        <v>0.47199999999999998</v>
      </c>
      <c r="AZ17" s="35">
        <v>0.76100000000000001</v>
      </c>
      <c r="BA17" s="35">
        <v>0.443</v>
      </c>
      <c r="BB17" s="35">
        <v>1.4990000000000001</v>
      </c>
      <c r="BC17" s="35">
        <v>0.20100000000000001</v>
      </c>
      <c r="BD17" s="35">
        <v>1.4650000000000001</v>
      </c>
      <c r="BE17" s="35">
        <v>1.5309999999999999</v>
      </c>
      <c r="BF17" s="35">
        <v>1.6930000000000001</v>
      </c>
      <c r="BG17" s="35">
        <v>1.65</v>
      </c>
      <c r="BH17" s="35">
        <v>0.61699999999999999</v>
      </c>
      <c r="BI17" s="35">
        <v>1.274</v>
      </c>
      <c r="BJ17" s="35">
        <v>0.66100000000000003</v>
      </c>
      <c r="BK17" s="35">
        <v>0.28299999999999997</v>
      </c>
    </row>
    <row r="18" spans="1:807" x14ac:dyDescent="0.25">
      <c r="A18" s="29">
        <v>2005</v>
      </c>
      <c r="B18" s="101">
        <v>1.1637</v>
      </c>
      <c r="C18" s="2">
        <v>0.31900000000000001</v>
      </c>
      <c r="D18" s="2">
        <v>0.54600000000000004</v>
      </c>
      <c r="E18" s="2">
        <v>1.56</v>
      </c>
      <c r="F18" s="2">
        <v>1.242</v>
      </c>
      <c r="G18" s="2">
        <v>0.59499999999999997</v>
      </c>
      <c r="H18" s="10">
        <v>-999.9</v>
      </c>
      <c r="I18" s="2">
        <v>0.64500000000000002</v>
      </c>
      <c r="J18" s="2">
        <v>0.27100000000000002</v>
      </c>
      <c r="K18" s="2">
        <v>0.58799999999999997</v>
      </c>
      <c r="L18" s="2">
        <v>0.29599999999999999</v>
      </c>
      <c r="M18" s="2">
        <v>0.44500000000000001</v>
      </c>
      <c r="N18" s="2">
        <v>0.64</v>
      </c>
      <c r="O18" s="2">
        <v>0.318</v>
      </c>
      <c r="P18" s="2">
        <v>1.4570000000000001</v>
      </c>
      <c r="Q18" s="2">
        <v>0.23499999999999999</v>
      </c>
      <c r="R18" s="2">
        <v>1.5389999999999999</v>
      </c>
      <c r="S18" s="2">
        <v>0.74399999999999999</v>
      </c>
      <c r="T18" s="2">
        <v>0.76600000000000001</v>
      </c>
      <c r="U18" s="2">
        <v>0.55400000000000005</v>
      </c>
      <c r="V18" s="2">
        <v>0.19400000000000001</v>
      </c>
      <c r="W18" s="2">
        <v>7.6999999999999999E-2</v>
      </c>
      <c r="X18" s="2">
        <v>6.9000000000000006E-2</v>
      </c>
      <c r="Y18" s="2">
        <v>0.13200000000000001</v>
      </c>
      <c r="Z18" s="2">
        <v>2.2160000000000002</v>
      </c>
      <c r="AA18" s="2">
        <v>1.0900000000000001</v>
      </c>
      <c r="AB18" s="2">
        <v>0.53400000000000003</v>
      </c>
      <c r="AC18" s="2">
        <v>5.8000000000000003E-2</v>
      </c>
      <c r="AD18" s="2">
        <v>0.49399999999999999</v>
      </c>
      <c r="AE18" s="10">
        <v>-999.9</v>
      </c>
      <c r="AF18" s="10">
        <v>-999.9</v>
      </c>
      <c r="AG18" s="2">
        <v>0.433</v>
      </c>
      <c r="AH18" s="2">
        <v>0.21199999999999999</v>
      </c>
      <c r="AI18" s="2">
        <v>8.8999999999999996E-2</v>
      </c>
      <c r="AJ18" s="10">
        <v>-999.9</v>
      </c>
      <c r="AK18" s="2">
        <v>0.33500000000000002</v>
      </c>
      <c r="AL18" s="10">
        <v>-999.9</v>
      </c>
      <c r="AM18" s="2">
        <v>1.0549999999999999</v>
      </c>
      <c r="AN18" s="2">
        <v>2.6139999999999999</v>
      </c>
      <c r="AO18" s="2">
        <v>0.70399999999999996</v>
      </c>
      <c r="AP18" s="34">
        <v>-999.9</v>
      </c>
      <c r="AQ18" s="45">
        <v>0.39</v>
      </c>
      <c r="AR18" s="35">
        <v>0.71</v>
      </c>
      <c r="AS18" s="35">
        <v>1.0620000000000001</v>
      </c>
      <c r="AT18" s="35">
        <v>0.39200000000000002</v>
      </c>
      <c r="AU18" s="35">
        <v>2.5619999999999998</v>
      </c>
      <c r="AV18" s="35">
        <v>0.40100000000000002</v>
      </c>
      <c r="AW18" s="35">
        <v>0.38400000000000001</v>
      </c>
      <c r="AX18" s="35">
        <v>0.7</v>
      </c>
      <c r="AY18" s="35">
        <v>0.41899999999999998</v>
      </c>
      <c r="AZ18" s="35">
        <v>0.80800000000000005</v>
      </c>
      <c r="BA18" s="35">
        <v>0.64300000000000002</v>
      </c>
      <c r="BB18" s="35">
        <v>1.4730000000000001</v>
      </c>
      <c r="BC18" s="35">
        <v>0.184</v>
      </c>
      <c r="BD18" s="35">
        <v>1.2390000000000001</v>
      </c>
      <c r="BE18" s="35">
        <v>1.357</v>
      </c>
      <c r="BF18" s="35">
        <v>1.992</v>
      </c>
      <c r="BG18" s="35">
        <v>1.1499999999999999</v>
      </c>
      <c r="BH18" s="35">
        <v>0.49399999999999999</v>
      </c>
      <c r="BI18" s="35">
        <v>1.2450000000000001</v>
      </c>
      <c r="BJ18" s="35">
        <v>0.65800000000000003</v>
      </c>
      <c r="BK18" s="37">
        <v>-999.9</v>
      </c>
    </row>
    <row r="19" spans="1:807" x14ac:dyDescent="0.25">
      <c r="A19" s="29">
        <v>2006</v>
      </c>
      <c r="B19" s="101">
        <v>1.3676999999999999</v>
      </c>
      <c r="C19" s="2">
        <v>0.30499999999999999</v>
      </c>
      <c r="D19" s="2">
        <v>0.39500000000000002</v>
      </c>
      <c r="E19" s="2">
        <v>1.4810000000000001</v>
      </c>
      <c r="F19" s="2">
        <v>1.19</v>
      </c>
      <c r="G19" s="2">
        <v>0.56000000000000005</v>
      </c>
      <c r="H19" s="2">
        <v>0.626</v>
      </c>
      <c r="I19" s="2">
        <v>0.73599999999999999</v>
      </c>
      <c r="J19" s="2">
        <v>0.28799999999999998</v>
      </c>
      <c r="K19" s="2">
        <v>0.55100000000000005</v>
      </c>
      <c r="L19" s="2">
        <v>0.34799999999999998</v>
      </c>
      <c r="M19" s="2">
        <v>0.47</v>
      </c>
      <c r="N19" s="2">
        <v>0.84</v>
      </c>
      <c r="O19" s="2">
        <v>0.48399999999999999</v>
      </c>
      <c r="P19" s="2">
        <v>2.0139999999999998</v>
      </c>
      <c r="Q19" s="2">
        <v>0.30599999999999999</v>
      </c>
      <c r="R19" s="2">
        <v>0.56499999999999995</v>
      </c>
      <c r="S19" s="2">
        <v>0.46899999999999997</v>
      </c>
      <c r="T19" s="2">
        <v>0.84699999999999998</v>
      </c>
      <c r="U19" s="2">
        <v>0.58899999999999997</v>
      </c>
      <c r="V19" s="2">
        <v>0.17899999999999999</v>
      </c>
      <c r="W19" s="2">
        <v>9.1999999999999998E-2</v>
      </c>
      <c r="X19" s="2">
        <v>5.6000000000000001E-2</v>
      </c>
      <c r="Y19" s="2">
        <v>0.104</v>
      </c>
      <c r="Z19" s="2">
        <v>2.3119999999999998</v>
      </c>
      <c r="AA19" s="2">
        <v>1.008</v>
      </c>
      <c r="AB19" s="2">
        <v>0.52200000000000002</v>
      </c>
      <c r="AC19" s="2">
        <v>0.107</v>
      </c>
      <c r="AD19" s="2">
        <v>0.504</v>
      </c>
      <c r="AE19" s="2">
        <v>0.69199999999999995</v>
      </c>
      <c r="AF19" s="10">
        <v>-999.9</v>
      </c>
      <c r="AG19" s="2">
        <v>0.371</v>
      </c>
      <c r="AH19" s="10">
        <v>-999.9</v>
      </c>
      <c r="AI19" s="10">
        <v>-999.9</v>
      </c>
      <c r="AJ19" s="10">
        <v>-999.9</v>
      </c>
      <c r="AK19" s="10">
        <v>-999.9</v>
      </c>
      <c r="AL19" s="10">
        <v>-999.9</v>
      </c>
      <c r="AM19" s="2">
        <v>0.98299999999999998</v>
      </c>
      <c r="AN19" s="10">
        <v>-999.9</v>
      </c>
      <c r="AO19" s="2">
        <v>0.72099999999999997</v>
      </c>
      <c r="AP19" s="34">
        <v>-999.9</v>
      </c>
      <c r="AQ19" s="45">
        <v>0.28000000000000003</v>
      </c>
      <c r="AR19" s="35">
        <v>0.68600000000000005</v>
      </c>
      <c r="AS19" s="35">
        <v>1.361</v>
      </c>
      <c r="AT19" s="35">
        <v>0.27</v>
      </c>
      <c r="AU19" s="35">
        <v>2.548</v>
      </c>
      <c r="AV19" s="35">
        <v>0.433</v>
      </c>
      <c r="AW19" s="35">
        <v>0.28100000000000003</v>
      </c>
      <c r="AX19" s="35">
        <v>0.56399999999999995</v>
      </c>
      <c r="AY19" s="35">
        <v>0.36899999999999999</v>
      </c>
      <c r="AZ19" s="35">
        <v>0.72599999999999998</v>
      </c>
      <c r="BA19" s="35">
        <v>0.53300000000000003</v>
      </c>
      <c r="BB19" s="35">
        <v>1.3939999999999999</v>
      </c>
      <c r="BC19" s="35">
        <v>0.24299999999999999</v>
      </c>
      <c r="BD19" s="35">
        <v>1.7749999999999999</v>
      </c>
      <c r="BE19" s="35">
        <v>1.4279999999999999</v>
      </c>
      <c r="BF19" s="35">
        <v>1.7749999999999999</v>
      </c>
      <c r="BG19" s="35">
        <v>0.91600000000000004</v>
      </c>
      <c r="BH19" s="35">
        <v>0.44700000000000001</v>
      </c>
      <c r="BI19" s="35">
        <v>1.341</v>
      </c>
      <c r="BJ19" s="35">
        <v>0.92</v>
      </c>
      <c r="BK19" s="35">
        <v>0.248</v>
      </c>
    </row>
    <row r="20" spans="1:807" x14ac:dyDescent="0.25">
      <c r="A20" s="29">
        <v>2007</v>
      </c>
      <c r="B20" s="101">
        <v>0.88670000000000004</v>
      </c>
      <c r="C20" s="2">
        <v>0.193</v>
      </c>
      <c r="D20" s="2">
        <v>0.35699999999999998</v>
      </c>
      <c r="E20" s="2">
        <v>1.0609999999999999</v>
      </c>
      <c r="F20" s="2">
        <v>0.92200000000000004</v>
      </c>
      <c r="G20" s="2">
        <v>0.432</v>
      </c>
      <c r="H20" s="2">
        <v>0.46800000000000003</v>
      </c>
      <c r="I20" s="2">
        <v>0.439</v>
      </c>
      <c r="J20" s="2">
        <v>0.22900000000000001</v>
      </c>
      <c r="K20" s="2">
        <v>0.38300000000000001</v>
      </c>
      <c r="L20" s="2">
        <v>0.23599999999999999</v>
      </c>
      <c r="M20" s="2">
        <v>0.22500000000000001</v>
      </c>
      <c r="N20" s="2">
        <v>0.45200000000000001</v>
      </c>
      <c r="O20" s="2">
        <v>0.24299999999999999</v>
      </c>
      <c r="P20" s="2">
        <v>2.0939999999999999</v>
      </c>
      <c r="Q20" s="2">
        <v>0.24199999999999999</v>
      </c>
      <c r="R20" s="2">
        <v>0.39</v>
      </c>
      <c r="S20" s="2">
        <v>0.27</v>
      </c>
      <c r="T20" s="2">
        <v>0.441</v>
      </c>
      <c r="U20" s="2">
        <v>0.38700000000000001</v>
      </c>
      <c r="V20" s="2">
        <v>6.4000000000000001E-2</v>
      </c>
      <c r="W20" s="2">
        <v>5.8999999999999997E-2</v>
      </c>
      <c r="X20" s="2">
        <v>3.2000000000000001E-2</v>
      </c>
      <c r="Y20" s="2">
        <v>8.5000000000000006E-2</v>
      </c>
      <c r="Z20" s="2">
        <v>1.9830000000000001</v>
      </c>
      <c r="AA20" s="2">
        <v>0.92600000000000005</v>
      </c>
      <c r="AB20" s="2">
        <v>0.35199999999999998</v>
      </c>
      <c r="AC20" s="2">
        <v>4.5999999999999999E-2</v>
      </c>
      <c r="AD20" s="2">
        <v>0.28799999999999998</v>
      </c>
      <c r="AE20" s="2">
        <v>0.54700000000000004</v>
      </c>
      <c r="AF20" s="10">
        <v>-999.9</v>
      </c>
      <c r="AG20" s="2">
        <v>0.32</v>
      </c>
      <c r="AH20" s="10">
        <v>-999.9</v>
      </c>
      <c r="AI20" s="10">
        <v>-999.9</v>
      </c>
      <c r="AJ20" s="10">
        <v>-999.9</v>
      </c>
      <c r="AK20" s="10">
        <v>-999.9</v>
      </c>
      <c r="AL20" s="10">
        <v>-999.9</v>
      </c>
      <c r="AM20" s="2">
        <v>0.69099999999999995</v>
      </c>
      <c r="AN20" s="10">
        <v>-999.9</v>
      </c>
      <c r="AO20" s="2">
        <v>0.46100000000000002</v>
      </c>
      <c r="AP20" s="34">
        <v>-999.9</v>
      </c>
      <c r="AQ20" s="45">
        <v>0.29899999999999999</v>
      </c>
      <c r="AR20" s="35">
        <v>0.60099999999999998</v>
      </c>
      <c r="AS20" s="35">
        <v>0.80200000000000005</v>
      </c>
      <c r="AT20" s="35">
        <v>0.501</v>
      </c>
      <c r="AU20" s="35">
        <v>1.96</v>
      </c>
      <c r="AV20" s="35">
        <v>0.39700000000000002</v>
      </c>
      <c r="AW20" s="35">
        <v>0.57299999999999995</v>
      </c>
      <c r="AX20" s="35">
        <v>0.48199999999999998</v>
      </c>
      <c r="AY20" s="35">
        <v>0.39200000000000002</v>
      </c>
      <c r="AZ20" s="35">
        <v>0.65200000000000002</v>
      </c>
      <c r="BA20" s="35">
        <v>0.59399999999999997</v>
      </c>
      <c r="BB20" s="35">
        <v>1.089</v>
      </c>
      <c r="BC20" s="35">
        <v>0.17399999999999999</v>
      </c>
      <c r="BD20" s="35">
        <v>1.323</v>
      </c>
      <c r="BE20" s="35">
        <v>1.3069999999999999</v>
      </c>
      <c r="BF20" s="35">
        <v>1.9139999999999999</v>
      </c>
      <c r="BG20" s="35">
        <v>0.71799999999999997</v>
      </c>
      <c r="BH20" s="35">
        <v>0.45800000000000002</v>
      </c>
      <c r="BI20" s="35">
        <v>1.0529999999999999</v>
      </c>
      <c r="BJ20" s="35">
        <v>0.60899999999999999</v>
      </c>
      <c r="BK20" s="35">
        <v>0.16700000000000001</v>
      </c>
    </row>
    <row r="21" spans="1:807" x14ac:dyDescent="0.25">
      <c r="A21" s="29">
        <v>2008</v>
      </c>
      <c r="B21" s="101">
        <v>0.66879999999999995</v>
      </c>
      <c r="C21" s="2">
        <v>0.155</v>
      </c>
      <c r="D21" s="2">
        <v>0.39300000000000002</v>
      </c>
      <c r="E21" s="2">
        <v>0.95299999999999996</v>
      </c>
      <c r="F21" s="2">
        <v>0.62</v>
      </c>
      <c r="G21" s="10">
        <v>-999.9</v>
      </c>
      <c r="H21" s="10">
        <v>-999.9</v>
      </c>
      <c r="I21" s="10">
        <v>-999.9</v>
      </c>
      <c r="J21" s="2">
        <v>0.17</v>
      </c>
      <c r="K21" s="2">
        <v>0.32900000000000001</v>
      </c>
      <c r="L21" s="2">
        <v>0.14299999999999999</v>
      </c>
      <c r="M21" s="2">
        <v>0.313</v>
      </c>
      <c r="N21" s="2">
        <v>0.40600000000000003</v>
      </c>
      <c r="O21" s="2">
        <v>0.16300000000000001</v>
      </c>
      <c r="P21" s="10">
        <v>-999.9</v>
      </c>
      <c r="Q21" s="2">
        <v>0.26200000000000001</v>
      </c>
      <c r="R21" s="2">
        <v>0.36</v>
      </c>
      <c r="S21" s="2">
        <v>0.54700000000000004</v>
      </c>
      <c r="T21" s="2">
        <v>0.39400000000000002</v>
      </c>
      <c r="U21" s="2">
        <v>0.497</v>
      </c>
      <c r="V21" s="2">
        <v>6.7000000000000004E-2</v>
      </c>
      <c r="W21" s="2">
        <v>2.9000000000000001E-2</v>
      </c>
      <c r="X21" s="2">
        <v>2.9000000000000001E-2</v>
      </c>
      <c r="Y21" s="2">
        <v>7.0000000000000007E-2</v>
      </c>
      <c r="Z21" s="2">
        <v>1.7589999999999999</v>
      </c>
      <c r="AA21" s="2">
        <v>1.0620000000000001</v>
      </c>
      <c r="AB21" s="2">
        <v>0.32700000000000001</v>
      </c>
      <c r="AC21" s="2">
        <v>0.04</v>
      </c>
      <c r="AD21" s="2">
        <v>0.29899999999999999</v>
      </c>
      <c r="AE21" s="2">
        <v>0.54700000000000004</v>
      </c>
      <c r="AF21" s="10">
        <v>-999.9</v>
      </c>
      <c r="AG21" s="10">
        <v>-999.9</v>
      </c>
      <c r="AH21" s="10">
        <v>-999.9</v>
      </c>
      <c r="AI21" s="10">
        <v>-999.9</v>
      </c>
      <c r="AJ21" s="10">
        <v>-999.9</v>
      </c>
      <c r="AK21" s="10">
        <v>-999.9</v>
      </c>
      <c r="AL21" s="10">
        <v>-999.9</v>
      </c>
      <c r="AM21" s="2">
        <v>0.60499999999999998</v>
      </c>
      <c r="AN21" s="10">
        <v>-999.9</v>
      </c>
      <c r="AO21" s="2">
        <v>0.46500000000000002</v>
      </c>
      <c r="AP21" s="34">
        <v>-999.9</v>
      </c>
      <c r="AQ21" s="45">
        <v>0.23799999999999999</v>
      </c>
      <c r="AR21" s="35">
        <v>0.41099999999999998</v>
      </c>
      <c r="AS21" s="35">
        <v>0.66800000000000004</v>
      </c>
      <c r="AT21" s="35">
        <v>0.43099999999999999</v>
      </c>
      <c r="AU21" s="35">
        <v>0.78800000000000003</v>
      </c>
      <c r="AV21" s="35">
        <v>0.27500000000000002</v>
      </c>
      <c r="AW21" s="35">
        <v>0.16400000000000001</v>
      </c>
      <c r="AX21" s="35">
        <v>0.26400000000000001</v>
      </c>
      <c r="AY21" s="35">
        <v>0.313</v>
      </c>
      <c r="AZ21" s="35">
        <v>0.24299999999999999</v>
      </c>
      <c r="BA21" s="35">
        <v>0.39500000000000002</v>
      </c>
      <c r="BB21" s="35">
        <v>0.44400000000000001</v>
      </c>
      <c r="BC21" s="35">
        <v>0.21299999999999999</v>
      </c>
      <c r="BD21" s="35">
        <v>1.03</v>
      </c>
      <c r="BE21" s="37">
        <v>-999.9</v>
      </c>
      <c r="BF21" s="35">
        <v>2.214</v>
      </c>
      <c r="BG21" s="35">
        <v>1.375</v>
      </c>
      <c r="BH21" s="35">
        <v>0.27200000000000002</v>
      </c>
      <c r="BI21" s="35">
        <v>1.0469999999999999</v>
      </c>
      <c r="BJ21" s="35">
        <v>0.59199999999999997</v>
      </c>
      <c r="BK21" s="35">
        <v>0.12</v>
      </c>
    </row>
    <row r="22" spans="1:807" x14ac:dyDescent="0.25">
      <c r="A22" s="29">
        <v>2009</v>
      </c>
      <c r="B22" s="101">
        <v>0.81120000000000003</v>
      </c>
      <c r="C22" s="2">
        <v>0.20799999999999999</v>
      </c>
      <c r="D22" s="2">
        <v>0.34699999999999998</v>
      </c>
      <c r="E22" s="2">
        <v>0.93300000000000005</v>
      </c>
      <c r="F22" s="2">
        <v>0.66600000000000004</v>
      </c>
      <c r="G22" s="10">
        <v>-999.9</v>
      </c>
      <c r="H22" s="10">
        <v>-999.9</v>
      </c>
      <c r="I22" s="10">
        <v>-999.9</v>
      </c>
      <c r="J22" s="2">
        <v>0.189</v>
      </c>
      <c r="K22" s="2">
        <v>0.35699999999999998</v>
      </c>
      <c r="L22" s="2">
        <v>0.21099999999999999</v>
      </c>
      <c r="M22" s="2">
        <v>0.35399999999999998</v>
      </c>
      <c r="N22" s="2">
        <v>0.42899999999999999</v>
      </c>
      <c r="O22" s="2">
        <v>0.218</v>
      </c>
      <c r="P22" s="2">
        <v>1.365</v>
      </c>
      <c r="Q22" s="2">
        <v>0.153</v>
      </c>
      <c r="R22" s="10">
        <v>-999.9</v>
      </c>
      <c r="S22" s="2">
        <v>0.39400000000000002</v>
      </c>
      <c r="T22" s="2">
        <v>0.38</v>
      </c>
      <c r="U22" s="2">
        <v>0.36099999999999999</v>
      </c>
      <c r="V22" s="2">
        <v>5.5E-2</v>
      </c>
      <c r="W22" s="2">
        <v>4.9000000000000002E-2</v>
      </c>
      <c r="X22" s="2">
        <v>2.5000000000000001E-2</v>
      </c>
      <c r="Y22" s="2">
        <v>9.0999999999999998E-2</v>
      </c>
      <c r="Z22" s="2">
        <v>1.353</v>
      </c>
      <c r="AA22" s="2">
        <v>0.96399999999999997</v>
      </c>
      <c r="AB22" s="2">
        <v>0.32</v>
      </c>
      <c r="AC22" s="2">
        <v>7.0999999999999994E-2</v>
      </c>
      <c r="AD22" s="2">
        <v>0.29899999999999999</v>
      </c>
      <c r="AE22" s="2">
        <v>0.57099999999999995</v>
      </c>
      <c r="AF22" s="10">
        <v>-999.9</v>
      </c>
      <c r="AG22" s="10">
        <v>-999.9</v>
      </c>
      <c r="AH22" s="10">
        <v>-999.9</v>
      </c>
      <c r="AI22" s="10">
        <v>-999.9</v>
      </c>
      <c r="AJ22" s="10">
        <v>-999.9</v>
      </c>
      <c r="AK22" s="10">
        <v>-999.9</v>
      </c>
      <c r="AL22" s="10">
        <v>-999.9</v>
      </c>
      <c r="AM22" s="2">
        <v>0.56100000000000005</v>
      </c>
      <c r="AN22" s="10">
        <v>-999.9</v>
      </c>
      <c r="AO22" s="10">
        <v>-999.9</v>
      </c>
      <c r="AP22" s="33">
        <v>0.17799999999999999</v>
      </c>
      <c r="AQ22" s="45">
        <v>0.22900000000000001</v>
      </c>
      <c r="AR22" s="35">
        <v>0.91300000000000003</v>
      </c>
      <c r="AS22" s="35">
        <v>0.59899999999999998</v>
      </c>
      <c r="AT22" s="35">
        <v>0.23899999999999999</v>
      </c>
      <c r="AU22" s="35">
        <v>0.60699999999999998</v>
      </c>
      <c r="AV22" s="35">
        <v>0.22</v>
      </c>
      <c r="AW22" s="35">
        <v>0.248</v>
      </c>
      <c r="AX22" s="35">
        <v>0.20300000000000001</v>
      </c>
      <c r="AY22" s="35">
        <v>0.17599999999999999</v>
      </c>
      <c r="AZ22" s="35">
        <v>0.25</v>
      </c>
      <c r="BA22" s="35">
        <v>0.311</v>
      </c>
      <c r="BB22" s="35">
        <v>0.215</v>
      </c>
      <c r="BC22" s="35">
        <v>0.17399999999999999</v>
      </c>
      <c r="BD22" s="35">
        <v>0.90400000000000003</v>
      </c>
      <c r="BE22" s="35">
        <v>0.81200000000000006</v>
      </c>
      <c r="BF22" s="35">
        <v>0.872</v>
      </c>
      <c r="BG22" s="35">
        <v>1.379</v>
      </c>
      <c r="BH22" s="35">
        <v>0.36299999999999999</v>
      </c>
      <c r="BI22" s="35">
        <v>1.1180000000000001</v>
      </c>
      <c r="BJ22" s="35">
        <v>0.54200000000000004</v>
      </c>
      <c r="BK22" s="35">
        <v>0.115</v>
      </c>
    </row>
    <row r="23" spans="1:807" x14ac:dyDescent="0.25">
      <c r="A23" s="29">
        <v>2010</v>
      </c>
      <c r="B23" s="101">
        <v>0.97740000000000005</v>
      </c>
      <c r="C23" s="2">
        <v>0.22600000000000001</v>
      </c>
      <c r="D23" s="2">
        <v>0.34499999999999997</v>
      </c>
      <c r="E23" s="2">
        <v>1.298</v>
      </c>
      <c r="F23" s="2">
        <v>0.96799999999999997</v>
      </c>
      <c r="G23" s="2">
        <v>0.38600000000000001</v>
      </c>
      <c r="H23" s="2">
        <v>0.84299999999999997</v>
      </c>
      <c r="I23" s="2">
        <v>0.91900000000000004</v>
      </c>
      <c r="J23" s="2">
        <v>0.24199999999999999</v>
      </c>
      <c r="K23" s="2">
        <v>0.33</v>
      </c>
      <c r="L23" s="2">
        <v>0.30399999999999999</v>
      </c>
      <c r="M23" s="2">
        <v>0.46400000000000002</v>
      </c>
      <c r="N23" s="2">
        <v>0.71699999999999997</v>
      </c>
      <c r="O23" s="2">
        <v>0.34899999999999998</v>
      </c>
      <c r="P23" s="2">
        <v>1.625</v>
      </c>
      <c r="Q23" s="2">
        <v>0.3</v>
      </c>
      <c r="R23" s="2">
        <v>0.22800000000000001</v>
      </c>
      <c r="S23" s="2">
        <v>0.42499999999999999</v>
      </c>
      <c r="T23" s="10">
        <v>-999.9</v>
      </c>
      <c r="U23" s="2">
        <v>0.32900000000000001</v>
      </c>
      <c r="V23" s="2">
        <v>0.122</v>
      </c>
      <c r="W23" s="2">
        <v>0.08</v>
      </c>
      <c r="X23" s="2">
        <v>3.1E-2</v>
      </c>
      <c r="Y23" s="2">
        <v>7.1999999999999995E-2</v>
      </c>
      <c r="Z23" s="2">
        <v>1.63</v>
      </c>
      <c r="AA23" s="2">
        <v>1.016</v>
      </c>
      <c r="AB23" s="2">
        <v>0.33600000000000002</v>
      </c>
      <c r="AC23" s="2">
        <v>0.11700000000000001</v>
      </c>
      <c r="AD23" s="2">
        <v>0.317</v>
      </c>
      <c r="AE23" s="10">
        <v>-999.9</v>
      </c>
      <c r="AF23" s="10">
        <v>-999.9</v>
      </c>
      <c r="AG23" s="10">
        <v>-999.9</v>
      </c>
      <c r="AH23" s="10">
        <v>-999.9</v>
      </c>
      <c r="AI23" s="10">
        <v>-999.9</v>
      </c>
      <c r="AJ23" s="10">
        <v>-999.9</v>
      </c>
      <c r="AK23" s="10">
        <v>-999.9</v>
      </c>
      <c r="AL23" s="10">
        <v>-999.9</v>
      </c>
      <c r="AM23" s="2">
        <v>0.55800000000000005</v>
      </c>
      <c r="AN23" s="10">
        <v>-999.9</v>
      </c>
      <c r="AO23" s="10">
        <v>-999.9</v>
      </c>
      <c r="AP23" s="33">
        <v>0.25900000000000001</v>
      </c>
      <c r="AQ23" s="45">
        <v>0.26700000000000002</v>
      </c>
      <c r="AR23" s="35">
        <v>0.627</v>
      </c>
      <c r="AS23" s="35">
        <v>0.71299999999999997</v>
      </c>
      <c r="AT23" s="35">
        <v>0.318</v>
      </c>
      <c r="AU23" s="35">
        <v>0.435</v>
      </c>
      <c r="AV23" s="35">
        <v>0.157</v>
      </c>
      <c r="AW23" s="35">
        <v>0.316</v>
      </c>
      <c r="AX23" s="35">
        <v>0.182</v>
      </c>
      <c r="AY23" s="35">
        <v>0.159</v>
      </c>
      <c r="AZ23" s="35">
        <v>0.255</v>
      </c>
      <c r="BA23" s="35">
        <v>0.30199999999999999</v>
      </c>
      <c r="BB23" s="35">
        <v>0.14899999999999999</v>
      </c>
      <c r="BC23" s="35">
        <v>0.30599999999999999</v>
      </c>
      <c r="BD23" s="35">
        <v>0.95399999999999996</v>
      </c>
      <c r="BE23" s="35">
        <v>0.69499999999999995</v>
      </c>
      <c r="BF23" s="35">
        <v>0.98099999999999998</v>
      </c>
      <c r="BG23" s="35">
        <v>1.0289999999999999</v>
      </c>
      <c r="BH23" s="37">
        <v>-999.9</v>
      </c>
      <c r="BI23" s="35">
        <v>1.177</v>
      </c>
      <c r="BJ23" s="35">
        <v>0.625</v>
      </c>
      <c r="BK23" s="35">
        <v>0.17399999999999999</v>
      </c>
    </row>
    <row r="24" spans="1:807" x14ac:dyDescent="0.25">
      <c r="A24" s="29">
        <v>2011</v>
      </c>
      <c r="B24" s="101">
        <v>0.82679999999999998</v>
      </c>
      <c r="C24" s="2">
        <v>0.17499999999999999</v>
      </c>
      <c r="D24" s="2">
        <v>0.26600000000000001</v>
      </c>
      <c r="E24" s="2">
        <v>1.2250000000000001</v>
      </c>
      <c r="F24" s="2">
        <v>0.88800000000000001</v>
      </c>
      <c r="G24" s="2">
        <v>0.46</v>
      </c>
      <c r="H24" s="2">
        <v>0.63400000000000001</v>
      </c>
      <c r="I24" s="2">
        <v>0.71499999999999997</v>
      </c>
      <c r="J24" s="2">
        <v>0.187</v>
      </c>
      <c r="K24" s="2">
        <v>0.32600000000000001</v>
      </c>
      <c r="L24" s="2">
        <v>0.24399999999999999</v>
      </c>
      <c r="M24" s="2">
        <v>0.317</v>
      </c>
      <c r="N24" s="2">
        <v>0.59899999999999998</v>
      </c>
      <c r="O24" s="2">
        <v>0.255</v>
      </c>
      <c r="P24" s="2">
        <v>1.857</v>
      </c>
      <c r="Q24" s="2">
        <v>0.25</v>
      </c>
      <c r="R24" s="2">
        <v>0.373</v>
      </c>
      <c r="S24" s="2">
        <v>0.36299999999999999</v>
      </c>
      <c r="T24" s="2">
        <v>0.33200000000000002</v>
      </c>
      <c r="U24" s="2">
        <v>0.28399999999999997</v>
      </c>
      <c r="V24" s="2">
        <v>0.108</v>
      </c>
      <c r="W24" s="2">
        <v>7.8E-2</v>
      </c>
      <c r="X24" s="2">
        <v>6.8000000000000005E-2</v>
      </c>
      <c r="Y24" s="2">
        <v>9.9000000000000005E-2</v>
      </c>
      <c r="Z24" s="2">
        <v>1.472</v>
      </c>
      <c r="AA24" s="2">
        <v>1.069</v>
      </c>
      <c r="AB24" s="2">
        <v>0.311</v>
      </c>
      <c r="AC24" s="2">
        <v>7.1999999999999995E-2</v>
      </c>
      <c r="AD24" s="2">
        <v>0.34300000000000003</v>
      </c>
      <c r="AE24" s="10">
        <v>-999.9</v>
      </c>
      <c r="AF24" s="10">
        <v>-999.9</v>
      </c>
      <c r="AG24" s="10">
        <v>-999.9</v>
      </c>
      <c r="AH24" s="10">
        <v>-999.9</v>
      </c>
      <c r="AI24" s="10">
        <v>-999.9</v>
      </c>
      <c r="AJ24" s="10">
        <v>-999.9</v>
      </c>
      <c r="AK24" s="10">
        <v>-999.9</v>
      </c>
      <c r="AL24" s="10">
        <v>-999.9</v>
      </c>
      <c r="AM24" s="10">
        <v>-999.9</v>
      </c>
      <c r="AN24" s="10">
        <v>-999.9</v>
      </c>
      <c r="AO24" s="10">
        <v>-999.9</v>
      </c>
      <c r="AP24" s="33">
        <v>0.20499999999999999</v>
      </c>
      <c r="AQ24" s="45">
        <v>0.186</v>
      </c>
      <c r="AR24" s="35">
        <v>0.50600000000000001</v>
      </c>
      <c r="AS24" s="35">
        <v>0.67600000000000005</v>
      </c>
      <c r="AT24" s="35">
        <v>0.442</v>
      </c>
      <c r="AU24" s="35">
        <v>0.41399999999999998</v>
      </c>
      <c r="AV24" s="35">
        <v>0.19</v>
      </c>
      <c r="AW24" s="35">
        <v>0.16600000000000001</v>
      </c>
      <c r="AX24" s="35">
        <v>0.183</v>
      </c>
      <c r="AY24" s="35">
        <v>0.23100000000000001</v>
      </c>
      <c r="AZ24" s="35">
        <v>0.253</v>
      </c>
      <c r="BA24" s="35">
        <v>0.39300000000000002</v>
      </c>
      <c r="BB24" s="35">
        <v>0.19500000000000001</v>
      </c>
      <c r="BC24" s="35">
        <v>0.25700000000000001</v>
      </c>
      <c r="BD24" s="35">
        <v>0.24399999999999999</v>
      </c>
      <c r="BE24" s="35">
        <v>0.81699999999999995</v>
      </c>
      <c r="BF24" s="35">
        <v>1.0840000000000001</v>
      </c>
      <c r="BG24" s="35">
        <v>1.345</v>
      </c>
      <c r="BH24" s="35">
        <v>0.51500000000000001</v>
      </c>
      <c r="BI24" s="35">
        <v>0.83599999999999997</v>
      </c>
      <c r="BJ24" s="35">
        <v>0.52100000000000002</v>
      </c>
      <c r="BK24" s="35">
        <v>0.438</v>
      </c>
    </row>
    <row r="25" spans="1:807" x14ac:dyDescent="0.25">
      <c r="A25" s="29">
        <v>2012</v>
      </c>
      <c r="B25" s="101">
        <v>0.91949999999999998</v>
      </c>
      <c r="C25" s="2">
        <v>0.185</v>
      </c>
      <c r="D25" s="2">
        <v>0.317</v>
      </c>
      <c r="E25" s="2">
        <v>1.266</v>
      </c>
      <c r="F25" s="2">
        <v>0.86299999999999999</v>
      </c>
      <c r="G25" s="2">
        <v>0.33</v>
      </c>
      <c r="H25" s="2">
        <v>0.52800000000000002</v>
      </c>
      <c r="I25" s="2">
        <v>0.69199999999999995</v>
      </c>
      <c r="J25" s="2">
        <v>0.14599999999999999</v>
      </c>
      <c r="K25" s="2">
        <v>0.245</v>
      </c>
      <c r="L25" s="2">
        <v>0.219</v>
      </c>
      <c r="M25" s="2">
        <v>0.28999999999999998</v>
      </c>
      <c r="N25" s="2">
        <v>0.50800000000000001</v>
      </c>
      <c r="O25" s="2">
        <v>0.254</v>
      </c>
      <c r="P25" s="2">
        <v>1.7729999999999999</v>
      </c>
      <c r="Q25" s="2">
        <v>0.14799999999999999</v>
      </c>
      <c r="R25" s="2">
        <v>0.45200000000000001</v>
      </c>
      <c r="S25" s="2">
        <v>0.39300000000000002</v>
      </c>
      <c r="T25" s="2">
        <v>0.311</v>
      </c>
      <c r="U25" s="2">
        <v>0.24399999999999999</v>
      </c>
      <c r="V25" s="2">
        <v>7.2999999999999995E-2</v>
      </c>
      <c r="W25" s="2">
        <v>4.5999999999999999E-2</v>
      </c>
      <c r="X25" s="2">
        <v>4.1000000000000002E-2</v>
      </c>
      <c r="Y25" s="2">
        <v>6.4000000000000001E-2</v>
      </c>
      <c r="Z25" s="2">
        <v>1.23</v>
      </c>
      <c r="AA25" s="2">
        <v>1.0209999999999999</v>
      </c>
      <c r="AB25" s="2">
        <v>0.27300000000000002</v>
      </c>
      <c r="AC25" s="2">
        <v>6.7000000000000004E-2</v>
      </c>
      <c r="AD25" s="2">
        <v>0.26200000000000001</v>
      </c>
      <c r="AE25" s="10">
        <v>-999.9</v>
      </c>
      <c r="AF25" s="10">
        <v>-999.9</v>
      </c>
      <c r="AG25" s="10">
        <v>-999.9</v>
      </c>
      <c r="AH25" s="10">
        <v>-999.9</v>
      </c>
      <c r="AI25" s="10">
        <v>-999.9</v>
      </c>
      <c r="AJ25" s="10">
        <v>-999.9</v>
      </c>
      <c r="AK25" s="10">
        <v>-999.9</v>
      </c>
      <c r="AL25" s="10">
        <v>-999.9</v>
      </c>
      <c r="AM25" s="10">
        <v>-999.9</v>
      </c>
      <c r="AN25" s="10">
        <v>-999.9</v>
      </c>
      <c r="AO25" s="10">
        <v>-999.9</v>
      </c>
      <c r="AP25" s="33">
        <v>0.20799999999999999</v>
      </c>
      <c r="AQ25" s="45">
        <v>0.20200000000000001</v>
      </c>
      <c r="AR25" s="35">
        <v>0.33400000000000002</v>
      </c>
      <c r="AS25" s="35">
        <v>0.85899999999999999</v>
      </c>
      <c r="AT25" s="35">
        <v>0.43099999999999999</v>
      </c>
      <c r="AU25" s="35">
        <v>0.46100000000000002</v>
      </c>
      <c r="AV25" s="35">
        <v>0.17499999999999999</v>
      </c>
      <c r="AW25" s="35">
        <v>0.26500000000000001</v>
      </c>
      <c r="AX25" s="35">
        <v>0.16600000000000001</v>
      </c>
      <c r="AY25" s="35">
        <v>0.29299999999999998</v>
      </c>
      <c r="AZ25" s="35">
        <v>0.26900000000000002</v>
      </c>
      <c r="BA25" s="35">
        <v>0.35699999999999998</v>
      </c>
      <c r="BB25" s="35">
        <v>0.19500000000000001</v>
      </c>
      <c r="BC25" s="35">
        <v>0.23899999999999999</v>
      </c>
      <c r="BD25" s="35">
        <v>0.20599999999999999</v>
      </c>
      <c r="BE25" s="35">
        <v>0.7</v>
      </c>
      <c r="BF25" s="35">
        <v>1.7230000000000001</v>
      </c>
      <c r="BG25" s="35">
        <v>1.198</v>
      </c>
      <c r="BH25" s="35">
        <v>0.68799999999999994</v>
      </c>
      <c r="BI25" s="35">
        <v>0.79300000000000004</v>
      </c>
      <c r="BJ25" s="35">
        <v>0.51900000000000002</v>
      </c>
      <c r="BK25" s="35">
        <v>0.45</v>
      </c>
    </row>
    <row r="26" spans="1:807" x14ac:dyDescent="0.25">
      <c r="AQ26" s="15"/>
      <c r="BG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</row>
    <row r="27" spans="1:807" x14ac:dyDescent="0.25">
      <c r="A27" s="121" t="s">
        <v>133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Q27" s="15"/>
      <c r="BG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</row>
    <row r="28" spans="1:807" x14ac:dyDescent="0.25">
      <c r="B28" s="2" t="s">
        <v>9</v>
      </c>
      <c r="C28" s="2" t="s">
        <v>11</v>
      </c>
      <c r="D28" s="2" t="s">
        <v>13</v>
      </c>
      <c r="E28" s="2" t="s">
        <v>16</v>
      </c>
      <c r="F28" s="2" t="s">
        <v>17</v>
      </c>
      <c r="G28" s="2" t="s">
        <v>18</v>
      </c>
      <c r="H28" s="2" t="s">
        <v>19</v>
      </c>
      <c r="I28" s="2" t="s">
        <v>23</v>
      </c>
      <c r="J28" s="2" t="s">
        <v>26</v>
      </c>
      <c r="K28" s="2" t="s">
        <v>28</v>
      </c>
      <c r="L28" s="2" t="s">
        <v>43</v>
      </c>
      <c r="M28" s="2" t="s">
        <v>44</v>
      </c>
      <c r="N28" s="2" t="s">
        <v>45</v>
      </c>
      <c r="O28" s="2" t="s">
        <v>46</v>
      </c>
      <c r="P28" s="2" t="s">
        <v>65</v>
      </c>
      <c r="Q28" s="2" t="s">
        <v>71</v>
      </c>
      <c r="R28" s="2" t="s">
        <v>2</v>
      </c>
      <c r="S28" s="2" t="s">
        <v>75</v>
      </c>
      <c r="T28" s="2" t="s">
        <v>76</v>
      </c>
      <c r="U28" s="2" t="s">
        <v>77</v>
      </c>
      <c r="V28" s="2" t="s">
        <v>79</v>
      </c>
      <c r="W28" s="2" t="s">
        <v>81</v>
      </c>
      <c r="X28" s="2" t="s">
        <v>82</v>
      </c>
      <c r="Y28" s="2" t="s">
        <v>84</v>
      </c>
      <c r="Z28" s="2" t="s">
        <v>85</v>
      </c>
      <c r="AA28" s="2" t="s">
        <v>86</v>
      </c>
      <c r="AB28" s="2" t="s">
        <v>134</v>
      </c>
      <c r="AC28" s="2" t="s">
        <v>96</v>
      </c>
      <c r="AD28" s="2" t="s">
        <v>98</v>
      </c>
      <c r="AQ28" s="15"/>
      <c r="BG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</row>
    <row r="29" spans="1:807" x14ac:dyDescent="0.25">
      <c r="A29" s="29">
        <v>1990</v>
      </c>
      <c r="B29" s="6">
        <v>9.2721999999999998</v>
      </c>
      <c r="C29" s="10">
        <v>-999.9</v>
      </c>
      <c r="D29" s="6">
        <v>2.0398000000000001</v>
      </c>
      <c r="E29" s="6">
        <v>11.2127</v>
      </c>
      <c r="F29" s="6">
        <v>10.785</v>
      </c>
      <c r="G29" s="6">
        <v>1.119</v>
      </c>
      <c r="H29" s="6">
        <v>2.944</v>
      </c>
      <c r="I29" s="6">
        <v>3.0933999999999999</v>
      </c>
      <c r="J29" s="6">
        <v>1.2479</v>
      </c>
      <c r="K29" s="6">
        <v>1.3229</v>
      </c>
      <c r="L29" s="6">
        <v>0.5554</v>
      </c>
      <c r="M29" s="6">
        <v>0.58230000000000004</v>
      </c>
      <c r="N29" s="6">
        <v>1.3954</v>
      </c>
      <c r="O29" s="6">
        <v>0.60729999999999995</v>
      </c>
      <c r="P29" s="6">
        <v>11.1106</v>
      </c>
      <c r="Q29" s="6">
        <v>0.76349999999999996</v>
      </c>
      <c r="R29" s="6">
        <v>2.9815</v>
      </c>
      <c r="S29" s="6">
        <v>2.4373999999999998</v>
      </c>
      <c r="T29" s="10">
        <v>-999.9</v>
      </c>
      <c r="U29" s="6">
        <v>2.3584000000000001</v>
      </c>
      <c r="V29" s="6">
        <v>0.5867</v>
      </c>
      <c r="W29" s="6">
        <v>0.15049999999999999</v>
      </c>
      <c r="X29" s="6">
        <v>0.13539999999999999</v>
      </c>
      <c r="Y29" s="10">
        <v>-999.9</v>
      </c>
      <c r="Z29" s="6">
        <v>4.1033999999999997</v>
      </c>
      <c r="AA29" s="10">
        <v>-999.9</v>
      </c>
      <c r="AB29" s="6">
        <v>1.3937999999999999</v>
      </c>
      <c r="AC29" s="6">
        <v>0.38590000000000002</v>
      </c>
      <c r="AD29" s="6">
        <v>2.1515</v>
      </c>
      <c r="BG29" s="12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</row>
    <row r="30" spans="1:807" x14ac:dyDescent="0.25">
      <c r="A30" s="29">
        <v>1991</v>
      </c>
      <c r="B30" s="6">
        <v>10.572900000000001</v>
      </c>
      <c r="C30" s="6">
        <v>2.2865000000000002</v>
      </c>
      <c r="D30" s="6">
        <v>1.9459</v>
      </c>
      <c r="E30" s="6">
        <v>16.142199999999999</v>
      </c>
      <c r="F30" s="6">
        <v>11.6835</v>
      </c>
      <c r="G30" s="6">
        <v>1.7445999999999999</v>
      </c>
      <c r="H30" s="6">
        <v>5.3860000000000001</v>
      </c>
      <c r="I30" s="10">
        <v>-999.9</v>
      </c>
      <c r="J30" s="6">
        <v>2.1076999999999999</v>
      </c>
      <c r="K30" s="6">
        <v>1.7927</v>
      </c>
      <c r="L30" s="6">
        <v>1.0083</v>
      </c>
      <c r="M30" s="6">
        <v>0.89439999999999997</v>
      </c>
      <c r="N30" s="6">
        <v>2.4691000000000001</v>
      </c>
      <c r="O30" s="6">
        <v>1.0602</v>
      </c>
      <c r="P30" s="6">
        <v>11.0106</v>
      </c>
      <c r="Q30" s="6">
        <v>0.77639999999999998</v>
      </c>
      <c r="R30" s="6">
        <v>2.5478000000000001</v>
      </c>
      <c r="S30" s="6">
        <v>1.1291</v>
      </c>
      <c r="T30" s="6">
        <v>0.70889999999999997</v>
      </c>
      <c r="U30" s="6">
        <v>2.2532999999999999</v>
      </c>
      <c r="V30" s="6">
        <v>0.80210000000000004</v>
      </c>
      <c r="W30" s="6">
        <v>0.41439999999999999</v>
      </c>
      <c r="X30" s="6">
        <v>0.24249999999999999</v>
      </c>
      <c r="Y30" s="6">
        <v>0.27329999999999999</v>
      </c>
      <c r="Z30" s="6">
        <v>4.2469999999999999</v>
      </c>
      <c r="AA30" s="6">
        <v>3.4249999999999998</v>
      </c>
      <c r="AB30" s="6">
        <v>1.5255000000000001</v>
      </c>
      <c r="AC30" s="6">
        <v>0.62629999999999997</v>
      </c>
      <c r="AD30" s="6">
        <v>2.3226</v>
      </c>
      <c r="BG30" s="12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</row>
    <row r="31" spans="1:807" x14ac:dyDescent="0.25">
      <c r="A31" s="29">
        <v>1992</v>
      </c>
      <c r="B31" s="6">
        <v>15.1915</v>
      </c>
      <c r="C31" s="6">
        <v>3.7082999999999999</v>
      </c>
      <c r="D31" s="6">
        <v>1.8667</v>
      </c>
      <c r="E31" s="10">
        <v>-999.9</v>
      </c>
      <c r="F31" s="6">
        <v>12.223800000000001</v>
      </c>
      <c r="G31" s="6">
        <v>1.0304</v>
      </c>
      <c r="H31" s="6">
        <v>3.4695999999999998</v>
      </c>
      <c r="I31" s="10">
        <v>-999.9</v>
      </c>
      <c r="J31" s="6">
        <v>1.2081</v>
      </c>
      <c r="K31" s="6">
        <v>1.5479000000000001</v>
      </c>
      <c r="L31" s="6">
        <v>0.65380000000000005</v>
      </c>
      <c r="M31" s="6">
        <v>0.9274</v>
      </c>
      <c r="N31" s="6">
        <v>1.732</v>
      </c>
      <c r="O31" s="6">
        <v>1.0402</v>
      </c>
      <c r="P31" s="6">
        <v>11.0182</v>
      </c>
      <c r="Q31" s="6">
        <v>0.71399999999999997</v>
      </c>
      <c r="R31" s="6">
        <v>4.5187999999999997</v>
      </c>
      <c r="S31" s="6">
        <v>1.1637</v>
      </c>
      <c r="T31" s="6">
        <v>0.50939999999999996</v>
      </c>
      <c r="U31" s="6">
        <v>2.7059000000000002</v>
      </c>
      <c r="V31" s="6">
        <v>0.6583</v>
      </c>
      <c r="W31" s="6">
        <v>0.16139999999999999</v>
      </c>
      <c r="X31" s="6">
        <v>0.16420000000000001</v>
      </c>
      <c r="Y31" s="6">
        <v>0.18190000000000001</v>
      </c>
      <c r="Z31" s="10">
        <v>-999.9</v>
      </c>
      <c r="AA31" s="6">
        <v>4.2384000000000004</v>
      </c>
      <c r="AB31" s="6">
        <v>1.3636999999999999</v>
      </c>
      <c r="AC31" s="6">
        <v>0.42120000000000002</v>
      </c>
      <c r="AD31" s="6">
        <v>2.0876000000000001</v>
      </c>
      <c r="BG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</row>
    <row r="32" spans="1:807" x14ac:dyDescent="0.25">
      <c r="A32" s="29">
        <v>1993</v>
      </c>
      <c r="B32" s="6">
        <v>6.8788999999999998</v>
      </c>
      <c r="C32" s="6">
        <v>1.841</v>
      </c>
      <c r="D32" s="6">
        <v>2.1333000000000002</v>
      </c>
      <c r="E32" s="6">
        <v>9.4720999999999993</v>
      </c>
      <c r="F32" s="10">
        <v>-999.9</v>
      </c>
      <c r="G32" s="6">
        <v>1.4178999999999999</v>
      </c>
      <c r="H32" s="6">
        <v>3.2016</v>
      </c>
      <c r="I32" s="6">
        <v>3.093</v>
      </c>
      <c r="J32" s="6">
        <v>1.3683000000000001</v>
      </c>
      <c r="K32" s="6">
        <v>1.5198</v>
      </c>
      <c r="L32" s="6">
        <v>0.58760000000000001</v>
      </c>
      <c r="M32" s="6">
        <v>0.81530000000000002</v>
      </c>
      <c r="N32" s="6">
        <v>1.6444000000000001</v>
      </c>
      <c r="O32" s="6">
        <v>0.52659999999999996</v>
      </c>
      <c r="P32" s="6">
        <v>11.995799999999999</v>
      </c>
      <c r="Q32" s="6">
        <v>0.84350000000000003</v>
      </c>
      <c r="R32" s="6">
        <v>2.0518000000000001</v>
      </c>
      <c r="S32" s="6">
        <v>1.9366000000000001</v>
      </c>
      <c r="T32" s="6">
        <v>0.76739999999999997</v>
      </c>
      <c r="U32" s="6">
        <v>2.2035999999999998</v>
      </c>
      <c r="V32" s="6">
        <v>0.43980000000000002</v>
      </c>
      <c r="W32" s="6">
        <v>0.12989999999999999</v>
      </c>
      <c r="X32" s="6">
        <v>9.5600000000000004E-2</v>
      </c>
      <c r="Y32" s="6">
        <v>0.1186</v>
      </c>
      <c r="Z32" s="6">
        <v>4.5242000000000004</v>
      </c>
      <c r="AA32" s="6">
        <v>1.8233999999999999</v>
      </c>
      <c r="AB32" s="6">
        <v>0.86860000000000004</v>
      </c>
      <c r="AC32" s="6">
        <v>0.1313</v>
      </c>
      <c r="AD32" s="6">
        <v>1.3709</v>
      </c>
      <c r="BG32" s="12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</row>
    <row r="33" spans="1:807" x14ac:dyDescent="0.25">
      <c r="A33" s="29">
        <v>1994</v>
      </c>
      <c r="B33" s="10">
        <v>-999.9</v>
      </c>
      <c r="C33" s="6">
        <v>1.5829</v>
      </c>
      <c r="D33" s="6">
        <v>1.0548</v>
      </c>
      <c r="E33" s="6">
        <v>6.4008000000000003</v>
      </c>
      <c r="F33" s="6">
        <v>5.0552000000000001</v>
      </c>
      <c r="G33" s="6">
        <v>1.278</v>
      </c>
      <c r="H33" s="6">
        <v>1.8726</v>
      </c>
      <c r="I33" s="6">
        <v>1.5107999999999999</v>
      </c>
      <c r="J33" s="6">
        <v>1.1033999999999999</v>
      </c>
      <c r="K33" s="6">
        <v>1.3449</v>
      </c>
      <c r="L33" s="6">
        <v>0.55889999999999995</v>
      </c>
      <c r="M33" s="6">
        <v>0.90620000000000001</v>
      </c>
      <c r="N33" s="6">
        <v>1.5077</v>
      </c>
      <c r="O33" s="6">
        <v>0.62109999999999999</v>
      </c>
      <c r="P33" s="6">
        <v>6.2191000000000001</v>
      </c>
      <c r="Q33" s="6">
        <v>0.56850000000000001</v>
      </c>
      <c r="R33" s="6">
        <v>1.9759</v>
      </c>
      <c r="S33" s="6">
        <v>2.9990000000000001</v>
      </c>
      <c r="T33" s="6">
        <v>1.0328999999999999</v>
      </c>
      <c r="U33" s="6">
        <v>1.2231000000000001</v>
      </c>
      <c r="V33" s="6">
        <v>0.38729999999999998</v>
      </c>
      <c r="W33" s="6">
        <v>0.18049999999999999</v>
      </c>
      <c r="X33" s="6">
        <v>0.1794</v>
      </c>
      <c r="Y33" s="6">
        <v>0.1047</v>
      </c>
      <c r="Z33" s="6">
        <v>3.2818999999999998</v>
      </c>
      <c r="AA33" s="6">
        <v>1.5943000000000001</v>
      </c>
      <c r="AB33" s="6">
        <v>1.1489</v>
      </c>
      <c r="AC33" s="6">
        <v>0.2422</v>
      </c>
      <c r="AD33" s="6">
        <v>1.2470000000000001</v>
      </c>
      <c r="BG33" s="12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</row>
    <row r="34" spans="1:807" x14ac:dyDescent="0.25">
      <c r="A34" s="29">
        <v>1995</v>
      </c>
      <c r="B34" s="10">
        <v>-999.9</v>
      </c>
      <c r="C34" s="6">
        <v>1.4752000000000001</v>
      </c>
      <c r="D34" s="6">
        <v>1.0435000000000001</v>
      </c>
      <c r="E34" s="6">
        <v>5.6440999999999999</v>
      </c>
      <c r="F34" s="6">
        <v>5.3480999999999996</v>
      </c>
      <c r="G34" s="6">
        <v>1.0671999999999999</v>
      </c>
      <c r="H34" s="6">
        <v>1.6654</v>
      </c>
      <c r="I34" s="6">
        <v>1.6198999999999999</v>
      </c>
      <c r="J34" s="6">
        <v>0.78420000000000001</v>
      </c>
      <c r="K34" s="6">
        <v>0.97240000000000004</v>
      </c>
      <c r="L34" s="6">
        <v>0.4098</v>
      </c>
      <c r="M34" s="6">
        <v>0.54139999999999999</v>
      </c>
      <c r="N34" s="6">
        <v>1.0580000000000001</v>
      </c>
      <c r="O34" s="6">
        <v>0.74860000000000004</v>
      </c>
      <c r="P34" s="6">
        <v>5.7426000000000004</v>
      </c>
      <c r="Q34" s="6">
        <v>0.51190000000000002</v>
      </c>
      <c r="R34" s="6">
        <v>1.9142999999999999</v>
      </c>
      <c r="S34" s="6">
        <v>5.1039000000000003</v>
      </c>
      <c r="T34" s="6">
        <v>0.67490000000000006</v>
      </c>
      <c r="U34" s="6">
        <v>1.1688000000000001</v>
      </c>
      <c r="V34" s="6">
        <v>0.3972</v>
      </c>
      <c r="W34" s="6">
        <v>0.15670000000000001</v>
      </c>
      <c r="X34" s="6">
        <v>0.21049999999999999</v>
      </c>
      <c r="Y34" s="6">
        <v>0.1396</v>
      </c>
      <c r="Z34" s="6">
        <v>3.3054000000000001</v>
      </c>
      <c r="AA34" s="6">
        <v>2.7671999999999999</v>
      </c>
      <c r="AB34" s="6">
        <v>0.73180000000000001</v>
      </c>
      <c r="AC34" s="6">
        <v>0.15260000000000001</v>
      </c>
      <c r="AD34" s="6">
        <v>0.85350000000000004</v>
      </c>
      <c r="BG34" s="12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</row>
    <row r="35" spans="1:807" x14ac:dyDescent="0.25">
      <c r="A35" s="29">
        <v>1996</v>
      </c>
      <c r="B35" s="10">
        <v>-999.9</v>
      </c>
      <c r="C35" s="6">
        <v>2.5737999999999999</v>
      </c>
      <c r="D35" s="6">
        <v>1.3524</v>
      </c>
      <c r="E35" s="6">
        <v>6.5011000000000001</v>
      </c>
      <c r="F35" s="6">
        <v>8.1945999999999994</v>
      </c>
      <c r="G35" s="6">
        <v>1.4641</v>
      </c>
      <c r="H35" s="6">
        <v>2.0387</v>
      </c>
      <c r="I35" s="6">
        <v>2.5472999999999999</v>
      </c>
      <c r="J35" s="6">
        <v>1.2042999999999999</v>
      </c>
      <c r="K35" s="6">
        <v>1.3489</v>
      </c>
      <c r="L35" s="6">
        <v>0.58919999999999995</v>
      </c>
      <c r="M35" s="6">
        <v>0.90400000000000003</v>
      </c>
      <c r="N35" s="6">
        <v>1.7727999999999999</v>
      </c>
      <c r="O35" s="6">
        <v>0.66269999999999996</v>
      </c>
      <c r="P35" s="6">
        <v>8.0039999999999996</v>
      </c>
      <c r="Q35" s="6">
        <v>0.86009999999999998</v>
      </c>
      <c r="R35" s="6">
        <v>2.0629</v>
      </c>
      <c r="S35" s="6">
        <v>2.3077000000000001</v>
      </c>
      <c r="T35" s="6">
        <v>1.2779</v>
      </c>
      <c r="U35" s="6">
        <v>1.4494</v>
      </c>
      <c r="V35" s="6">
        <v>0.52449999999999997</v>
      </c>
      <c r="W35" s="6">
        <v>0.1951</v>
      </c>
      <c r="X35" s="6">
        <v>8.0500000000000002E-2</v>
      </c>
      <c r="Y35" s="6">
        <v>9.64E-2</v>
      </c>
      <c r="Z35" s="6">
        <v>3.8719999999999999</v>
      </c>
      <c r="AA35" s="6">
        <v>1.8013999999999999</v>
      </c>
      <c r="AB35" s="6">
        <v>1.0429999999999999</v>
      </c>
      <c r="AC35" s="6">
        <v>0.20880000000000001</v>
      </c>
      <c r="AD35" s="6">
        <v>1.2718</v>
      </c>
      <c r="BG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</row>
    <row r="36" spans="1:807" x14ac:dyDescent="0.25">
      <c r="A36" s="29">
        <v>1997</v>
      </c>
      <c r="B36" s="10">
        <v>-999.9</v>
      </c>
      <c r="C36" s="6">
        <v>0.8518</v>
      </c>
      <c r="D36" s="6">
        <v>0.92910000000000004</v>
      </c>
      <c r="E36" s="6">
        <v>3.9379</v>
      </c>
      <c r="F36" s="6">
        <v>4.6425999999999998</v>
      </c>
      <c r="G36" s="6">
        <v>1.1841999999999999</v>
      </c>
      <c r="H36" s="6">
        <v>0.62060000000000004</v>
      </c>
      <c r="I36" s="6">
        <v>1.0022</v>
      </c>
      <c r="J36" s="6">
        <v>0.51129999999999998</v>
      </c>
      <c r="K36" s="6">
        <v>0.55120000000000002</v>
      </c>
      <c r="L36" s="6">
        <v>0.23330000000000001</v>
      </c>
      <c r="M36" s="6">
        <v>0.43180000000000002</v>
      </c>
      <c r="N36" s="6">
        <v>0.6643</v>
      </c>
      <c r="O36" s="6">
        <v>0.66969999999999996</v>
      </c>
      <c r="P36" s="6">
        <v>4.3559999999999999</v>
      </c>
      <c r="Q36" s="6">
        <v>0.50570000000000004</v>
      </c>
      <c r="R36" s="6">
        <v>1.5698000000000001</v>
      </c>
      <c r="S36" s="6">
        <v>1.3091999999999999</v>
      </c>
      <c r="T36" s="6">
        <v>0.879</v>
      </c>
      <c r="U36" s="6">
        <v>0.62019999999999997</v>
      </c>
      <c r="V36" s="6">
        <v>0.20250000000000001</v>
      </c>
      <c r="W36" s="6">
        <v>6.6000000000000003E-2</v>
      </c>
      <c r="X36" s="6">
        <v>2.3199999999999998E-2</v>
      </c>
      <c r="Y36" s="6">
        <v>0.1154</v>
      </c>
      <c r="Z36" s="6">
        <v>2.8144</v>
      </c>
      <c r="AA36" s="6">
        <v>1.2376</v>
      </c>
      <c r="AB36" s="6">
        <v>0.54420000000000002</v>
      </c>
      <c r="AC36" s="6">
        <v>9.2799999999999994E-2</v>
      </c>
      <c r="AD36" s="6">
        <v>0.50700000000000001</v>
      </c>
      <c r="BG36" s="12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</row>
    <row r="37" spans="1:807" x14ac:dyDescent="0.25">
      <c r="A37" s="29">
        <v>1998</v>
      </c>
      <c r="B37" s="10">
        <v>-999.9</v>
      </c>
      <c r="C37" s="6">
        <v>1.2447999999999999</v>
      </c>
      <c r="D37" s="6">
        <v>0.85450000000000004</v>
      </c>
      <c r="E37" s="6">
        <v>2.0053999999999998</v>
      </c>
      <c r="F37" s="6">
        <v>2.0276999999999998</v>
      </c>
      <c r="G37" s="6">
        <v>0.55430000000000001</v>
      </c>
      <c r="H37" s="6">
        <v>0.72170000000000001</v>
      </c>
      <c r="I37" s="6">
        <v>0.75160000000000005</v>
      </c>
      <c r="J37" s="6">
        <v>0.70879999999999999</v>
      </c>
      <c r="K37" s="6">
        <v>0.81340000000000001</v>
      </c>
      <c r="L37" s="6">
        <v>0.59399999999999997</v>
      </c>
      <c r="M37" s="6">
        <v>0.66200000000000003</v>
      </c>
      <c r="N37" s="6">
        <v>1.1821999999999999</v>
      </c>
      <c r="O37" s="6">
        <v>0.75319999999999998</v>
      </c>
      <c r="P37" s="6">
        <v>6.3757000000000001</v>
      </c>
      <c r="Q37" s="10">
        <v>-999.9</v>
      </c>
      <c r="R37" s="6">
        <v>1.1749000000000001</v>
      </c>
      <c r="S37" s="6">
        <v>1.0450999999999999</v>
      </c>
      <c r="T37" s="6">
        <v>0.2999</v>
      </c>
      <c r="U37" s="6">
        <v>0.53580000000000005</v>
      </c>
      <c r="V37" s="6">
        <v>0.2424</v>
      </c>
      <c r="W37" s="6">
        <v>0.13370000000000001</v>
      </c>
      <c r="X37" s="6">
        <v>6.0299999999999999E-2</v>
      </c>
      <c r="Y37" s="6">
        <v>0.29680000000000001</v>
      </c>
      <c r="Z37" s="6">
        <v>2.0253999999999999</v>
      </c>
      <c r="AA37" s="6">
        <v>1.5445</v>
      </c>
      <c r="AB37" s="6">
        <v>0.67090000000000005</v>
      </c>
      <c r="AC37" s="6">
        <v>0.15190000000000001</v>
      </c>
      <c r="AD37" s="6">
        <v>0.68520000000000003</v>
      </c>
      <c r="BG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</row>
    <row r="38" spans="1:807" x14ac:dyDescent="0.25">
      <c r="A38" s="29">
        <v>1999</v>
      </c>
      <c r="B38" s="6">
        <v>2.3603999999999998</v>
      </c>
      <c r="C38" s="6">
        <v>0.84809999999999997</v>
      </c>
      <c r="D38" s="6">
        <v>0.51219999999999999</v>
      </c>
      <c r="E38" s="6">
        <v>2.3075999999999999</v>
      </c>
      <c r="F38" s="6">
        <v>1.9891000000000001</v>
      </c>
      <c r="G38" s="6">
        <v>0.36959999999999998</v>
      </c>
      <c r="H38" s="6">
        <v>0.60799999999999998</v>
      </c>
      <c r="I38" s="6">
        <v>0.71020000000000005</v>
      </c>
      <c r="J38" s="6">
        <v>0.5333</v>
      </c>
      <c r="K38" s="6">
        <v>0.82369999999999999</v>
      </c>
      <c r="L38" s="6">
        <v>0.50109999999999999</v>
      </c>
      <c r="M38" s="6">
        <v>0.62150000000000005</v>
      </c>
      <c r="N38" s="6">
        <v>1.0476000000000001</v>
      </c>
      <c r="O38" s="6">
        <v>0.50380000000000003</v>
      </c>
      <c r="P38" s="6">
        <v>2.9769999999999999</v>
      </c>
      <c r="Q38" s="10">
        <v>-999.9</v>
      </c>
      <c r="R38" s="6">
        <v>1.6486000000000001</v>
      </c>
      <c r="S38" s="6">
        <v>1.0315000000000001</v>
      </c>
      <c r="T38" s="10">
        <v>-999.9</v>
      </c>
      <c r="U38" s="6">
        <v>0.7732</v>
      </c>
      <c r="V38" s="6">
        <v>0.1895</v>
      </c>
      <c r="W38" s="6">
        <v>0.15970000000000001</v>
      </c>
      <c r="X38" s="6">
        <v>5.1900000000000002E-2</v>
      </c>
      <c r="Y38" s="6">
        <v>0.13950000000000001</v>
      </c>
      <c r="Z38" s="6">
        <v>2.0194000000000001</v>
      </c>
      <c r="AA38" s="6">
        <v>1.0814999999999999</v>
      </c>
      <c r="AB38" s="6">
        <v>0.64239999999999997</v>
      </c>
      <c r="AC38" s="6">
        <v>0.1394</v>
      </c>
      <c r="AD38" s="6">
        <v>0.56779999999999997</v>
      </c>
      <c r="BG38" s="12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</row>
    <row r="39" spans="1:807" x14ac:dyDescent="0.25">
      <c r="A39" s="29">
        <v>2000</v>
      </c>
      <c r="B39" s="6">
        <v>1.2912999999999999</v>
      </c>
      <c r="C39" s="6">
        <v>0.38700000000000001</v>
      </c>
      <c r="D39" s="6">
        <v>0.88300000000000001</v>
      </c>
      <c r="E39" s="6">
        <v>1.8983000000000001</v>
      </c>
      <c r="F39" s="6">
        <v>1.3963000000000001</v>
      </c>
      <c r="G39" s="6">
        <v>0.85540000000000005</v>
      </c>
      <c r="H39" s="6">
        <v>1.5403</v>
      </c>
      <c r="I39" s="6">
        <v>0.81789999999999996</v>
      </c>
      <c r="J39" s="6">
        <v>0.33800000000000002</v>
      </c>
      <c r="K39" s="6">
        <v>0.67879999999999996</v>
      </c>
      <c r="L39" s="6">
        <v>0.26290000000000002</v>
      </c>
      <c r="M39" s="6">
        <v>0.39800000000000002</v>
      </c>
      <c r="N39" s="6">
        <v>0.64170000000000005</v>
      </c>
      <c r="O39" s="6">
        <v>0.36870000000000003</v>
      </c>
      <c r="P39" s="6">
        <v>2.9779</v>
      </c>
      <c r="Q39" s="10">
        <v>-999.9</v>
      </c>
      <c r="R39" s="6">
        <v>2.4496000000000002</v>
      </c>
      <c r="S39" s="6">
        <v>0.60009999999999997</v>
      </c>
      <c r="T39" s="6">
        <v>0.2288</v>
      </c>
      <c r="U39" s="6">
        <v>0.52429999999999999</v>
      </c>
      <c r="V39" s="6">
        <v>0.1762</v>
      </c>
      <c r="W39" s="6">
        <v>4.4999999999999998E-2</v>
      </c>
      <c r="X39" s="6">
        <v>2.9700000000000001E-2</v>
      </c>
      <c r="Y39" s="6">
        <v>0.18590000000000001</v>
      </c>
      <c r="Z39" s="6">
        <v>1.5353000000000001</v>
      </c>
      <c r="AA39" s="6">
        <v>1.0664</v>
      </c>
      <c r="AB39" s="6">
        <v>0.49409999999999998</v>
      </c>
      <c r="AC39" s="6">
        <v>4.4200000000000003E-2</v>
      </c>
      <c r="AD39" s="6">
        <v>0.47339999999999999</v>
      </c>
      <c r="BG39" s="12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</row>
    <row r="40" spans="1:807" x14ac:dyDescent="0.25">
      <c r="A40" s="29">
        <v>2001</v>
      </c>
      <c r="B40" s="6">
        <v>1.2927</v>
      </c>
      <c r="C40" s="6">
        <v>0.3175</v>
      </c>
      <c r="D40" s="6">
        <v>0.41239999999999999</v>
      </c>
      <c r="E40" s="6">
        <v>0.90939999999999999</v>
      </c>
      <c r="F40" s="6">
        <v>1.2099</v>
      </c>
      <c r="G40" s="10">
        <v>-999.9</v>
      </c>
      <c r="H40" s="6">
        <v>1.7639</v>
      </c>
      <c r="I40" s="6">
        <v>0.87780000000000002</v>
      </c>
      <c r="J40" s="6">
        <v>0.35039999999999999</v>
      </c>
      <c r="K40" s="6">
        <v>0.64929999999999999</v>
      </c>
      <c r="L40" s="6">
        <v>0.3538</v>
      </c>
      <c r="M40" s="6">
        <v>0.50949999999999995</v>
      </c>
      <c r="N40" s="6">
        <v>0.76090000000000002</v>
      </c>
      <c r="O40" s="6">
        <v>0.75629999999999997</v>
      </c>
      <c r="P40" s="6">
        <v>3.2363</v>
      </c>
      <c r="Q40" s="6">
        <v>0.28370000000000001</v>
      </c>
      <c r="R40" s="6">
        <v>0.83489999999999998</v>
      </c>
      <c r="S40" s="6">
        <v>0.83789999999999998</v>
      </c>
      <c r="T40" s="6">
        <v>0.35099999999999998</v>
      </c>
      <c r="U40" s="6">
        <v>0.5706</v>
      </c>
      <c r="V40" s="6">
        <v>0.19869999999999999</v>
      </c>
      <c r="W40" s="6">
        <v>0.1777</v>
      </c>
      <c r="X40" s="6">
        <v>5.9499999999999997E-2</v>
      </c>
      <c r="Y40" s="6">
        <v>0.2155</v>
      </c>
      <c r="Z40" s="6">
        <v>2.1187999999999998</v>
      </c>
      <c r="AA40" s="6">
        <v>0.96050000000000002</v>
      </c>
      <c r="AB40" s="6">
        <v>0.58809999999999996</v>
      </c>
      <c r="AC40" s="6">
        <v>0.1469</v>
      </c>
      <c r="AD40" s="6">
        <v>0.46629999999999999</v>
      </c>
      <c r="BG40" s="12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</row>
    <row r="41" spans="1:807" x14ac:dyDescent="0.25">
      <c r="A41" s="29">
        <v>2002</v>
      </c>
      <c r="B41" s="6">
        <v>1.1877</v>
      </c>
      <c r="C41" s="6">
        <v>0.38290000000000002</v>
      </c>
      <c r="D41" s="6">
        <v>0.55720000000000003</v>
      </c>
      <c r="E41" s="6">
        <v>1.5839000000000001</v>
      </c>
      <c r="F41" s="6">
        <v>1.1929000000000001</v>
      </c>
      <c r="G41" s="6">
        <v>0.60980000000000001</v>
      </c>
      <c r="H41" s="6">
        <v>0.64890000000000003</v>
      </c>
      <c r="I41" s="6">
        <v>0.60609999999999997</v>
      </c>
      <c r="J41" s="6">
        <v>0.32090000000000002</v>
      </c>
      <c r="K41" s="6">
        <v>0.5776</v>
      </c>
      <c r="L41" s="6">
        <v>0.39329999999999998</v>
      </c>
      <c r="M41" s="6">
        <v>0.60209999999999997</v>
      </c>
      <c r="N41" s="6">
        <v>0.81200000000000006</v>
      </c>
      <c r="O41" s="6">
        <v>0.3805</v>
      </c>
      <c r="P41" s="6">
        <v>2.8492000000000002</v>
      </c>
      <c r="Q41" s="6">
        <v>0.32600000000000001</v>
      </c>
      <c r="R41" s="6">
        <v>1.3642000000000001</v>
      </c>
      <c r="S41" s="6">
        <v>0.82630000000000003</v>
      </c>
      <c r="T41" s="6">
        <v>0.79320000000000002</v>
      </c>
      <c r="U41" s="6">
        <v>0.62819999999999998</v>
      </c>
      <c r="V41" s="6">
        <v>0.19209999999999999</v>
      </c>
      <c r="W41" s="6">
        <v>8.1199999999999994E-2</v>
      </c>
      <c r="X41" s="6">
        <v>7.3599999999999999E-2</v>
      </c>
      <c r="Y41" s="6">
        <v>0.14829999999999999</v>
      </c>
      <c r="Z41" s="6">
        <v>1.5408999999999999</v>
      </c>
      <c r="AA41" s="6">
        <v>1.0263</v>
      </c>
      <c r="AB41" s="6">
        <v>0.50509999999999999</v>
      </c>
      <c r="AC41" s="6">
        <v>6.3600000000000004E-2</v>
      </c>
      <c r="AD41" s="6">
        <v>0.45979999999999999</v>
      </c>
      <c r="BG41" s="12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</row>
    <row r="42" spans="1:807" x14ac:dyDescent="0.25">
      <c r="A42" s="29">
        <v>2003</v>
      </c>
      <c r="B42" s="6">
        <v>1.4583999999999999</v>
      </c>
      <c r="C42" s="6">
        <v>0.52039999999999997</v>
      </c>
      <c r="D42" s="6">
        <v>0.62529999999999997</v>
      </c>
      <c r="E42" s="6">
        <v>1.6088</v>
      </c>
      <c r="F42" s="6">
        <v>1.2273000000000001</v>
      </c>
      <c r="G42" s="6">
        <v>0.7994</v>
      </c>
      <c r="H42" s="6">
        <v>0.84250000000000003</v>
      </c>
      <c r="I42" s="10">
        <v>-999.9</v>
      </c>
      <c r="J42" s="6">
        <v>0.44419999999999998</v>
      </c>
      <c r="K42" s="6">
        <v>0.69869999999999999</v>
      </c>
      <c r="L42" s="6">
        <v>0.43490000000000001</v>
      </c>
      <c r="M42" s="6">
        <v>0.73340000000000005</v>
      </c>
      <c r="N42" s="6">
        <v>1.0846</v>
      </c>
      <c r="O42" s="6">
        <v>0.33460000000000001</v>
      </c>
      <c r="P42" s="6">
        <v>3.3008000000000002</v>
      </c>
      <c r="Q42" s="6">
        <v>0.40439999999999998</v>
      </c>
      <c r="R42" s="10">
        <v>-999.9</v>
      </c>
      <c r="S42" s="6">
        <v>0.82689999999999997</v>
      </c>
      <c r="T42" s="6">
        <v>0.63460000000000005</v>
      </c>
      <c r="U42" s="6">
        <v>0.63649999999999995</v>
      </c>
      <c r="V42" s="6">
        <v>0.22850000000000001</v>
      </c>
      <c r="W42" s="6">
        <v>9.4299999999999995E-2</v>
      </c>
      <c r="X42" s="6">
        <v>8.43E-2</v>
      </c>
      <c r="Y42" s="6">
        <v>0.26169999999999999</v>
      </c>
      <c r="Z42" s="6">
        <v>2.7448000000000001</v>
      </c>
      <c r="AA42" s="6">
        <v>0.96130000000000004</v>
      </c>
      <c r="AB42" s="6">
        <v>0.57709999999999995</v>
      </c>
      <c r="AC42" s="6">
        <v>9.5699999999999993E-2</v>
      </c>
      <c r="AD42" s="6">
        <v>0.55349999999999999</v>
      </c>
      <c r="BG42" s="12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</row>
    <row r="43" spans="1:807" x14ac:dyDescent="0.25">
      <c r="A43" s="29">
        <v>2004</v>
      </c>
      <c r="B43" s="6">
        <v>0.94</v>
      </c>
      <c r="C43" s="6">
        <v>0.5766</v>
      </c>
      <c r="D43" s="6">
        <v>0.56389999999999996</v>
      </c>
      <c r="E43" s="6">
        <v>1.1346000000000001</v>
      </c>
      <c r="F43" s="6">
        <v>1.5902000000000001</v>
      </c>
      <c r="G43" s="6">
        <v>0.65169999999999995</v>
      </c>
      <c r="H43" s="6">
        <v>0.78949999999999998</v>
      </c>
      <c r="I43" s="6">
        <v>0.71870000000000001</v>
      </c>
      <c r="J43" s="6">
        <v>0.33050000000000002</v>
      </c>
      <c r="K43" s="6">
        <v>0.67259999999999998</v>
      </c>
      <c r="L43" s="6">
        <v>0.36120000000000002</v>
      </c>
      <c r="M43" s="6">
        <v>0.59989999999999999</v>
      </c>
      <c r="N43" s="6">
        <v>0.73950000000000005</v>
      </c>
      <c r="O43" s="6">
        <v>0.309</v>
      </c>
      <c r="P43" s="6">
        <v>2.0918999999999999</v>
      </c>
      <c r="Q43" s="6">
        <v>0.21540000000000001</v>
      </c>
      <c r="R43" s="6">
        <v>1.2099</v>
      </c>
      <c r="S43" s="6">
        <v>0.72570000000000001</v>
      </c>
      <c r="T43" s="6">
        <v>0.63929999999999998</v>
      </c>
      <c r="U43" s="10">
        <v>-999.9</v>
      </c>
      <c r="V43" s="6">
        <v>0.19919999999999999</v>
      </c>
      <c r="W43" s="6">
        <v>0.1406</v>
      </c>
      <c r="X43" s="6">
        <v>8.7300000000000003E-2</v>
      </c>
      <c r="Y43" s="6">
        <v>8.0500000000000002E-2</v>
      </c>
      <c r="Z43" s="6">
        <v>1.925</v>
      </c>
      <c r="AA43" s="6">
        <v>1.1843999999999999</v>
      </c>
      <c r="AB43" s="6">
        <v>0.49559999999999998</v>
      </c>
      <c r="AC43" s="6">
        <v>9.6299999999999997E-2</v>
      </c>
      <c r="AD43" s="6">
        <v>0.45579999999999998</v>
      </c>
      <c r="BG43" s="12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</row>
    <row r="44" spans="1:807" x14ac:dyDescent="0.25">
      <c r="A44" s="29">
        <v>2005</v>
      </c>
      <c r="B44" s="6">
        <v>1.4266000000000001</v>
      </c>
      <c r="C44" s="6">
        <v>0.33710000000000001</v>
      </c>
      <c r="D44" s="6">
        <v>0.53700000000000003</v>
      </c>
      <c r="E44" s="6">
        <v>1.8166</v>
      </c>
      <c r="F44" s="6">
        <v>1.8605</v>
      </c>
      <c r="G44" s="6">
        <v>0.64529999999999998</v>
      </c>
      <c r="H44" s="10">
        <v>-999.9</v>
      </c>
      <c r="I44" s="6">
        <v>0.79549999999999998</v>
      </c>
      <c r="J44" s="6">
        <v>0.34379999999999999</v>
      </c>
      <c r="K44" s="6">
        <v>0.70950000000000002</v>
      </c>
      <c r="L44" s="6">
        <v>0.39960000000000001</v>
      </c>
      <c r="M44" s="6">
        <v>0.45689999999999997</v>
      </c>
      <c r="N44" s="6">
        <v>0.75739999999999996</v>
      </c>
      <c r="O44" s="6">
        <v>0.36030000000000001</v>
      </c>
      <c r="P44" s="6">
        <v>2.0764</v>
      </c>
      <c r="Q44" s="6">
        <v>0.25269999999999998</v>
      </c>
      <c r="R44" s="6">
        <v>1.2399</v>
      </c>
      <c r="S44" s="6">
        <v>0.73370000000000002</v>
      </c>
      <c r="T44" s="6">
        <v>0.79569999999999996</v>
      </c>
      <c r="U44" s="6">
        <v>0.70569999999999999</v>
      </c>
      <c r="V44" s="6">
        <v>0.2273</v>
      </c>
      <c r="W44" s="6">
        <v>7.7499999999999999E-2</v>
      </c>
      <c r="X44" s="6">
        <v>4.8899999999999999E-2</v>
      </c>
      <c r="Y44" s="6">
        <v>0.16500000000000001</v>
      </c>
      <c r="Z44" s="6">
        <v>2.3573</v>
      </c>
      <c r="AA44" s="6">
        <v>1.2935000000000001</v>
      </c>
      <c r="AB44" s="6">
        <v>0.46710000000000002</v>
      </c>
      <c r="AC44" s="6">
        <v>6.9400000000000003E-2</v>
      </c>
      <c r="AD44" s="6">
        <v>0.54659999999999997</v>
      </c>
      <c r="BG44" s="12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</row>
    <row r="45" spans="1:807" x14ac:dyDescent="0.25">
      <c r="A45" s="29">
        <v>2006</v>
      </c>
      <c r="B45" s="6">
        <v>1.1042000000000001</v>
      </c>
      <c r="C45" s="6">
        <v>0.35389999999999999</v>
      </c>
      <c r="D45" s="10">
        <v>-999.9</v>
      </c>
      <c r="E45" s="6">
        <v>1.1671</v>
      </c>
      <c r="F45" s="6">
        <v>1.7209000000000001</v>
      </c>
      <c r="G45" s="6">
        <v>0.55449999999999999</v>
      </c>
      <c r="H45" s="6">
        <v>0.50449999999999995</v>
      </c>
      <c r="I45" s="6">
        <v>0.59640000000000004</v>
      </c>
      <c r="J45" s="6">
        <v>0.28370000000000001</v>
      </c>
      <c r="K45" s="6">
        <v>0.55420000000000003</v>
      </c>
      <c r="L45" s="6">
        <v>0.4728</v>
      </c>
      <c r="M45" s="6">
        <v>0.67879999999999996</v>
      </c>
      <c r="N45" s="6">
        <v>0.99629999999999996</v>
      </c>
      <c r="O45" s="6">
        <v>0.61429999999999996</v>
      </c>
      <c r="P45" s="6">
        <v>2.1312000000000002</v>
      </c>
      <c r="Q45" s="6">
        <v>0.26279999999999998</v>
      </c>
      <c r="R45" s="6">
        <v>0.4773</v>
      </c>
      <c r="S45" s="6">
        <v>0.36749999999999999</v>
      </c>
      <c r="T45" s="6">
        <v>0.88990000000000002</v>
      </c>
      <c r="U45" s="6">
        <v>0.60729999999999995</v>
      </c>
      <c r="V45" s="6">
        <v>0.2107</v>
      </c>
      <c r="W45" s="6">
        <v>0.13170000000000001</v>
      </c>
      <c r="X45" s="6">
        <v>9.7000000000000003E-2</v>
      </c>
      <c r="Y45" s="6">
        <v>0.16320000000000001</v>
      </c>
      <c r="Z45" s="6">
        <v>2.2677</v>
      </c>
      <c r="AA45" s="6">
        <v>0.94840000000000002</v>
      </c>
      <c r="AB45" s="6">
        <v>0.51300000000000001</v>
      </c>
      <c r="AC45" s="6">
        <v>0.1525</v>
      </c>
      <c r="AD45" s="6">
        <v>0.42799999999999999</v>
      </c>
      <c r="BG45" s="12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</row>
    <row r="46" spans="1:807" x14ac:dyDescent="0.25">
      <c r="A46" s="29">
        <v>2007</v>
      </c>
      <c r="B46" s="6">
        <v>0.95369999999999999</v>
      </c>
      <c r="C46" s="6">
        <v>0.2407</v>
      </c>
      <c r="D46" s="6">
        <v>0.37630000000000002</v>
      </c>
      <c r="E46" s="6">
        <v>1.4933000000000001</v>
      </c>
      <c r="F46" s="6">
        <v>1.3964000000000001</v>
      </c>
      <c r="G46" s="6">
        <v>0.54</v>
      </c>
      <c r="H46" s="6">
        <v>0.58309999999999995</v>
      </c>
      <c r="I46" s="6">
        <v>0.61550000000000005</v>
      </c>
      <c r="J46" s="6">
        <v>0.29909999999999998</v>
      </c>
      <c r="K46" s="6">
        <v>0.54920000000000002</v>
      </c>
      <c r="L46" s="6">
        <v>0.28449999999999998</v>
      </c>
      <c r="M46" s="6">
        <v>0.22770000000000001</v>
      </c>
      <c r="N46" s="6">
        <v>0.4718</v>
      </c>
      <c r="O46" s="6">
        <v>0.25180000000000002</v>
      </c>
      <c r="P46" s="6">
        <v>2.8426999999999998</v>
      </c>
      <c r="Q46" s="6">
        <v>0.24829999999999999</v>
      </c>
      <c r="R46" s="6">
        <v>0.32169999999999999</v>
      </c>
      <c r="S46" s="6">
        <v>0.21929999999999999</v>
      </c>
      <c r="T46" s="6">
        <v>0.44</v>
      </c>
      <c r="U46" s="6">
        <v>0.3992</v>
      </c>
      <c r="V46" s="6">
        <v>0.1066</v>
      </c>
      <c r="W46" s="6">
        <v>5.6800000000000003E-2</v>
      </c>
      <c r="X46" s="6">
        <v>3.1899999999999998E-2</v>
      </c>
      <c r="Y46" s="6">
        <v>0.1069</v>
      </c>
      <c r="Z46" s="6">
        <v>1.522</v>
      </c>
      <c r="AA46" s="6">
        <v>0.92930000000000001</v>
      </c>
      <c r="AB46" s="6">
        <v>0.41389999999999999</v>
      </c>
      <c r="AC46" s="6">
        <v>4.5400000000000003E-2</v>
      </c>
      <c r="AD46" s="6">
        <v>0.44500000000000001</v>
      </c>
      <c r="BG46" s="12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</row>
    <row r="47" spans="1:807" x14ac:dyDescent="0.25">
      <c r="A47" s="29">
        <v>2008</v>
      </c>
      <c r="B47" s="6">
        <v>0.51500000000000001</v>
      </c>
      <c r="C47" s="6">
        <v>0.15620000000000001</v>
      </c>
      <c r="D47" s="6">
        <v>0.32779999999999998</v>
      </c>
      <c r="E47" s="6">
        <v>0.95399999999999996</v>
      </c>
      <c r="F47" s="6">
        <v>1.0508</v>
      </c>
      <c r="G47" s="6">
        <v>0.38490000000000002</v>
      </c>
      <c r="H47" s="6">
        <v>0.39879999999999999</v>
      </c>
      <c r="I47" s="6">
        <v>0.47320000000000001</v>
      </c>
      <c r="J47" s="6">
        <v>0.17910000000000001</v>
      </c>
      <c r="K47" s="6">
        <v>0.46350000000000002</v>
      </c>
      <c r="L47" s="6">
        <v>0.21479999999999999</v>
      </c>
      <c r="M47" s="6">
        <v>0.43390000000000001</v>
      </c>
      <c r="N47" s="6">
        <v>0.4803</v>
      </c>
      <c r="O47" s="6">
        <v>0.29599999999999999</v>
      </c>
      <c r="P47" s="10">
        <v>-999.9</v>
      </c>
      <c r="Q47" s="6">
        <v>0.32690000000000002</v>
      </c>
      <c r="R47" s="6">
        <v>0.34250000000000003</v>
      </c>
      <c r="S47" s="6">
        <v>0.40600000000000003</v>
      </c>
      <c r="T47" s="6">
        <v>0.34760000000000002</v>
      </c>
      <c r="U47" s="10">
        <v>-999.9</v>
      </c>
      <c r="V47" s="6">
        <v>9.7699999999999995E-2</v>
      </c>
      <c r="W47" s="6">
        <v>4.3700000000000003E-2</v>
      </c>
      <c r="X47" s="6">
        <v>2.6700000000000002E-2</v>
      </c>
      <c r="Y47" s="6">
        <v>0.1163</v>
      </c>
      <c r="Z47" s="6">
        <v>1.3638999999999999</v>
      </c>
      <c r="AA47" s="6">
        <v>1.0745</v>
      </c>
      <c r="AB47" s="6">
        <v>0.42030000000000001</v>
      </c>
      <c r="AC47" s="6">
        <v>6.5500000000000003E-2</v>
      </c>
      <c r="AD47" s="6">
        <v>0.32619999999999999</v>
      </c>
      <c r="BG47" s="12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</row>
    <row r="48" spans="1:807" x14ac:dyDescent="0.25">
      <c r="A48" s="29">
        <v>2009</v>
      </c>
      <c r="B48" s="6">
        <v>0.62629999999999997</v>
      </c>
      <c r="C48" s="6">
        <v>0.21609999999999999</v>
      </c>
      <c r="D48" s="6">
        <v>0.32650000000000001</v>
      </c>
      <c r="E48" s="6">
        <v>0.79079999999999995</v>
      </c>
      <c r="F48" s="6">
        <v>1.2082999999999999</v>
      </c>
      <c r="G48" s="10">
        <v>-999.9</v>
      </c>
      <c r="H48" s="10">
        <v>-999.9</v>
      </c>
      <c r="I48" s="10">
        <v>-999.9</v>
      </c>
      <c r="J48" s="6">
        <v>0.20549999999999999</v>
      </c>
      <c r="K48" s="6">
        <v>0.50549999999999995</v>
      </c>
      <c r="L48" s="6">
        <v>0.20649999999999999</v>
      </c>
      <c r="M48" s="6">
        <v>0.36940000000000001</v>
      </c>
      <c r="N48" s="6">
        <v>0.49619999999999997</v>
      </c>
      <c r="O48" s="6">
        <v>0.17780000000000001</v>
      </c>
      <c r="P48" s="6">
        <v>1.0631999999999999</v>
      </c>
      <c r="Q48" s="6">
        <v>0.1135</v>
      </c>
      <c r="R48" s="10">
        <v>-999.9</v>
      </c>
      <c r="S48" s="6">
        <v>0.42059999999999997</v>
      </c>
      <c r="T48" s="6">
        <v>0.37459999999999999</v>
      </c>
      <c r="U48" s="6">
        <v>0.4602</v>
      </c>
      <c r="V48" s="6">
        <v>7.5600000000000001E-2</v>
      </c>
      <c r="W48" s="6">
        <v>2.5399999999999999E-2</v>
      </c>
      <c r="X48" s="6">
        <v>2.81E-2</v>
      </c>
      <c r="Y48" s="6">
        <v>0.13739999999999999</v>
      </c>
      <c r="Z48" s="6">
        <v>1.2495000000000001</v>
      </c>
      <c r="AA48" s="6">
        <v>1</v>
      </c>
      <c r="AB48" s="6">
        <v>0.33279999999999998</v>
      </c>
      <c r="AC48" s="6">
        <v>8.6999999999999994E-2</v>
      </c>
      <c r="AD48" s="6">
        <v>0.36720000000000003</v>
      </c>
      <c r="BG48" s="12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</row>
    <row r="49" spans="1:807" x14ac:dyDescent="0.25">
      <c r="A49" s="29">
        <v>2010</v>
      </c>
      <c r="B49" s="6">
        <v>0.53549999999999998</v>
      </c>
      <c r="C49" s="6">
        <v>0.27650000000000002</v>
      </c>
      <c r="D49" s="6">
        <v>0.3553</v>
      </c>
      <c r="E49" s="6">
        <v>0.97170000000000001</v>
      </c>
      <c r="F49" s="6">
        <v>1.1115999999999999</v>
      </c>
      <c r="G49" s="6">
        <v>0.25690000000000002</v>
      </c>
      <c r="H49" s="6">
        <v>0.4224</v>
      </c>
      <c r="I49" s="6">
        <v>0.35510000000000003</v>
      </c>
      <c r="J49" s="6">
        <v>0.16289999999999999</v>
      </c>
      <c r="K49" s="6">
        <v>0.3211</v>
      </c>
      <c r="L49" s="6">
        <v>0.20200000000000001</v>
      </c>
      <c r="M49" s="6">
        <v>0.3402</v>
      </c>
      <c r="N49" s="6">
        <v>0.46839999999999998</v>
      </c>
      <c r="O49" s="6">
        <v>0.29270000000000002</v>
      </c>
      <c r="P49" s="6">
        <v>1.4058999999999999</v>
      </c>
      <c r="Q49" s="6">
        <v>0.25169999999999998</v>
      </c>
      <c r="R49" s="6">
        <v>9.7500000000000003E-2</v>
      </c>
      <c r="S49" s="6">
        <v>0.24929999999999999</v>
      </c>
      <c r="T49" s="10">
        <v>-999.9</v>
      </c>
      <c r="U49" s="6">
        <v>0.28639999999999999</v>
      </c>
      <c r="V49" s="6">
        <v>0.1139</v>
      </c>
      <c r="W49" s="6">
        <v>4.4200000000000003E-2</v>
      </c>
      <c r="X49" s="6">
        <v>3.2399999999999998E-2</v>
      </c>
      <c r="Y49" s="6">
        <v>0.14560000000000001</v>
      </c>
      <c r="Z49" s="6">
        <v>1.6668000000000001</v>
      </c>
      <c r="AA49" s="6">
        <v>1.0159</v>
      </c>
      <c r="AB49" s="6">
        <v>0.37590000000000001</v>
      </c>
      <c r="AC49" s="6">
        <v>7.3899999999999993E-2</v>
      </c>
      <c r="AD49" s="6">
        <v>0.27450000000000002</v>
      </c>
      <c r="BG49" s="12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</row>
    <row r="50" spans="1:807" x14ac:dyDescent="0.25">
      <c r="A50" s="29">
        <v>2011</v>
      </c>
      <c r="B50" s="6">
        <v>0.85699999999999998</v>
      </c>
      <c r="C50" s="6">
        <v>0.2069</v>
      </c>
      <c r="D50" s="6">
        <v>0.32219999999999999</v>
      </c>
      <c r="E50" s="6">
        <v>1.1024</v>
      </c>
      <c r="F50" s="6">
        <v>1.1203000000000001</v>
      </c>
      <c r="G50" s="6">
        <v>0.58330000000000004</v>
      </c>
      <c r="H50" s="6">
        <v>0.65429999999999999</v>
      </c>
      <c r="I50" s="6">
        <v>0.79569999999999996</v>
      </c>
      <c r="J50" s="6">
        <v>0.1913</v>
      </c>
      <c r="K50" s="6">
        <v>0.35249999999999998</v>
      </c>
      <c r="L50" s="6">
        <v>0.17660000000000001</v>
      </c>
      <c r="M50" s="6">
        <v>0.25919999999999999</v>
      </c>
      <c r="N50" s="6">
        <v>0.6361</v>
      </c>
      <c r="O50" s="6">
        <v>0.16800000000000001</v>
      </c>
      <c r="P50" s="6">
        <v>1.6581999999999999</v>
      </c>
      <c r="Q50" s="6">
        <v>0.2782</v>
      </c>
      <c r="R50" s="6">
        <v>0.15790000000000001</v>
      </c>
      <c r="S50" s="6">
        <v>0.27479999999999999</v>
      </c>
      <c r="T50" s="6">
        <v>0.3518</v>
      </c>
      <c r="U50" s="6">
        <v>0.45290000000000002</v>
      </c>
      <c r="V50" s="6">
        <v>0.12920000000000001</v>
      </c>
      <c r="W50" s="6">
        <v>2.2200000000000001E-2</v>
      </c>
      <c r="X50" s="6">
        <v>1.6E-2</v>
      </c>
      <c r="Y50" s="6">
        <v>0.10150000000000001</v>
      </c>
      <c r="Z50" s="6">
        <v>1.5426</v>
      </c>
      <c r="AA50" s="6">
        <v>1.1840999999999999</v>
      </c>
      <c r="AB50" s="6">
        <v>0.30940000000000001</v>
      </c>
      <c r="AC50" s="6">
        <v>4.41E-2</v>
      </c>
      <c r="AD50" s="6">
        <v>0.2903</v>
      </c>
      <c r="BG50" s="12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</row>
    <row r="51" spans="1:807" x14ac:dyDescent="0.25">
      <c r="A51" s="29">
        <v>2012</v>
      </c>
      <c r="B51" s="6">
        <v>0.55020000000000002</v>
      </c>
      <c r="C51" s="6">
        <v>0.1381</v>
      </c>
      <c r="D51" s="6">
        <v>0.28899999999999998</v>
      </c>
      <c r="E51" s="6">
        <v>0.93140000000000001</v>
      </c>
      <c r="F51" s="6">
        <v>0.99629999999999996</v>
      </c>
      <c r="G51" s="6">
        <v>0.3876</v>
      </c>
      <c r="H51" s="6">
        <v>0.42609999999999998</v>
      </c>
      <c r="I51" s="6">
        <v>0.622</v>
      </c>
      <c r="J51" s="6">
        <v>0.14480000000000001</v>
      </c>
      <c r="K51" s="6">
        <v>0.27050000000000002</v>
      </c>
      <c r="L51" s="6">
        <v>0.12520000000000001</v>
      </c>
      <c r="M51" s="6">
        <v>0.2104</v>
      </c>
      <c r="N51" s="6">
        <v>0.39900000000000002</v>
      </c>
      <c r="O51" s="6">
        <v>0.1411</v>
      </c>
      <c r="P51" s="6">
        <v>1.9774</v>
      </c>
      <c r="Q51" s="6">
        <v>0.16089999999999999</v>
      </c>
      <c r="R51" s="10">
        <v>-999.9</v>
      </c>
      <c r="S51" s="6">
        <v>0.22109999999999999</v>
      </c>
      <c r="T51" s="6">
        <v>0.19020000000000001</v>
      </c>
      <c r="U51" s="6">
        <v>0.308</v>
      </c>
      <c r="V51" s="6">
        <v>8.2900000000000001E-2</v>
      </c>
      <c r="W51" s="6">
        <v>2.92E-2</v>
      </c>
      <c r="X51" s="6">
        <v>2.23E-2</v>
      </c>
      <c r="Y51" s="6">
        <v>7.1199999999999999E-2</v>
      </c>
      <c r="Z51" s="6">
        <v>0.98360000000000003</v>
      </c>
      <c r="AA51" s="6">
        <v>1.0894999999999999</v>
      </c>
      <c r="AB51" s="6">
        <v>0.27700000000000002</v>
      </c>
      <c r="AC51" s="6">
        <v>6.0999999999999999E-2</v>
      </c>
      <c r="AD51" s="6">
        <v>0.28439999999999999</v>
      </c>
      <c r="BG51" s="12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</row>
    <row r="52" spans="1:807" x14ac:dyDescent="0.25">
      <c r="BG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</row>
    <row r="53" spans="1:807" x14ac:dyDescent="0.25">
      <c r="A53" s="122" t="s">
        <v>135</v>
      </c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12"/>
      <c r="BH53" s="6"/>
      <c r="BI53" s="6"/>
      <c r="BJ53" s="6"/>
      <c r="BK53" s="6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5"/>
    </row>
    <row r="54" spans="1:807" x14ac:dyDescent="0.25">
      <c r="B54" s="6" t="s">
        <v>9</v>
      </c>
      <c r="C54" s="6" t="s">
        <v>11</v>
      </c>
      <c r="D54" s="6" t="s">
        <v>13</v>
      </c>
      <c r="E54" s="6" t="s">
        <v>16</v>
      </c>
      <c r="F54" s="6" t="s">
        <v>17</v>
      </c>
      <c r="G54" s="6" t="s">
        <v>18</v>
      </c>
      <c r="H54" s="6" t="s">
        <v>19</v>
      </c>
      <c r="I54" s="6" t="s">
        <v>23</v>
      </c>
      <c r="J54" s="6" t="s">
        <v>26</v>
      </c>
      <c r="K54" s="6" t="s">
        <v>28</v>
      </c>
      <c r="L54" s="6" t="s">
        <v>43</v>
      </c>
      <c r="M54" s="6" t="s">
        <v>44</v>
      </c>
      <c r="N54" s="6" t="s">
        <v>45</v>
      </c>
      <c r="O54" s="6" t="s">
        <v>46</v>
      </c>
      <c r="P54" s="6" t="s">
        <v>65</v>
      </c>
      <c r="Q54" s="6" t="s">
        <v>71</v>
      </c>
      <c r="R54" s="6" t="s">
        <v>2</v>
      </c>
      <c r="S54" s="6" t="s">
        <v>75</v>
      </c>
      <c r="T54" s="6" t="s">
        <v>76</v>
      </c>
      <c r="U54" s="6" t="s">
        <v>77</v>
      </c>
      <c r="V54" s="6" t="s">
        <v>79</v>
      </c>
      <c r="W54" s="6" t="s">
        <v>81</v>
      </c>
      <c r="X54" s="6" t="s">
        <v>82</v>
      </c>
      <c r="Y54" s="6" t="s">
        <v>84</v>
      </c>
      <c r="Z54" s="6" t="s">
        <v>85</v>
      </c>
      <c r="AA54" s="6" t="s">
        <v>86</v>
      </c>
      <c r="AB54" s="6" t="s">
        <v>134</v>
      </c>
      <c r="AC54" s="6" t="s">
        <v>96</v>
      </c>
      <c r="AD54" s="6" t="s">
        <v>98</v>
      </c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12"/>
      <c r="BH54" s="6"/>
      <c r="BI54" s="6"/>
      <c r="BJ54" s="6"/>
      <c r="BK54" s="6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5"/>
    </row>
    <row r="55" spans="1:807" x14ac:dyDescent="0.25">
      <c r="A55" s="29">
        <v>1990</v>
      </c>
      <c r="B55" s="10">
        <v>-999.9</v>
      </c>
      <c r="C55" s="10">
        <v>-999.9</v>
      </c>
      <c r="D55" s="6">
        <v>0.9012</v>
      </c>
      <c r="E55" s="6">
        <v>10.7424</v>
      </c>
      <c r="F55" s="6">
        <v>8.4007000000000005</v>
      </c>
      <c r="G55" s="6">
        <v>0.68869999999999998</v>
      </c>
      <c r="H55" s="6">
        <v>2.3780000000000001</v>
      </c>
      <c r="I55" s="6">
        <v>2.1934999999999998</v>
      </c>
      <c r="J55" s="6">
        <v>1.0299</v>
      </c>
      <c r="K55" s="6">
        <v>1.17</v>
      </c>
      <c r="L55" s="6">
        <v>0.23899999999999999</v>
      </c>
      <c r="M55" s="6">
        <v>0.49180000000000001</v>
      </c>
      <c r="N55" s="6">
        <v>0.59089999999999998</v>
      </c>
      <c r="O55" s="6">
        <v>0.50749999999999995</v>
      </c>
      <c r="P55" s="6">
        <v>7.8475999999999999</v>
      </c>
      <c r="Q55" s="6">
        <v>0.4703</v>
      </c>
      <c r="R55" s="6">
        <v>1.6285000000000001</v>
      </c>
      <c r="S55" s="6">
        <v>1.3413999999999999</v>
      </c>
      <c r="T55" s="6">
        <v>0.28560000000000002</v>
      </c>
      <c r="U55" s="6">
        <v>1.9705999999999999</v>
      </c>
      <c r="V55" s="6">
        <v>0.45290000000000002</v>
      </c>
      <c r="W55" s="6">
        <v>7.5600000000000001E-2</v>
      </c>
      <c r="X55" s="6">
        <v>7.85E-2</v>
      </c>
      <c r="Y55" s="10">
        <v>-999.9</v>
      </c>
      <c r="Z55" s="6">
        <v>2.6208</v>
      </c>
      <c r="AA55" s="10">
        <v>-999.9</v>
      </c>
      <c r="AB55" s="6">
        <v>1.3641000000000001</v>
      </c>
      <c r="AC55" s="6">
        <v>0.45550000000000002</v>
      </c>
      <c r="AD55" s="6">
        <v>1.7315</v>
      </c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12"/>
      <c r="BH55" s="6"/>
      <c r="BI55" s="6"/>
      <c r="BJ55" s="6"/>
      <c r="BK55" s="6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5"/>
    </row>
    <row r="56" spans="1:807" x14ac:dyDescent="0.25">
      <c r="A56" s="29">
        <v>1991</v>
      </c>
      <c r="B56" s="6">
        <v>5.8451000000000004</v>
      </c>
      <c r="C56" s="10">
        <v>-999.9</v>
      </c>
      <c r="D56" s="6">
        <v>1.5592999999999999</v>
      </c>
      <c r="E56" s="6">
        <v>8.0039999999999996</v>
      </c>
      <c r="F56" s="6">
        <v>6.3247</v>
      </c>
      <c r="G56" s="6">
        <v>0.5837</v>
      </c>
      <c r="H56" s="6">
        <v>1.7346999999999999</v>
      </c>
      <c r="I56" s="10">
        <v>-999.9</v>
      </c>
      <c r="J56" s="6">
        <v>0.93820000000000003</v>
      </c>
      <c r="K56" s="6">
        <v>1.2075</v>
      </c>
      <c r="L56" s="6">
        <v>0.1933</v>
      </c>
      <c r="M56" s="6">
        <v>0.56079999999999997</v>
      </c>
      <c r="N56" s="6">
        <v>0.62580000000000002</v>
      </c>
      <c r="O56" s="6">
        <v>0.3054</v>
      </c>
      <c r="P56" s="10">
        <v>-999.9</v>
      </c>
      <c r="Q56" s="6">
        <v>0.55369999999999997</v>
      </c>
      <c r="R56" s="6">
        <v>2.2536999999999998</v>
      </c>
      <c r="S56" s="6">
        <v>1.0004</v>
      </c>
      <c r="T56" s="6">
        <v>0.48570000000000002</v>
      </c>
      <c r="U56" s="6">
        <v>1.7075</v>
      </c>
      <c r="V56" s="6">
        <v>0.3821</v>
      </c>
      <c r="W56" s="6">
        <v>7.0999999999999994E-2</v>
      </c>
      <c r="X56" s="6">
        <v>7.4700000000000003E-2</v>
      </c>
      <c r="Y56" s="6">
        <v>7.0400000000000004E-2</v>
      </c>
      <c r="Z56" s="6">
        <v>2.4891999999999999</v>
      </c>
      <c r="AA56" s="6">
        <v>3.2185000000000001</v>
      </c>
      <c r="AB56" s="6">
        <v>1.0780000000000001</v>
      </c>
      <c r="AC56" s="6">
        <v>0.29659999999999997</v>
      </c>
      <c r="AD56" s="6">
        <v>1.0528999999999999</v>
      </c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15"/>
      <c r="BH56" s="6"/>
      <c r="BI56" s="6"/>
      <c r="BJ56" s="6"/>
      <c r="BK56" s="6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5"/>
    </row>
    <row r="57" spans="1:807" x14ac:dyDescent="0.25">
      <c r="A57" s="29">
        <v>1992</v>
      </c>
      <c r="B57" s="6">
        <v>3.7204999999999999</v>
      </c>
      <c r="C57" s="6">
        <v>0.81189999999999996</v>
      </c>
      <c r="D57" s="6">
        <v>0.95379999999999998</v>
      </c>
      <c r="E57" s="6">
        <v>5.5209000000000001</v>
      </c>
      <c r="F57" s="6">
        <v>4.6321000000000003</v>
      </c>
      <c r="G57" s="6">
        <v>0.38080000000000003</v>
      </c>
      <c r="H57" s="6">
        <v>1.4527000000000001</v>
      </c>
      <c r="I57" s="10">
        <v>-999.9</v>
      </c>
      <c r="J57" s="6">
        <v>0.6784</v>
      </c>
      <c r="K57" s="6">
        <v>1.0442</v>
      </c>
      <c r="L57" s="6">
        <v>0.1694</v>
      </c>
      <c r="M57" s="6">
        <v>0.44700000000000001</v>
      </c>
      <c r="N57" s="6">
        <v>0.69269999999999998</v>
      </c>
      <c r="O57" s="6">
        <v>0.31709999999999999</v>
      </c>
      <c r="P57" s="6">
        <v>8.6440999999999999</v>
      </c>
      <c r="Q57" s="6">
        <v>0.45660000000000001</v>
      </c>
      <c r="R57" s="6">
        <v>1.8305</v>
      </c>
      <c r="S57" s="6">
        <v>1.1244000000000001</v>
      </c>
      <c r="T57" s="6">
        <v>0.69510000000000005</v>
      </c>
      <c r="U57" s="6">
        <v>1.4470000000000001</v>
      </c>
      <c r="V57" s="6">
        <v>0.3498</v>
      </c>
      <c r="W57" s="6">
        <v>8.2199999999999995E-2</v>
      </c>
      <c r="X57" s="6">
        <v>8.0399999999999999E-2</v>
      </c>
      <c r="Y57" s="6">
        <v>5.1799999999999999E-2</v>
      </c>
      <c r="Z57" s="10">
        <v>-999.9</v>
      </c>
      <c r="AA57" s="6">
        <v>1.8412999999999999</v>
      </c>
      <c r="AB57" s="6">
        <v>0.90869999999999995</v>
      </c>
      <c r="AC57" s="6">
        <v>0.32990000000000003</v>
      </c>
      <c r="AD57" s="6">
        <v>1.4073</v>
      </c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12"/>
      <c r="BH57" s="6"/>
      <c r="BI57" s="6"/>
      <c r="BJ57" s="6"/>
      <c r="BK57" s="6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5"/>
    </row>
    <row r="58" spans="1:807" x14ac:dyDescent="0.25">
      <c r="A58" s="29">
        <v>1993</v>
      </c>
      <c r="B58" s="6">
        <v>2.7103999999999999</v>
      </c>
      <c r="C58" s="6">
        <v>1.3682000000000001</v>
      </c>
      <c r="D58" s="6">
        <v>0.81320000000000003</v>
      </c>
      <c r="E58" s="6">
        <v>5.1284999999999998</v>
      </c>
      <c r="F58" s="6">
        <v>4.1867000000000001</v>
      </c>
      <c r="G58" s="6">
        <v>0.37690000000000001</v>
      </c>
      <c r="H58" s="6">
        <v>0.88629999999999998</v>
      </c>
      <c r="I58" s="6">
        <v>0.37630000000000002</v>
      </c>
      <c r="J58" s="6">
        <v>0.39900000000000002</v>
      </c>
      <c r="K58" s="6">
        <v>0.65029999999999999</v>
      </c>
      <c r="L58" s="6">
        <v>0.1139</v>
      </c>
      <c r="M58" s="6">
        <v>0.35289999999999999</v>
      </c>
      <c r="N58" s="6">
        <v>0.41739999999999999</v>
      </c>
      <c r="O58" s="6">
        <v>0.28149999999999997</v>
      </c>
      <c r="P58" s="6">
        <v>6.2308000000000003</v>
      </c>
      <c r="Q58" s="6">
        <v>0.25230000000000002</v>
      </c>
      <c r="R58" s="6">
        <v>1.3070999999999999</v>
      </c>
      <c r="S58" s="6">
        <v>1.9013</v>
      </c>
      <c r="T58" s="6">
        <v>0.79749999999999999</v>
      </c>
      <c r="U58" s="6">
        <v>1.1875</v>
      </c>
      <c r="V58" s="6">
        <v>0.14399999999999999</v>
      </c>
      <c r="W58" s="6">
        <v>3.6999999999999998E-2</v>
      </c>
      <c r="X58" s="6">
        <v>3.6799999999999999E-2</v>
      </c>
      <c r="Y58" s="6">
        <v>5.7500000000000002E-2</v>
      </c>
      <c r="Z58" s="6">
        <v>3.0920999999999998</v>
      </c>
      <c r="AA58" s="6">
        <v>2.044</v>
      </c>
      <c r="AB58" s="6">
        <v>0.57889999999999997</v>
      </c>
      <c r="AC58" s="6">
        <v>3.3399999999999999E-2</v>
      </c>
      <c r="AD58" s="6">
        <v>0.40129999999999999</v>
      </c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12"/>
      <c r="BH58" s="6"/>
      <c r="BI58" s="6"/>
      <c r="BJ58" s="6"/>
      <c r="BK58" s="6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5"/>
    </row>
    <row r="59" spans="1:807" x14ac:dyDescent="0.25">
      <c r="A59" s="29">
        <v>1994</v>
      </c>
      <c r="B59" s="6">
        <v>1.5989</v>
      </c>
      <c r="C59" s="6">
        <v>1.167</v>
      </c>
      <c r="D59" s="6">
        <v>0.63080000000000003</v>
      </c>
      <c r="E59" s="6">
        <v>5.2210999999999999</v>
      </c>
      <c r="F59" s="6">
        <v>4.4356</v>
      </c>
      <c r="G59" s="6">
        <v>1.0494000000000001</v>
      </c>
      <c r="H59" s="6">
        <v>1.5113000000000001</v>
      </c>
      <c r="I59" s="6">
        <v>1.0811999999999999</v>
      </c>
      <c r="J59" s="6">
        <v>0.65800000000000003</v>
      </c>
      <c r="K59" s="6">
        <v>0.82609999999999995</v>
      </c>
      <c r="L59" s="6">
        <v>0.12659999999999999</v>
      </c>
      <c r="M59" s="6">
        <v>0.52290000000000003</v>
      </c>
      <c r="N59" s="6">
        <v>0.49249999999999999</v>
      </c>
      <c r="O59" s="6">
        <v>0.1852</v>
      </c>
      <c r="P59" s="6">
        <v>5.5605000000000002</v>
      </c>
      <c r="Q59" s="6">
        <v>0.35580000000000001</v>
      </c>
      <c r="R59" s="6">
        <v>1.4253</v>
      </c>
      <c r="S59" s="6">
        <v>3.2825000000000002</v>
      </c>
      <c r="T59" s="6">
        <v>0.70630000000000004</v>
      </c>
      <c r="U59" s="6">
        <v>1.5199</v>
      </c>
      <c r="V59" s="6">
        <v>0.36030000000000001</v>
      </c>
      <c r="W59" s="6">
        <v>6.7000000000000004E-2</v>
      </c>
      <c r="X59" s="6">
        <v>6.9800000000000001E-2</v>
      </c>
      <c r="Y59" s="6">
        <v>4.5100000000000001E-2</v>
      </c>
      <c r="Z59" s="6">
        <v>1.1687000000000001</v>
      </c>
      <c r="AA59" s="6">
        <v>3.0381999999999998</v>
      </c>
      <c r="AB59" s="6">
        <v>0.62280000000000002</v>
      </c>
      <c r="AC59" s="6">
        <v>5.4300000000000001E-2</v>
      </c>
      <c r="AD59" s="6">
        <v>0.52800000000000002</v>
      </c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12"/>
      <c r="BH59" s="6"/>
      <c r="BI59" s="6"/>
      <c r="BJ59" s="6"/>
      <c r="BK59" s="6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5"/>
    </row>
    <row r="60" spans="1:807" x14ac:dyDescent="0.25">
      <c r="A60" s="29">
        <v>1995</v>
      </c>
      <c r="B60" s="10">
        <v>-999.9</v>
      </c>
      <c r="C60" s="6">
        <v>0.89549999999999996</v>
      </c>
      <c r="D60" s="6">
        <v>1.0182</v>
      </c>
      <c r="E60" s="6">
        <v>3.7212999999999998</v>
      </c>
      <c r="F60" s="6">
        <v>3.9253</v>
      </c>
      <c r="G60" s="6">
        <v>0.42230000000000001</v>
      </c>
      <c r="H60" s="6">
        <v>0.7429</v>
      </c>
      <c r="I60" s="6">
        <v>0.70050000000000001</v>
      </c>
      <c r="J60" s="6">
        <v>0.55049999999999999</v>
      </c>
      <c r="K60" s="6">
        <v>0.96830000000000005</v>
      </c>
      <c r="L60" s="6">
        <v>0.109</v>
      </c>
      <c r="M60" s="6">
        <v>0.34949999999999998</v>
      </c>
      <c r="N60" s="6">
        <v>0.51900000000000002</v>
      </c>
      <c r="O60" s="6">
        <v>0.2006</v>
      </c>
      <c r="P60" s="6">
        <v>6.1890999999999998</v>
      </c>
      <c r="Q60" s="6">
        <v>0.79669999999999996</v>
      </c>
      <c r="R60" s="6">
        <v>1.0725</v>
      </c>
      <c r="S60" s="6">
        <v>3.2706</v>
      </c>
      <c r="T60" s="6">
        <v>0.61160000000000003</v>
      </c>
      <c r="U60" s="6">
        <v>0.60250000000000004</v>
      </c>
      <c r="V60" s="6">
        <v>0.26029999999999998</v>
      </c>
      <c r="W60" s="6">
        <v>5.9499999999999997E-2</v>
      </c>
      <c r="X60" s="6">
        <v>5.0799999999999998E-2</v>
      </c>
      <c r="Y60" s="6">
        <v>4.6100000000000002E-2</v>
      </c>
      <c r="Z60" s="10">
        <v>-999.9</v>
      </c>
      <c r="AA60" s="6">
        <v>2.6057000000000001</v>
      </c>
      <c r="AB60" s="6">
        <v>0.67549999999999999</v>
      </c>
      <c r="AC60" s="6">
        <v>5.5899999999999998E-2</v>
      </c>
      <c r="AD60" s="6">
        <v>0.59160000000000001</v>
      </c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12"/>
      <c r="BH60" s="6"/>
      <c r="BI60" s="6"/>
      <c r="BJ60" s="6"/>
      <c r="BK60" s="6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5"/>
    </row>
    <row r="61" spans="1:807" x14ac:dyDescent="0.25">
      <c r="A61" s="29">
        <v>1996</v>
      </c>
      <c r="B61" s="10">
        <v>-999.9</v>
      </c>
      <c r="C61" s="10">
        <v>-999.9</v>
      </c>
      <c r="D61" s="6">
        <v>0.7702</v>
      </c>
      <c r="E61" s="6">
        <v>2.7429999999999999</v>
      </c>
      <c r="F61" s="6">
        <v>2.3449</v>
      </c>
      <c r="G61" s="6">
        <v>0.62690000000000001</v>
      </c>
      <c r="H61" s="6">
        <v>0.54620000000000002</v>
      </c>
      <c r="I61" s="6">
        <v>0.44719999999999999</v>
      </c>
      <c r="J61" s="6">
        <v>0.71589999999999998</v>
      </c>
      <c r="K61" s="6">
        <v>0.91290000000000004</v>
      </c>
      <c r="L61" s="6">
        <v>0.1152</v>
      </c>
      <c r="M61" s="6">
        <v>0.35620000000000002</v>
      </c>
      <c r="N61" s="6">
        <v>0.4496</v>
      </c>
      <c r="O61" s="6">
        <v>0.14460000000000001</v>
      </c>
      <c r="P61" s="6">
        <v>3.9885000000000002</v>
      </c>
      <c r="Q61" s="6">
        <v>0.30809999999999998</v>
      </c>
      <c r="R61" s="6">
        <v>1.1978</v>
      </c>
      <c r="S61" s="6">
        <v>0.81889999999999996</v>
      </c>
      <c r="T61" s="6">
        <v>0.82540000000000002</v>
      </c>
      <c r="U61" s="6">
        <v>0.82840000000000003</v>
      </c>
      <c r="V61" s="6">
        <v>0.3493</v>
      </c>
      <c r="W61" s="6">
        <v>4.65E-2</v>
      </c>
      <c r="X61" s="6">
        <v>4.1000000000000002E-2</v>
      </c>
      <c r="Y61" s="6">
        <v>3.3799999999999997E-2</v>
      </c>
      <c r="Z61" s="6">
        <v>1.8673999999999999</v>
      </c>
      <c r="AA61" s="6">
        <v>1.7988999999999999</v>
      </c>
      <c r="AB61" s="6">
        <v>0.84650000000000003</v>
      </c>
      <c r="AC61" s="6">
        <v>5.6599999999999998E-2</v>
      </c>
      <c r="AD61" s="6">
        <v>0.68610000000000004</v>
      </c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15"/>
      <c r="BH61" s="6"/>
      <c r="BI61" s="6"/>
      <c r="BJ61" s="6"/>
      <c r="BK61" s="6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5"/>
    </row>
    <row r="62" spans="1:807" x14ac:dyDescent="0.25">
      <c r="A62" s="29">
        <v>1997</v>
      </c>
      <c r="B62" s="10">
        <v>-999.9</v>
      </c>
      <c r="C62" s="10">
        <v>-999.9</v>
      </c>
      <c r="D62" s="6">
        <v>0.53029999999999999</v>
      </c>
      <c r="E62" s="6">
        <v>2.5045000000000002</v>
      </c>
      <c r="F62" s="6">
        <v>2.9695999999999998</v>
      </c>
      <c r="G62" s="6">
        <v>0.9304</v>
      </c>
      <c r="H62" s="6">
        <v>0.54090000000000005</v>
      </c>
      <c r="I62" s="6">
        <v>0.60809999999999997</v>
      </c>
      <c r="J62" s="6">
        <v>0.3548</v>
      </c>
      <c r="K62" s="6">
        <v>0.77290000000000003</v>
      </c>
      <c r="L62" s="6">
        <v>0.1729</v>
      </c>
      <c r="M62" s="10">
        <v>-999.9</v>
      </c>
      <c r="N62" s="6">
        <v>0.45689999999999997</v>
      </c>
      <c r="O62" s="6">
        <v>0.30220000000000002</v>
      </c>
      <c r="P62" s="6">
        <v>4.8343999999999996</v>
      </c>
      <c r="Q62" s="6">
        <v>0.34920000000000001</v>
      </c>
      <c r="R62" s="6">
        <v>0.98560000000000003</v>
      </c>
      <c r="S62" s="6">
        <v>0.78159999999999996</v>
      </c>
      <c r="T62" s="6">
        <v>0.9083</v>
      </c>
      <c r="U62" s="6">
        <v>0.67610000000000003</v>
      </c>
      <c r="V62" s="6">
        <v>0.29120000000000001</v>
      </c>
      <c r="W62" s="6">
        <v>6.4199999999999993E-2</v>
      </c>
      <c r="X62" s="6">
        <v>5.1499999999999997E-2</v>
      </c>
      <c r="Y62" s="6">
        <v>9.64E-2</v>
      </c>
      <c r="Z62" s="6">
        <v>1.3697999999999999</v>
      </c>
      <c r="AA62" s="6">
        <v>1.0964</v>
      </c>
      <c r="AB62" s="6">
        <v>0.60880000000000001</v>
      </c>
      <c r="AC62" s="6">
        <v>0.1014</v>
      </c>
      <c r="AD62" s="6">
        <v>0.45390000000000003</v>
      </c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12"/>
      <c r="BH62" s="6"/>
      <c r="BI62" s="6"/>
      <c r="BJ62" s="6"/>
      <c r="BK62" s="6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5"/>
    </row>
    <row r="63" spans="1:807" x14ac:dyDescent="0.25">
      <c r="A63" s="29">
        <v>1998</v>
      </c>
      <c r="B63" s="10">
        <v>-999.9</v>
      </c>
      <c r="C63" s="10">
        <v>-999.9</v>
      </c>
      <c r="D63" s="6">
        <v>0.49340000000000001</v>
      </c>
      <c r="E63" s="6">
        <v>1.7957000000000001</v>
      </c>
      <c r="F63" s="6">
        <v>1.9731000000000001</v>
      </c>
      <c r="G63" s="6">
        <v>0.34439999999999998</v>
      </c>
      <c r="H63" s="6">
        <v>0.35</v>
      </c>
      <c r="I63" s="6">
        <v>0.31240000000000001</v>
      </c>
      <c r="J63" s="6">
        <v>0.29089999999999999</v>
      </c>
      <c r="K63" s="6">
        <v>0.43869999999999998</v>
      </c>
      <c r="L63" s="6">
        <v>9.0800000000000006E-2</v>
      </c>
      <c r="M63" s="6">
        <v>0.2591</v>
      </c>
      <c r="N63" s="6">
        <v>0.30509999999999998</v>
      </c>
      <c r="O63" s="6">
        <v>0.17680000000000001</v>
      </c>
      <c r="P63" s="6">
        <v>1.9233</v>
      </c>
      <c r="Q63" s="10">
        <v>-999.9</v>
      </c>
      <c r="R63" s="6">
        <v>0.61080000000000001</v>
      </c>
      <c r="S63" s="6">
        <v>0.37330000000000002</v>
      </c>
      <c r="T63" s="6">
        <v>0.4335</v>
      </c>
      <c r="U63" s="6">
        <v>0.58130000000000004</v>
      </c>
      <c r="V63" s="6">
        <v>0.1462</v>
      </c>
      <c r="W63" s="6">
        <v>4.2599999999999999E-2</v>
      </c>
      <c r="X63" s="6">
        <v>5.7200000000000001E-2</v>
      </c>
      <c r="Y63" s="6">
        <v>8.0699999999999994E-2</v>
      </c>
      <c r="Z63" s="6">
        <v>1.4833000000000001</v>
      </c>
      <c r="AA63" s="6">
        <v>1.4839</v>
      </c>
      <c r="AB63" s="6">
        <v>0.50990000000000002</v>
      </c>
      <c r="AC63" s="6">
        <v>5.04E-2</v>
      </c>
      <c r="AD63" s="6">
        <v>0.34139999999999998</v>
      </c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12"/>
      <c r="BH63" s="6"/>
      <c r="BI63" s="6"/>
      <c r="BJ63" s="6"/>
      <c r="BK63" s="6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5"/>
    </row>
    <row r="64" spans="1:807" x14ac:dyDescent="0.25">
      <c r="A64" s="29">
        <v>1999</v>
      </c>
      <c r="B64" s="6">
        <v>0.77700000000000002</v>
      </c>
      <c r="C64" s="6">
        <v>0.39660000000000001</v>
      </c>
      <c r="D64" s="6">
        <v>0.41539999999999999</v>
      </c>
      <c r="E64" s="6">
        <v>1.3173999999999999</v>
      </c>
      <c r="F64" s="6">
        <v>1.0860000000000001</v>
      </c>
      <c r="G64" s="10">
        <v>-999.9</v>
      </c>
      <c r="H64" s="6">
        <v>0.27250000000000002</v>
      </c>
      <c r="I64" s="6">
        <v>0.37259999999999999</v>
      </c>
      <c r="J64" s="6">
        <v>0.24329999999999999</v>
      </c>
      <c r="K64" s="6">
        <v>0.59199999999999997</v>
      </c>
      <c r="L64" s="6">
        <v>0.1145</v>
      </c>
      <c r="M64" s="6">
        <v>0.36780000000000002</v>
      </c>
      <c r="N64" s="6">
        <v>0.3901</v>
      </c>
      <c r="O64" s="6">
        <v>0.1017</v>
      </c>
      <c r="P64" s="6">
        <v>2.7532999999999999</v>
      </c>
      <c r="Q64" s="10">
        <v>-999.9</v>
      </c>
      <c r="R64" s="6">
        <v>1.2608999999999999</v>
      </c>
      <c r="S64" s="6">
        <v>0.45100000000000001</v>
      </c>
      <c r="T64" s="6">
        <v>0.49930000000000002</v>
      </c>
      <c r="U64" s="6">
        <v>0.69910000000000005</v>
      </c>
      <c r="V64" s="6">
        <v>0.128</v>
      </c>
      <c r="W64" s="6">
        <v>2.8299999999999999E-2</v>
      </c>
      <c r="X64" s="6">
        <v>0.02</v>
      </c>
      <c r="Y64" s="6">
        <v>5.1700000000000003E-2</v>
      </c>
      <c r="Z64" s="6">
        <v>1.2941</v>
      </c>
      <c r="AA64" s="6">
        <v>1.1074999999999999</v>
      </c>
      <c r="AB64" s="6">
        <v>0.4672</v>
      </c>
      <c r="AC64" s="6">
        <v>5.2299999999999999E-2</v>
      </c>
      <c r="AD64" s="6">
        <v>0.32500000000000001</v>
      </c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12"/>
      <c r="BH64" s="6"/>
      <c r="BI64" s="6"/>
      <c r="BJ64" s="6"/>
      <c r="BK64" s="6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5"/>
    </row>
    <row r="65" spans="1:807" x14ac:dyDescent="0.25">
      <c r="A65" s="29">
        <v>2000</v>
      </c>
      <c r="B65" s="6">
        <v>0.85089999999999999</v>
      </c>
      <c r="C65" s="6">
        <v>0.27029999999999998</v>
      </c>
      <c r="D65" s="6">
        <v>0.40970000000000001</v>
      </c>
      <c r="E65" s="6">
        <v>1.0790999999999999</v>
      </c>
      <c r="F65" s="6">
        <v>0.77759999999999996</v>
      </c>
      <c r="G65" s="6">
        <v>0.88229999999999997</v>
      </c>
      <c r="H65" s="6">
        <v>1.2511000000000001</v>
      </c>
      <c r="I65" s="6">
        <v>0.4718</v>
      </c>
      <c r="J65" s="10">
        <v>-999.9</v>
      </c>
      <c r="K65" s="6">
        <v>0.43419999999999997</v>
      </c>
      <c r="L65" s="6">
        <v>0.1115</v>
      </c>
      <c r="M65" s="6">
        <v>0.36070000000000002</v>
      </c>
      <c r="N65" s="6">
        <v>0.37059999999999998</v>
      </c>
      <c r="O65" s="6">
        <v>0.104</v>
      </c>
      <c r="P65" s="6">
        <v>2.3534999999999999</v>
      </c>
      <c r="Q65" s="10">
        <v>-999.9</v>
      </c>
      <c r="R65" s="6">
        <v>0.93220000000000003</v>
      </c>
      <c r="S65" s="6">
        <v>0.3196</v>
      </c>
      <c r="T65" s="6">
        <v>0.45229999999999998</v>
      </c>
      <c r="U65" s="6">
        <v>0.51590000000000003</v>
      </c>
      <c r="V65" s="6">
        <v>0.1202</v>
      </c>
      <c r="W65" s="6">
        <v>3.8100000000000002E-2</v>
      </c>
      <c r="X65" s="6">
        <v>2.9499999999999998E-2</v>
      </c>
      <c r="Y65" s="6">
        <v>4.19E-2</v>
      </c>
      <c r="Z65" s="6">
        <v>1.5401</v>
      </c>
      <c r="AA65" s="6">
        <v>0.99890000000000001</v>
      </c>
      <c r="AB65" s="6">
        <v>0.45479999999999998</v>
      </c>
      <c r="AC65" s="6">
        <v>3.1800000000000002E-2</v>
      </c>
      <c r="AD65" s="6">
        <v>0.31040000000000001</v>
      </c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12"/>
      <c r="BH65" s="6"/>
      <c r="BI65" s="6"/>
      <c r="BJ65" s="6"/>
      <c r="BK65" s="6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5"/>
    </row>
    <row r="66" spans="1:807" x14ac:dyDescent="0.25">
      <c r="A66" s="29">
        <v>2001</v>
      </c>
      <c r="B66" s="6">
        <v>1.0479000000000001</v>
      </c>
      <c r="C66" s="6">
        <v>0.1933</v>
      </c>
      <c r="D66" s="6">
        <v>0.24399999999999999</v>
      </c>
      <c r="E66" s="6">
        <v>0.82299999999999995</v>
      </c>
      <c r="F66" s="6">
        <v>0.56359999999999999</v>
      </c>
      <c r="G66" s="10">
        <v>-999.9</v>
      </c>
      <c r="H66" s="6">
        <v>0.3518</v>
      </c>
      <c r="I66" s="6">
        <v>0.36080000000000001</v>
      </c>
      <c r="J66" s="10">
        <v>-999.9</v>
      </c>
      <c r="K66" s="6">
        <v>0.46650000000000003</v>
      </c>
      <c r="L66" s="6">
        <v>0.129</v>
      </c>
      <c r="M66" s="6">
        <v>0.41639999999999999</v>
      </c>
      <c r="N66" s="10">
        <v>-999.9</v>
      </c>
      <c r="O66" s="6">
        <v>9.2899999999999996E-2</v>
      </c>
      <c r="P66" s="6">
        <v>1.7043999999999999</v>
      </c>
      <c r="Q66" s="6">
        <v>0.19539999999999999</v>
      </c>
      <c r="R66" s="6">
        <v>0.41160000000000002</v>
      </c>
      <c r="S66" s="6">
        <v>0.48070000000000002</v>
      </c>
      <c r="T66" s="6">
        <v>0.63580000000000003</v>
      </c>
      <c r="U66" s="6">
        <v>0.56769999999999998</v>
      </c>
      <c r="V66" s="6">
        <v>0.12540000000000001</v>
      </c>
      <c r="W66" s="6">
        <v>4.6199999999999998E-2</v>
      </c>
      <c r="X66" s="6">
        <v>4.2000000000000003E-2</v>
      </c>
      <c r="Y66" s="6">
        <v>7.1199999999999999E-2</v>
      </c>
      <c r="Z66" s="6">
        <v>1.1657</v>
      </c>
      <c r="AA66" s="6">
        <v>0.88629999999999998</v>
      </c>
      <c r="AB66" s="6">
        <v>0.41089999999999999</v>
      </c>
      <c r="AC66" s="6">
        <v>2.1999999999999999E-2</v>
      </c>
      <c r="AD66" s="6">
        <v>0.2253</v>
      </c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12"/>
      <c r="BH66" s="6"/>
      <c r="BI66" s="6"/>
      <c r="BJ66" s="6"/>
      <c r="BK66" s="6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5"/>
    </row>
    <row r="67" spans="1:807" x14ac:dyDescent="0.25">
      <c r="A67" s="29">
        <v>2002</v>
      </c>
      <c r="B67" s="6">
        <v>1.0548</v>
      </c>
      <c r="C67" s="6">
        <v>0.1002</v>
      </c>
      <c r="D67" s="6">
        <v>0.27739999999999998</v>
      </c>
      <c r="E67" s="6">
        <v>0.99270000000000003</v>
      </c>
      <c r="F67" s="6">
        <v>0.56159999999999999</v>
      </c>
      <c r="G67" s="6">
        <v>0.57340000000000002</v>
      </c>
      <c r="H67" s="6">
        <v>0.36940000000000001</v>
      </c>
      <c r="I67" s="6">
        <v>0.51649999999999996</v>
      </c>
      <c r="J67" s="6">
        <v>0.2349</v>
      </c>
      <c r="K67" s="6">
        <v>0.5655</v>
      </c>
      <c r="L67" s="6">
        <v>0.14929999999999999</v>
      </c>
      <c r="M67" s="6">
        <v>0.52929999999999999</v>
      </c>
      <c r="N67" s="6">
        <v>0.49009999999999998</v>
      </c>
      <c r="O67" s="6">
        <v>0.15</v>
      </c>
      <c r="P67" s="6">
        <v>2.2698999999999998</v>
      </c>
      <c r="Q67" s="6">
        <v>0.14380000000000001</v>
      </c>
      <c r="R67" s="6">
        <v>0.46750000000000003</v>
      </c>
      <c r="S67" s="6">
        <v>0.60050000000000003</v>
      </c>
      <c r="T67" s="6">
        <v>0.3498</v>
      </c>
      <c r="U67" s="6">
        <v>0.48920000000000002</v>
      </c>
      <c r="V67" s="6">
        <v>0.1658</v>
      </c>
      <c r="W67" s="6">
        <v>8.7300000000000003E-2</v>
      </c>
      <c r="X67" s="6">
        <v>7.2800000000000004E-2</v>
      </c>
      <c r="Y67" s="6">
        <v>9.4399999999999998E-2</v>
      </c>
      <c r="Z67" s="6">
        <v>1.0927</v>
      </c>
      <c r="AA67" s="6">
        <v>0.72819999999999996</v>
      </c>
      <c r="AB67" s="6">
        <v>0.41830000000000001</v>
      </c>
      <c r="AC67" s="6">
        <v>3.7100000000000001E-2</v>
      </c>
      <c r="AD67" s="6">
        <v>0.29349999999999998</v>
      </c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15"/>
      <c r="BH67" s="6"/>
      <c r="BI67" s="6"/>
      <c r="BJ67" s="6"/>
      <c r="BK67" s="6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5"/>
    </row>
    <row r="68" spans="1:807" x14ac:dyDescent="0.25">
      <c r="A68" s="29">
        <v>2003</v>
      </c>
      <c r="B68" s="6">
        <v>0.82410000000000005</v>
      </c>
      <c r="C68" s="6">
        <v>0.13070000000000001</v>
      </c>
      <c r="D68" s="6">
        <v>0.3805</v>
      </c>
      <c r="E68" s="6">
        <v>0.91290000000000004</v>
      </c>
      <c r="F68" s="6">
        <v>0.77339999999999998</v>
      </c>
      <c r="G68" s="6">
        <v>0.57310000000000005</v>
      </c>
      <c r="H68" s="6">
        <v>0.43290000000000001</v>
      </c>
      <c r="I68" s="6">
        <v>0.43030000000000002</v>
      </c>
      <c r="J68" s="6">
        <v>0.2167</v>
      </c>
      <c r="K68" s="6">
        <v>0.4995</v>
      </c>
      <c r="L68" s="6">
        <v>0.1394</v>
      </c>
      <c r="M68" s="6">
        <v>0.52159999999999995</v>
      </c>
      <c r="N68" s="6">
        <v>0.41589999999999999</v>
      </c>
      <c r="O68" s="6">
        <v>0.18959999999999999</v>
      </c>
      <c r="P68" s="6">
        <v>2.2004000000000001</v>
      </c>
      <c r="Q68" s="6">
        <v>0.26850000000000002</v>
      </c>
      <c r="R68" s="10">
        <v>-999.9</v>
      </c>
      <c r="S68" s="6">
        <v>0.36449999999999999</v>
      </c>
      <c r="T68" s="6">
        <v>0.52769999999999995</v>
      </c>
      <c r="U68" s="6">
        <v>0.49669999999999997</v>
      </c>
      <c r="V68" s="6">
        <v>0.13789999999999999</v>
      </c>
      <c r="W68" s="10">
        <v>-999.9</v>
      </c>
      <c r="X68" s="6">
        <v>7.0999999999999994E-2</v>
      </c>
      <c r="Y68" s="6">
        <v>7.6999999999999999E-2</v>
      </c>
      <c r="Z68" s="6">
        <v>1.1106</v>
      </c>
      <c r="AA68" s="6">
        <v>0.7228</v>
      </c>
      <c r="AB68" s="6">
        <v>0.37509999999999999</v>
      </c>
      <c r="AC68" s="6">
        <v>4.8399999999999999E-2</v>
      </c>
      <c r="AD68" s="6">
        <v>0.27660000000000001</v>
      </c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12"/>
      <c r="BH68" s="6"/>
      <c r="BI68" s="6"/>
      <c r="BJ68" s="6"/>
      <c r="BK68" s="6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5"/>
    </row>
    <row r="69" spans="1:807" x14ac:dyDescent="0.25">
      <c r="A69" s="29">
        <v>2004</v>
      </c>
      <c r="B69" s="6">
        <v>1.2773000000000001</v>
      </c>
      <c r="C69" s="6">
        <v>0.1318</v>
      </c>
      <c r="D69" s="6">
        <v>0.29480000000000001</v>
      </c>
      <c r="E69" s="6">
        <v>0.77300000000000002</v>
      </c>
      <c r="F69" s="6">
        <v>0.70450000000000002</v>
      </c>
      <c r="G69" s="6">
        <v>0.55669999999999997</v>
      </c>
      <c r="H69" s="6">
        <v>0.46400000000000002</v>
      </c>
      <c r="I69" s="6">
        <v>0.34720000000000001</v>
      </c>
      <c r="J69" s="6">
        <v>0.17749999999999999</v>
      </c>
      <c r="K69" s="6">
        <v>0.44990000000000002</v>
      </c>
      <c r="L69" s="6">
        <v>9.8500000000000004E-2</v>
      </c>
      <c r="M69" s="6">
        <v>0.44350000000000001</v>
      </c>
      <c r="N69" s="6">
        <v>0.38640000000000002</v>
      </c>
      <c r="O69" s="6">
        <v>8.0799999999999997E-2</v>
      </c>
      <c r="P69" s="6">
        <v>1.26</v>
      </c>
      <c r="Q69" s="6">
        <v>0.18609999999999999</v>
      </c>
      <c r="R69" s="6">
        <v>0.88690000000000002</v>
      </c>
      <c r="S69" s="6">
        <v>0.38800000000000001</v>
      </c>
      <c r="T69" s="6">
        <v>0.47739999999999999</v>
      </c>
      <c r="U69" s="10">
        <v>-999.9</v>
      </c>
      <c r="V69" s="6">
        <v>0.12590000000000001</v>
      </c>
      <c r="W69" s="6">
        <v>6.7299999999999999E-2</v>
      </c>
      <c r="X69" s="6">
        <v>8.2299999999999998E-2</v>
      </c>
      <c r="Y69" s="6">
        <v>7.0599999999999996E-2</v>
      </c>
      <c r="Z69" s="6">
        <v>1.125</v>
      </c>
      <c r="AA69" s="6">
        <v>0.85399999999999998</v>
      </c>
      <c r="AB69" s="6">
        <v>0.43380000000000002</v>
      </c>
      <c r="AC69" s="6">
        <v>2.7199999999999998E-2</v>
      </c>
      <c r="AD69" s="6">
        <v>0.19819999999999999</v>
      </c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12"/>
      <c r="BH69" s="6"/>
      <c r="BI69" s="6"/>
      <c r="BJ69" s="6"/>
      <c r="BK69" s="6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5"/>
    </row>
    <row r="70" spans="1:807" x14ac:dyDescent="0.25">
      <c r="A70" s="29">
        <v>2005</v>
      </c>
      <c r="B70" s="6">
        <v>0.57469999999999999</v>
      </c>
      <c r="C70" s="6">
        <v>0.18160000000000001</v>
      </c>
      <c r="D70" s="6">
        <v>0.3155</v>
      </c>
      <c r="E70" s="6">
        <v>0.93279999999999996</v>
      </c>
      <c r="F70" s="6">
        <v>0.72889999999999999</v>
      </c>
      <c r="G70" s="6">
        <v>0.47860000000000003</v>
      </c>
      <c r="H70" s="6">
        <v>0.40479999999999999</v>
      </c>
      <c r="I70" s="6">
        <v>0.36509999999999998</v>
      </c>
      <c r="J70" s="6">
        <v>0.18579999999999999</v>
      </c>
      <c r="K70" s="6">
        <v>0.44979999999999998</v>
      </c>
      <c r="L70" s="6">
        <v>7.3999999999999996E-2</v>
      </c>
      <c r="M70" s="6">
        <v>0.37380000000000002</v>
      </c>
      <c r="N70" s="6">
        <v>0.30009999999999998</v>
      </c>
      <c r="O70" s="6">
        <v>0.12089999999999999</v>
      </c>
      <c r="P70" s="6">
        <v>0.72350000000000003</v>
      </c>
      <c r="Q70" s="6">
        <v>0.18940000000000001</v>
      </c>
      <c r="R70" s="6">
        <v>0.51849999999999996</v>
      </c>
      <c r="S70" s="6">
        <v>0.40629999999999999</v>
      </c>
      <c r="T70" s="6">
        <v>0.53380000000000005</v>
      </c>
      <c r="U70" s="6">
        <v>0.39510000000000001</v>
      </c>
      <c r="V70" s="6">
        <v>0.20380000000000001</v>
      </c>
      <c r="W70" s="6">
        <v>7.0000000000000007E-2</v>
      </c>
      <c r="X70" s="6">
        <v>6.9900000000000004E-2</v>
      </c>
      <c r="Y70" s="6">
        <v>0.1139</v>
      </c>
      <c r="Z70" s="6">
        <v>1.2427999999999999</v>
      </c>
      <c r="AA70" s="6">
        <v>0.87690000000000001</v>
      </c>
      <c r="AB70" s="6">
        <v>0.54690000000000005</v>
      </c>
      <c r="AC70" s="6">
        <v>3.8199999999999998E-2</v>
      </c>
      <c r="AD70" s="6">
        <v>0.3049</v>
      </c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12"/>
      <c r="BH70" s="6"/>
      <c r="BI70" s="6"/>
      <c r="BJ70" s="6"/>
      <c r="BK70" s="6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5"/>
    </row>
    <row r="71" spans="1:807" x14ac:dyDescent="0.25">
      <c r="A71" s="29">
        <v>2006</v>
      </c>
      <c r="B71" s="6">
        <v>0.84660000000000002</v>
      </c>
      <c r="C71" s="6">
        <v>0.2021</v>
      </c>
      <c r="D71" s="6">
        <v>0.38090000000000002</v>
      </c>
      <c r="E71" s="6">
        <v>0.81510000000000005</v>
      </c>
      <c r="F71" s="6">
        <v>0.81720000000000004</v>
      </c>
      <c r="G71" s="6">
        <v>0.54979999999999996</v>
      </c>
      <c r="H71" s="6">
        <v>0.48259999999999997</v>
      </c>
      <c r="I71" s="6">
        <v>0.34510000000000002</v>
      </c>
      <c r="J71" s="6">
        <v>0.20300000000000001</v>
      </c>
      <c r="K71" s="6">
        <v>0.49230000000000002</v>
      </c>
      <c r="L71" s="6">
        <v>0.12590000000000001</v>
      </c>
      <c r="M71" s="6">
        <v>0.41909999999999997</v>
      </c>
      <c r="N71" s="6">
        <v>0.44500000000000001</v>
      </c>
      <c r="O71" s="6">
        <v>0.14230000000000001</v>
      </c>
      <c r="P71" s="6">
        <v>1.5361</v>
      </c>
      <c r="Q71" s="6">
        <v>0.2424</v>
      </c>
      <c r="R71" s="6">
        <v>1.5588</v>
      </c>
      <c r="S71" s="6">
        <v>0.14399999999999999</v>
      </c>
      <c r="T71" s="6">
        <v>0.56540000000000001</v>
      </c>
      <c r="U71" s="6">
        <v>0.62780000000000002</v>
      </c>
      <c r="V71" s="6">
        <v>0.1787</v>
      </c>
      <c r="W71" s="6">
        <v>3.9199999999999999E-2</v>
      </c>
      <c r="X71" s="6">
        <v>4.8300000000000003E-2</v>
      </c>
      <c r="Y71" s="6">
        <v>4.7E-2</v>
      </c>
      <c r="Z71" s="6">
        <v>0.96630000000000005</v>
      </c>
      <c r="AA71" s="6">
        <v>0.79300000000000004</v>
      </c>
      <c r="AB71" s="6">
        <v>0.46629999999999999</v>
      </c>
      <c r="AC71" s="6">
        <v>6.2600000000000003E-2</v>
      </c>
      <c r="AD71" s="6">
        <v>0.33239999999999997</v>
      </c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12"/>
      <c r="BH71" s="6"/>
      <c r="BI71" s="6"/>
      <c r="BJ71" s="6"/>
      <c r="BK71" s="6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  <c r="PQ71" s="12"/>
      <c r="PR71" s="12"/>
      <c r="PS71" s="12"/>
      <c r="PT71" s="12"/>
      <c r="PU71" s="12"/>
      <c r="PV71" s="12"/>
      <c r="PW71" s="12"/>
      <c r="PX71" s="12"/>
      <c r="PY71" s="12"/>
      <c r="PZ71" s="12"/>
      <c r="QA71" s="12"/>
      <c r="QB71" s="12"/>
      <c r="QC71" s="12"/>
      <c r="QD71" s="12"/>
      <c r="QE71" s="12"/>
      <c r="QF71" s="12"/>
      <c r="QG71" s="12"/>
      <c r="QH71" s="12"/>
      <c r="QI71" s="12"/>
      <c r="QJ71" s="12"/>
      <c r="QK71" s="12"/>
      <c r="QL71" s="12"/>
      <c r="QM71" s="12"/>
      <c r="QN71" s="12"/>
      <c r="QO71" s="12"/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2"/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2"/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2"/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"/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2"/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5"/>
    </row>
    <row r="72" spans="1:807" x14ac:dyDescent="0.25">
      <c r="A72" s="29">
        <v>2007</v>
      </c>
      <c r="B72" s="6">
        <v>0.81240000000000001</v>
      </c>
      <c r="C72" s="6">
        <v>0.10630000000000001</v>
      </c>
      <c r="D72" s="6">
        <v>0.19939999999999999</v>
      </c>
      <c r="E72" s="6">
        <v>0.47339999999999999</v>
      </c>
      <c r="F72" s="6">
        <v>0.81059999999999999</v>
      </c>
      <c r="G72" s="6">
        <v>0.43030000000000002</v>
      </c>
      <c r="H72" s="6">
        <v>0.43340000000000001</v>
      </c>
      <c r="I72" s="6">
        <v>0.33439999999999998</v>
      </c>
      <c r="J72" s="6">
        <v>0.20230000000000001</v>
      </c>
      <c r="K72" s="6">
        <v>0.39050000000000001</v>
      </c>
      <c r="L72" s="6">
        <v>9.11E-2</v>
      </c>
      <c r="M72" s="6">
        <v>0.21190000000000001</v>
      </c>
      <c r="N72" s="6">
        <v>0.29089999999999999</v>
      </c>
      <c r="O72" s="6">
        <v>9.0800000000000006E-2</v>
      </c>
      <c r="P72" s="6">
        <v>1.8967000000000001</v>
      </c>
      <c r="Q72" s="6">
        <v>0.21249999999999999</v>
      </c>
      <c r="R72" s="6">
        <v>0.16969999999999999</v>
      </c>
      <c r="S72" s="6">
        <v>0.15429999999999999</v>
      </c>
      <c r="T72" s="6">
        <v>0.41610000000000003</v>
      </c>
      <c r="U72" s="6">
        <v>0.40360000000000001</v>
      </c>
      <c r="V72" s="6">
        <v>6.7199999999999996E-2</v>
      </c>
      <c r="W72" s="6">
        <v>6.4600000000000005E-2</v>
      </c>
      <c r="X72" s="6">
        <v>4.7500000000000001E-2</v>
      </c>
      <c r="Y72" s="6">
        <v>6.1899999999999997E-2</v>
      </c>
      <c r="Z72" s="6">
        <v>1.0659000000000001</v>
      </c>
      <c r="AA72" s="6">
        <v>0.79969999999999997</v>
      </c>
      <c r="AB72" s="6">
        <v>0.36699999999999999</v>
      </c>
      <c r="AC72" s="6">
        <v>3.7199999999999997E-2</v>
      </c>
      <c r="AD72" s="6">
        <v>0.19939999999999999</v>
      </c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12"/>
      <c r="BH72" s="6"/>
      <c r="BI72" s="6"/>
      <c r="BJ72" s="6"/>
      <c r="BK72" s="6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5"/>
    </row>
    <row r="73" spans="1:807" x14ac:dyDescent="0.25">
      <c r="A73" s="29">
        <v>2008</v>
      </c>
      <c r="B73" s="6">
        <v>0.59360000000000002</v>
      </c>
      <c r="C73" s="6">
        <v>6.9599999999999995E-2</v>
      </c>
      <c r="D73" s="6">
        <v>0.27110000000000001</v>
      </c>
      <c r="E73" s="6">
        <v>0.67100000000000004</v>
      </c>
      <c r="F73" s="6">
        <v>0.70620000000000005</v>
      </c>
      <c r="G73" s="6">
        <v>0.42599999999999999</v>
      </c>
      <c r="H73" s="6">
        <v>0.41699999999999998</v>
      </c>
      <c r="I73" s="6">
        <v>0.45639999999999997</v>
      </c>
      <c r="J73" s="6">
        <v>0.15970000000000001</v>
      </c>
      <c r="K73" s="6">
        <v>0.34920000000000001</v>
      </c>
      <c r="L73" s="6">
        <v>6.6199999999999995E-2</v>
      </c>
      <c r="M73" s="6">
        <v>0.33100000000000002</v>
      </c>
      <c r="N73" s="6">
        <v>0.27800000000000002</v>
      </c>
      <c r="O73" s="6">
        <v>6.9900000000000004E-2</v>
      </c>
      <c r="P73" s="6">
        <v>0.68730000000000002</v>
      </c>
      <c r="Q73" s="6">
        <v>0.24790000000000001</v>
      </c>
      <c r="R73" s="6">
        <v>0.24510000000000001</v>
      </c>
      <c r="S73" s="6">
        <v>0.27360000000000001</v>
      </c>
      <c r="T73" s="6">
        <v>0.39340000000000003</v>
      </c>
      <c r="U73" s="6">
        <v>0.37669999999999998</v>
      </c>
      <c r="V73" s="6">
        <v>8.72E-2</v>
      </c>
      <c r="W73" s="6">
        <v>2.7099999999999999E-2</v>
      </c>
      <c r="X73" s="6">
        <v>3.5000000000000003E-2</v>
      </c>
      <c r="Y73" s="6">
        <v>4.6699999999999998E-2</v>
      </c>
      <c r="Z73" s="6">
        <v>1.2023999999999999</v>
      </c>
      <c r="AA73" s="6">
        <v>1.0645</v>
      </c>
      <c r="AB73" s="6">
        <v>0.3624</v>
      </c>
      <c r="AC73" s="6">
        <v>4.0099999999999997E-2</v>
      </c>
      <c r="AD73" s="6">
        <v>0.30130000000000001</v>
      </c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12"/>
      <c r="BH73" s="6"/>
      <c r="BI73" s="6"/>
      <c r="BJ73" s="6"/>
      <c r="BK73" s="6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5"/>
    </row>
    <row r="74" spans="1:807" x14ac:dyDescent="0.25">
      <c r="A74" s="29">
        <v>2009</v>
      </c>
      <c r="B74" s="6">
        <v>0.44190000000000002</v>
      </c>
      <c r="C74" s="6">
        <v>0.17030000000000001</v>
      </c>
      <c r="D74" s="6">
        <v>0.21510000000000001</v>
      </c>
      <c r="E74" s="10">
        <v>-999.9</v>
      </c>
      <c r="F74" s="6">
        <v>0.69279999999999997</v>
      </c>
      <c r="G74" s="10">
        <v>-999.9</v>
      </c>
      <c r="H74" s="10">
        <v>-999.9</v>
      </c>
      <c r="I74" s="10">
        <v>-999.9</v>
      </c>
      <c r="J74" s="6">
        <v>0.15459999999999999</v>
      </c>
      <c r="K74" s="6">
        <v>0.34320000000000001</v>
      </c>
      <c r="L74" s="6">
        <v>7.0300000000000001E-2</v>
      </c>
      <c r="M74" s="6">
        <v>0.31359999999999999</v>
      </c>
      <c r="N74" s="6">
        <v>0.223</v>
      </c>
      <c r="O74" s="6">
        <v>8.8700000000000001E-2</v>
      </c>
      <c r="P74" s="10">
        <v>-999.9</v>
      </c>
      <c r="Q74" s="6">
        <v>8.4400000000000003E-2</v>
      </c>
      <c r="R74" s="10">
        <v>-999.9</v>
      </c>
      <c r="S74" s="6">
        <v>0.214</v>
      </c>
      <c r="T74" s="6">
        <v>0.2873</v>
      </c>
      <c r="U74" s="6">
        <v>0.30430000000000001</v>
      </c>
      <c r="V74" s="6">
        <v>6.6900000000000001E-2</v>
      </c>
      <c r="W74" s="6">
        <v>2.29E-2</v>
      </c>
      <c r="X74" s="6">
        <v>2.35E-2</v>
      </c>
      <c r="Y74" s="6">
        <v>3.9699999999999999E-2</v>
      </c>
      <c r="Z74" s="6">
        <v>0.77249999999999996</v>
      </c>
      <c r="AA74" s="6">
        <v>0.82720000000000005</v>
      </c>
      <c r="AB74" s="6">
        <v>0.42099999999999999</v>
      </c>
      <c r="AC74" s="6">
        <v>6.8599999999999994E-2</v>
      </c>
      <c r="AD74" s="6">
        <v>0.26500000000000001</v>
      </c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12"/>
      <c r="BH74" s="6"/>
      <c r="BI74" s="6"/>
      <c r="BJ74" s="6"/>
      <c r="BK74" s="6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N74" s="12"/>
      <c r="LO74" s="12"/>
      <c r="LP74" s="12"/>
      <c r="LQ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  <c r="NH74" s="12"/>
      <c r="NI74" s="12"/>
      <c r="NJ74" s="12"/>
      <c r="NK74" s="12"/>
      <c r="NL74" s="12"/>
      <c r="NM74" s="12"/>
      <c r="NN74" s="12"/>
      <c r="NO74" s="12"/>
      <c r="NP74" s="12"/>
      <c r="NQ74" s="12"/>
      <c r="NR74" s="12"/>
      <c r="NS74" s="12"/>
      <c r="NT74" s="12"/>
      <c r="NU74" s="12"/>
      <c r="NV74" s="12"/>
      <c r="NW74" s="12"/>
      <c r="NX74" s="12"/>
      <c r="NY74" s="12"/>
      <c r="NZ74" s="12"/>
      <c r="OA74" s="12"/>
      <c r="OB74" s="12"/>
      <c r="OC74" s="12"/>
      <c r="OD74" s="12"/>
      <c r="OE74" s="12"/>
      <c r="OF74" s="12"/>
      <c r="OG74" s="12"/>
      <c r="OH74" s="12"/>
      <c r="OI74" s="12"/>
      <c r="OJ74" s="12"/>
      <c r="OK74" s="12"/>
      <c r="OL74" s="12"/>
      <c r="OM74" s="12"/>
      <c r="ON74" s="12"/>
      <c r="OO74" s="12"/>
      <c r="OP74" s="12"/>
      <c r="OQ74" s="12"/>
      <c r="OR74" s="12"/>
      <c r="OS74" s="12"/>
      <c r="OT74" s="12"/>
      <c r="OU74" s="12"/>
      <c r="OV74" s="12"/>
      <c r="OW74" s="12"/>
      <c r="OX74" s="12"/>
      <c r="OY74" s="12"/>
      <c r="OZ74" s="12"/>
      <c r="PA74" s="12"/>
      <c r="PB74" s="12"/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  <c r="PN74" s="12"/>
      <c r="PO74" s="12"/>
      <c r="PP74" s="12"/>
      <c r="PQ74" s="12"/>
      <c r="PR74" s="12"/>
      <c r="PS74" s="12"/>
      <c r="PT74" s="12"/>
      <c r="PU74" s="12"/>
      <c r="PV74" s="12"/>
      <c r="PW74" s="12"/>
      <c r="PX74" s="12"/>
      <c r="PY74" s="12"/>
      <c r="PZ74" s="12"/>
      <c r="QA74" s="12"/>
      <c r="QB74" s="12"/>
      <c r="QC74" s="12"/>
      <c r="QD74" s="12"/>
      <c r="QE74" s="12"/>
      <c r="QF74" s="12"/>
      <c r="QG74" s="12"/>
      <c r="QH74" s="12"/>
      <c r="QI74" s="12"/>
      <c r="QJ74" s="12"/>
      <c r="QK74" s="12"/>
      <c r="QL74" s="12"/>
      <c r="QM74" s="12"/>
      <c r="QN74" s="12"/>
      <c r="QO74" s="12"/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2"/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2"/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2"/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"/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2"/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2"/>
      <c r="ADZ74" s="12"/>
      <c r="AEA74" s="15"/>
    </row>
    <row r="75" spans="1:807" x14ac:dyDescent="0.25">
      <c r="A75" s="29">
        <v>2010</v>
      </c>
      <c r="B75" s="6">
        <v>0.69199999999999995</v>
      </c>
      <c r="C75" s="6">
        <v>0.17269999999999999</v>
      </c>
      <c r="D75" s="6">
        <v>0.1714</v>
      </c>
      <c r="E75" s="6">
        <v>0.65090000000000003</v>
      </c>
      <c r="F75" s="6">
        <v>0.51100000000000001</v>
      </c>
      <c r="G75" s="6">
        <v>0.1419</v>
      </c>
      <c r="H75" s="6">
        <v>0.4667</v>
      </c>
      <c r="I75" s="6">
        <v>0.30649999999999999</v>
      </c>
      <c r="J75" s="6">
        <v>0.1246</v>
      </c>
      <c r="K75" s="6">
        <v>0.29609999999999997</v>
      </c>
      <c r="L75" s="6">
        <v>9.5600000000000004E-2</v>
      </c>
      <c r="M75" s="6">
        <v>0.34910000000000002</v>
      </c>
      <c r="N75" s="6">
        <v>0.35980000000000001</v>
      </c>
      <c r="O75" s="6">
        <v>9.0899999999999995E-2</v>
      </c>
      <c r="P75" s="6">
        <v>1.0589999999999999</v>
      </c>
      <c r="Q75" s="6">
        <v>0.1</v>
      </c>
      <c r="R75" s="10">
        <v>-999.9</v>
      </c>
      <c r="S75" s="6">
        <v>0.23749999999999999</v>
      </c>
      <c r="T75" s="10">
        <v>-999.9</v>
      </c>
      <c r="U75" s="6">
        <v>0.21510000000000001</v>
      </c>
      <c r="V75" s="6">
        <v>0.1336</v>
      </c>
      <c r="W75" s="6">
        <v>2.1100000000000001E-2</v>
      </c>
      <c r="X75" s="6">
        <v>2.58E-2</v>
      </c>
      <c r="Y75" s="6">
        <v>1.6299999999999999E-2</v>
      </c>
      <c r="Z75" s="6">
        <v>0.50249999999999995</v>
      </c>
      <c r="AA75" s="6">
        <v>0.87390000000000001</v>
      </c>
      <c r="AB75" s="6">
        <v>0.37780000000000002</v>
      </c>
      <c r="AC75" s="6">
        <v>6.3799999999999996E-2</v>
      </c>
      <c r="AD75" s="6">
        <v>0.26869999999999999</v>
      </c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12"/>
      <c r="BH75" s="6"/>
      <c r="BI75" s="6"/>
      <c r="BJ75" s="6"/>
      <c r="BK75" s="6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  <c r="JH75" s="12"/>
      <c r="JI75" s="12"/>
      <c r="JJ75" s="12"/>
      <c r="JK75" s="12"/>
      <c r="JL75" s="12"/>
      <c r="JM75" s="12"/>
      <c r="JN75" s="12"/>
      <c r="JO75" s="12"/>
      <c r="JP75" s="12"/>
      <c r="JQ75" s="12"/>
      <c r="JR75" s="12"/>
      <c r="JS75" s="12"/>
      <c r="JT75" s="12"/>
      <c r="JU75" s="12"/>
      <c r="JV75" s="12"/>
      <c r="JW75" s="12"/>
      <c r="JX75" s="12"/>
      <c r="JY75" s="12"/>
      <c r="JZ75" s="12"/>
      <c r="KA75" s="12"/>
      <c r="KB75" s="12"/>
      <c r="KC75" s="12"/>
      <c r="KD75" s="12"/>
      <c r="KE75" s="12"/>
      <c r="KF75" s="12"/>
      <c r="KG75" s="12"/>
      <c r="KH75" s="12"/>
      <c r="KI75" s="12"/>
      <c r="KJ75" s="12"/>
      <c r="KK75" s="12"/>
      <c r="KL75" s="12"/>
      <c r="KM75" s="12"/>
      <c r="KN75" s="12"/>
      <c r="KO75" s="12"/>
      <c r="KP75" s="12"/>
      <c r="KQ75" s="12"/>
      <c r="KR75" s="12"/>
      <c r="KS75" s="12"/>
      <c r="KT75" s="12"/>
      <c r="KU75" s="12"/>
      <c r="KV75" s="12"/>
      <c r="KW75" s="12"/>
      <c r="KX75" s="12"/>
      <c r="KY75" s="12"/>
      <c r="KZ75" s="12"/>
      <c r="LA75" s="12"/>
      <c r="LB75" s="12"/>
      <c r="LC75" s="12"/>
      <c r="LD75" s="12"/>
      <c r="LE75" s="12"/>
      <c r="LF75" s="12"/>
      <c r="LG75" s="12"/>
      <c r="LH75" s="12"/>
      <c r="LI75" s="12"/>
      <c r="LJ75" s="12"/>
      <c r="LK75" s="12"/>
      <c r="LL75" s="12"/>
      <c r="LM75" s="12"/>
      <c r="LN75" s="12"/>
      <c r="LO75" s="12"/>
      <c r="LP75" s="12"/>
      <c r="LQ75" s="12"/>
      <c r="LR75" s="12"/>
      <c r="LS75" s="12"/>
      <c r="LT75" s="12"/>
      <c r="LU75" s="12"/>
      <c r="LV75" s="12"/>
      <c r="LW75" s="12"/>
      <c r="LX75" s="12"/>
      <c r="LY75" s="12"/>
      <c r="LZ75" s="12"/>
      <c r="MA75" s="12"/>
      <c r="MB75" s="12"/>
      <c r="MC75" s="12"/>
      <c r="MD75" s="12"/>
      <c r="ME75" s="12"/>
      <c r="MF75" s="12"/>
      <c r="MG75" s="12"/>
      <c r="MH75" s="12"/>
      <c r="MI75" s="12"/>
      <c r="MJ75" s="12"/>
      <c r="MK75" s="12"/>
      <c r="ML75" s="12"/>
      <c r="MM75" s="12"/>
      <c r="MN75" s="12"/>
      <c r="MO75" s="12"/>
      <c r="MP75" s="12"/>
      <c r="MQ75" s="12"/>
      <c r="MR75" s="12"/>
      <c r="MS75" s="12"/>
      <c r="MT75" s="12"/>
      <c r="MU75" s="12"/>
      <c r="MV75" s="12"/>
      <c r="MW75" s="12"/>
      <c r="MX75" s="12"/>
      <c r="MY75" s="12"/>
      <c r="MZ75" s="12"/>
      <c r="NA75" s="12"/>
      <c r="NB75" s="12"/>
      <c r="NC75" s="12"/>
      <c r="ND75" s="12"/>
      <c r="NE75" s="12"/>
      <c r="NF75" s="12"/>
      <c r="NG75" s="12"/>
      <c r="NH75" s="12"/>
      <c r="NI75" s="12"/>
      <c r="NJ75" s="12"/>
      <c r="NK75" s="12"/>
      <c r="NL75" s="12"/>
      <c r="NM75" s="12"/>
      <c r="NN75" s="12"/>
      <c r="NO75" s="12"/>
      <c r="NP75" s="12"/>
      <c r="NQ75" s="12"/>
      <c r="NR75" s="12"/>
      <c r="NS75" s="12"/>
      <c r="NT75" s="12"/>
      <c r="NU75" s="12"/>
      <c r="NV75" s="12"/>
      <c r="NW75" s="12"/>
      <c r="NX75" s="12"/>
      <c r="NY75" s="12"/>
      <c r="NZ75" s="12"/>
      <c r="OA75" s="12"/>
      <c r="OB75" s="12"/>
      <c r="OC75" s="12"/>
      <c r="OD75" s="12"/>
      <c r="OE75" s="12"/>
      <c r="OF75" s="12"/>
      <c r="OG75" s="12"/>
      <c r="OH75" s="12"/>
      <c r="OI75" s="12"/>
      <c r="OJ75" s="12"/>
      <c r="OK75" s="12"/>
      <c r="OL75" s="12"/>
      <c r="OM75" s="12"/>
      <c r="ON75" s="12"/>
      <c r="OO75" s="12"/>
      <c r="OP75" s="12"/>
      <c r="OQ75" s="12"/>
      <c r="OR75" s="12"/>
      <c r="OS75" s="12"/>
      <c r="OT75" s="12"/>
      <c r="OU75" s="12"/>
      <c r="OV75" s="12"/>
      <c r="OW75" s="12"/>
      <c r="OX75" s="12"/>
      <c r="OY75" s="12"/>
      <c r="OZ75" s="12"/>
      <c r="PA75" s="12"/>
      <c r="PB75" s="12"/>
      <c r="PC75" s="12"/>
      <c r="PD75" s="12"/>
      <c r="PE75" s="12"/>
      <c r="PF75" s="12"/>
      <c r="PG75" s="12"/>
      <c r="PH75" s="12"/>
      <c r="PI75" s="12"/>
      <c r="PJ75" s="12"/>
      <c r="PK75" s="12"/>
      <c r="PL75" s="12"/>
      <c r="PM75" s="12"/>
      <c r="PN75" s="12"/>
      <c r="PO75" s="12"/>
      <c r="PP75" s="12"/>
      <c r="PQ75" s="12"/>
      <c r="PR75" s="12"/>
      <c r="PS75" s="12"/>
      <c r="PT75" s="12"/>
      <c r="PU75" s="12"/>
      <c r="PV75" s="12"/>
      <c r="PW75" s="12"/>
      <c r="PX75" s="12"/>
      <c r="PY75" s="12"/>
      <c r="PZ75" s="12"/>
      <c r="QA75" s="12"/>
      <c r="QB75" s="12"/>
      <c r="QC75" s="12"/>
      <c r="QD75" s="12"/>
      <c r="QE75" s="12"/>
      <c r="QF75" s="12"/>
      <c r="QG75" s="12"/>
      <c r="QH75" s="12"/>
      <c r="QI75" s="12"/>
      <c r="QJ75" s="12"/>
      <c r="QK75" s="12"/>
      <c r="QL75" s="12"/>
      <c r="QM75" s="12"/>
      <c r="QN75" s="12"/>
      <c r="QO75" s="12"/>
      <c r="QP75" s="12"/>
      <c r="QQ75" s="12"/>
      <c r="QR75" s="12"/>
      <c r="QS75" s="12"/>
      <c r="QT75" s="12"/>
      <c r="QU75" s="12"/>
      <c r="QV75" s="12"/>
      <c r="QW75" s="12"/>
      <c r="QX75" s="12"/>
      <c r="QY75" s="12"/>
      <c r="QZ75" s="12"/>
      <c r="RA75" s="12"/>
      <c r="RB75" s="12"/>
      <c r="RC75" s="12"/>
      <c r="RD75" s="12"/>
      <c r="RE75" s="12"/>
      <c r="RF75" s="12"/>
      <c r="RG75" s="12"/>
      <c r="RH75" s="12"/>
      <c r="RI75" s="12"/>
      <c r="RJ75" s="12"/>
      <c r="RK75" s="12"/>
      <c r="RL75" s="12"/>
      <c r="RM75" s="12"/>
      <c r="RN75" s="12"/>
      <c r="RO75" s="12"/>
      <c r="RP75" s="12"/>
      <c r="RQ75" s="12"/>
      <c r="RR75" s="12"/>
      <c r="RS75" s="12"/>
      <c r="RT75" s="12"/>
      <c r="RU75" s="12"/>
      <c r="RV75" s="12"/>
      <c r="RW75" s="12"/>
      <c r="RX75" s="12"/>
      <c r="RY75" s="12"/>
      <c r="RZ75" s="12"/>
      <c r="SA75" s="12"/>
      <c r="SB75" s="12"/>
      <c r="SC75" s="12"/>
      <c r="SD75" s="12"/>
      <c r="SE75" s="12"/>
      <c r="SF75" s="12"/>
      <c r="SG75" s="12"/>
      <c r="SH75" s="12"/>
      <c r="SI75" s="12"/>
      <c r="SJ75" s="12"/>
      <c r="SK75" s="12"/>
      <c r="SL75" s="12"/>
      <c r="SM75" s="12"/>
      <c r="SN75" s="12"/>
      <c r="SO75" s="12"/>
      <c r="SP75" s="12"/>
      <c r="SQ75" s="12"/>
      <c r="SR75" s="12"/>
      <c r="SS75" s="12"/>
      <c r="ST75" s="12"/>
      <c r="SU75" s="12"/>
      <c r="SV75" s="12"/>
      <c r="SW75" s="12"/>
      <c r="SX75" s="12"/>
      <c r="SY75" s="12"/>
      <c r="SZ75" s="12"/>
      <c r="TA75" s="12"/>
      <c r="TB75" s="12"/>
      <c r="TC75" s="12"/>
      <c r="TD75" s="12"/>
      <c r="TE75" s="12"/>
      <c r="TF75" s="12"/>
      <c r="TG75" s="12"/>
      <c r="TH75" s="12"/>
      <c r="TI75" s="12"/>
      <c r="TJ75" s="12"/>
      <c r="TK75" s="12"/>
      <c r="TL75" s="12"/>
      <c r="TM75" s="12"/>
      <c r="TN75" s="12"/>
      <c r="TO75" s="12"/>
      <c r="TP75" s="12"/>
      <c r="TQ75" s="12"/>
      <c r="TR75" s="12"/>
      <c r="TS75" s="12"/>
      <c r="TT75" s="12"/>
      <c r="TU75" s="12"/>
      <c r="TV75" s="12"/>
      <c r="TW75" s="12"/>
      <c r="TX75" s="12"/>
      <c r="TY75" s="12"/>
      <c r="TZ75" s="12"/>
      <c r="UA75" s="12"/>
      <c r="UB75" s="12"/>
      <c r="UC75" s="12"/>
      <c r="UD75" s="12"/>
      <c r="UE75" s="12"/>
      <c r="UF75" s="12"/>
      <c r="UG75" s="12"/>
      <c r="UH75" s="12"/>
      <c r="UI75" s="12"/>
      <c r="UJ75" s="12"/>
      <c r="UK75" s="12"/>
      <c r="UL75" s="12"/>
      <c r="UM75" s="12"/>
      <c r="UN75" s="12"/>
      <c r="UO75" s="12"/>
      <c r="UP75" s="12"/>
      <c r="UQ75" s="12"/>
      <c r="UR75" s="12"/>
      <c r="US75" s="12"/>
      <c r="UT75" s="12"/>
      <c r="UU75" s="12"/>
      <c r="UV75" s="12"/>
      <c r="UW75" s="12"/>
      <c r="UX75" s="12"/>
      <c r="UY75" s="12"/>
      <c r="UZ75" s="12"/>
      <c r="VA75" s="12"/>
      <c r="VB75" s="12"/>
      <c r="VC75" s="12"/>
      <c r="VD75" s="12"/>
      <c r="VE75" s="12"/>
      <c r="VF75" s="12"/>
      <c r="VG75" s="12"/>
      <c r="VH75" s="12"/>
      <c r="VI75" s="12"/>
      <c r="VJ75" s="12"/>
      <c r="VK75" s="12"/>
      <c r="VL75" s="12"/>
      <c r="VM75" s="12"/>
      <c r="VN75" s="12"/>
      <c r="VO75" s="12"/>
      <c r="VP75" s="12"/>
      <c r="VQ75" s="12"/>
      <c r="VR75" s="12"/>
      <c r="VS75" s="12"/>
      <c r="VT75" s="12"/>
      <c r="VU75" s="12"/>
      <c r="VV75" s="12"/>
      <c r="VW75" s="12"/>
      <c r="VX75" s="12"/>
      <c r="VY75" s="12"/>
      <c r="VZ75" s="12"/>
      <c r="WA75" s="12"/>
      <c r="WB75" s="12"/>
      <c r="WC75" s="12"/>
      <c r="WD75" s="12"/>
      <c r="WE75" s="12"/>
      <c r="WF75" s="12"/>
      <c r="WG75" s="12"/>
      <c r="WH75" s="12"/>
      <c r="WI75" s="12"/>
      <c r="WJ75" s="12"/>
      <c r="WK75" s="12"/>
      <c r="WL75" s="12"/>
      <c r="WM75" s="12"/>
      <c r="WN75" s="12"/>
      <c r="WO75" s="12"/>
      <c r="WP75" s="12"/>
      <c r="WQ75" s="12"/>
      <c r="WR75" s="12"/>
      <c r="WS75" s="12"/>
      <c r="WT75" s="12"/>
      <c r="WU75" s="12"/>
      <c r="WV75" s="12"/>
      <c r="WW75" s="12"/>
      <c r="WX75" s="12"/>
      <c r="WY75" s="12"/>
      <c r="WZ75" s="12"/>
      <c r="XA75" s="12"/>
      <c r="XB75" s="12"/>
      <c r="XC75" s="12"/>
      <c r="XD75" s="12"/>
      <c r="XE75" s="12"/>
      <c r="XF75" s="12"/>
      <c r="XG75" s="12"/>
      <c r="XH75" s="12"/>
      <c r="XI75" s="12"/>
      <c r="XJ75" s="12"/>
      <c r="XK75" s="12"/>
      <c r="XL75" s="12"/>
      <c r="XM75" s="12"/>
      <c r="XN75" s="12"/>
      <c r="XO75" s="12"/>
      <c r="XP75" s="12"/>
      <c r="XQ75" s="12"/>
      <c r="XR75" s="12"/>
      <c r="XS75" s="12"/>
      <c r="XT75" s="12"/>
      <c r="XU75" s="12"/>
      <c r="XV75" s="12"/>
      <c r="XW75" s="12"/>
      <c r="XX75" s="12"/>
      <c r="XY75" s="12"/>
      <c r="XZ75" s="12"/>
      <c r="YA75" s="12"/>
      <c r="YB75" s="12"/>
      <c r="YC75" s="12"/>
      <c r="YD75" s="12"/>
      <c r="YE75" s="12"/>
      <c r="YF75" s="12"/>
      <c r="YG75" s="12"/>
      <c r="YH75" s="12"/>
      <c r="YI75" s="12"/>
      <c r="YJ75" s="12"/>
      <c r="YK75" s="12"/>
      <c r="YL75" s="12"/>
      <c r="YM75" s="12"/>
      <c r="YN75" s="12"/>
      <c r="YO75" s="12"/>
      <c r="YP75" s="12"/>
      <c r="YQ75" s="12"/>
      <c r="YR75" s="12"/>
      <c r="YS75" s="12"/>
      <c r="YT75" s="12"/>
      <c r="YU75" s="12"/>
      <c r="YV75" s="12"/>
      <c r="YW75" s="12"/>
      <c r="YX75" s="12"/>
      <c r="YY75" s="12"/>
      <c r="YZ75" s="12"/>
      <c r="ZA75" s="12"/>
      <c r="ZB75" s="12"/>
      <c r="ZC75" s="12"/>
      <c r="ZD75" s="12"/>
      <c r="ZE75" s="12"/>
      <c r="ZF75" s="12"/>
      <c r="ZG75" s="12"/>
      <c r="ZH75" s="12"/>
      <c r="ZI75" s="12"/>
      <c r="ZJ75" s="12"/>
      <c r="ZK75" s="12"/>
      <c r="ZL75" s="12"/>
      <c r="ZM75" s="12"/>
      <c r="ZN75" s="12"/>
      <c r="ZO75" s="12"/>
      <c r="ZP75" s="12"/>
      <c r="ZQ75" s="12"/>
      <c r="ZR75" s="12"/>
      <c r="ZS75" s="12"/>
      <c r="ZT75" s="12"/>
      <c r="ZU75" s="12"/>
      <c r="ZV75" s="12"/>
      <c r="ZW75" s="12"/>
      <c r="ZX75" s="12"/>
      <c r="ZY75" s="12"/>
      <c r="ZZ75" s="12"/>
      <c r="AAA75" s="12"/>
      <c r="AAB75" s="12"/>
      <c r="AAC75" s="12"/>
      <c r="AAD75" s="12"/>
      <c r="AAE75" s="12"/>
      <c r="AAF75" s="12"/>
      <c r="AAG75" s="12"/>
      <c r="AAH75" s="12"/>
      <c r="AAI75" s="12"/>
      <c r="AAJ75" s="12"/>
      <c r="AAK75" s="12"/>
      <c r="AAL75" s="12"/>
      <c r="AAM75" s="12"/>
      <c r="AAN75" s="12"/>
      <c r="AAO75" s="12"/>
      <c r="AAP75" s="12"/>
      <c r="AAQ75" s="12"/>
      <c r="AAR75" s="12"/>
      <c r="AAS75" s="12"/>
      <c r="AAT75" s="12"/>
      <c r="AAU75" s="12"/>
      <c r="AAV75" s="12"/>
      <c r="AAW75" s="12"/>
      <c r="AAX75" s="12"/>
      <c r="AAY75" s="12"/>
      <c r="AAZ75" s="12"/>
      <c r="ABA75" s="12"/>
      <c r="ABB75" s="12"/>
      <c r="ABC75" s="12"/>
      <c r="ABD75" s="12"/>
      <c r="ABE75" s="12"/>
      <c r="ABF75" s="12"/>
      <c r="ABG75" s="12"/>
      <c r="ABH75" s="12"/>
      <c r="ABI75" s="12"/>
      <c r="ABJ75" s="12"/>
      <c r="ABK75" s="12"/>
      <c r="ABL75" s="12"/>
      <c r="ABM75" s="12"/>
      <c r="ABN75" s="12"/>
      <c r="ABO75" s="12"/>
      <c r="ABP75" s="12"/>
      <c r="ABQ75" s="12"/>
      <c r="ABR75" s="12"/>
      <c r="ABS75" s="12"/>
      <c r="ABT75" s="12"/>
      <c r="ABU75" s="12"/>
      <c r="ABV75" s="12"/>
      <c r="ABW75" s="12"/>
      <c r="ABX75" s="12"/>
      <c r="ABY75" s="12"/>
      <c r="ABZ75" s="12"/>
      <c r="ACA75" s="12"/>
      <c r="ACB75" s="12"/>
      <c r="ACC75" s="12"/>
      <c r="ACD75" s="12"/>
      <c r="ACE75" s="12"/>
      <c r="ACF75" s="12"/>
      <c r="ACG75" s="12"/>
      <c r="ACH75" s="12"/>
      <c r="ACI75" s="12"/>
      <c r="ACJ75" s="12"/>
      <c r="ACK75" s="12"/>
      <c r="ACL75" s="12"/>
      <c r="ACM75" s="12"/>
      <c r="ACN75" s="12"/>
      <c r="ACO75" s="12"/>
      <c r="ACP75" s="12"/>
      <c r="ACQ75" s="12"/>
      <c r="ACR75" s="12"/>
      <c r="ACS75" s="12"/>
      <c r="ACT75" s="12"/>
      <c r="ACU75" s="12"/>
      <c r="ACV75" s="12"/>
      <c r="ACW75" s="12"/>
      <c r="ACX75" s="12"/>
      <c r="ACY75" s="12"/>
      <c r="ACZ75" s="12"/>
      <c r="ADA75" s="12"/>
      <c r="ADB75" s="12"/>
      <c r="ADC75" s="12"/>
      <c r="ADD75" s="12"/>
      <c r="ADE75" s="12"/>
      <c r="ADF75" s="12"/>
      <c r="ADG75" s="12"/>
      <c r="ADH75" s="12"/>
      <c r="ADI75" s="12"/>
      <c r="ADJ75" s="12"/>
      <c r="ADK75" s="12"/>
      <c r="ADL75" s="12"/>
      <c r="ADM75" s="12"/>
      <c r="ADN75" s="12"/>
      <c r="ADO75" s="12"/>
      <c r="ADP75" s="12"/>
      <c r="ADQ75" s="12"/>
      <c r="ADR75" s="12"/>
      <c r="ADS75" s="12"/>
      <c r="ADT75" s="12"/>
      <c r="ADU75" s="12"/>
      <c r="ADV75" s="12"/>
      <c r="ADW75" s="12"/>
      <c r="ADX75" s="12"/>
      <c r="ADY75" s="12"/>
      <c r="ADZ75" s="12"/>
      <c r="AEA75" s="15"/>
    </row>
    <row r="76" spans="1:807" x14ac:dyDescent="0.25">
      <c r="A76" s="29">
        <v>2011</v>
      </c>
      <c r="B76" s="6">
        <v>0.43719999999999998</v>
      </c>
      <c r="C76" s="6">
        <v>0.1198</v>
      </c>
      <c r="D76" s="6">
        <v>0.1923</v>
      </c>
      <c r="E76" s="6">
        <v>0.55449999999999999</v>
      </c>
      <c r="F76" s="6">
        <v>0.51370000000000005</v>
      </c>
      <c r="G76" s="6">
        <v>0.26719999999999999</v>
      </c>
      <c r="H76" s="6">
        <v>0.38169999999999998</v>
      </c>
      <c r="I76" s="6">
        <v>0.4108</v>
      </c>
      <c r="J76" s="6">
        <v>0.1101</v>
      </c>
      <c r="K76" s="6">
        <v>0.27839999999999998</v>
      </c>
      <c r="L76" s="6">
        <v>7.5200000000000003E-2</v>
      </c>
      <c r="M76" s="6">
        <v>0.29010000000000002</v>
      </c>
      <c r="N76" s="6">
        <v>0.31019999999999998</v>
      </c>
      <c r="O76" s="6">
        <v>0.12609999999999999</v>
      </c>
      <c r="P76" s="6">
        <v>1.7573000000000001</v>
      </c>
      <c r="Q76" s="10">
        <v>-999.9</v>
      </c>
      <c r="R76" s="10">
        <v>-999.9</v>
      </c>
      <c r="S76" s="6">
        <v>0.19070000000000001</v>
      </c>
      <c r="T76" s="6">
        <v>0.30420000000000003</v>
      </c>
      <c r="U76" s="6">
        <v>0.22489999999999999</v>
      </c>
      <c r="V76" s="6">
        <v>0.15840000000000001</v>
      </c>
      <c r="W76" s="6">
        <v>0.1114</v>
      </c>
      <c r="X76" s="6">
        <v>0.14249999999999999</v>
      </c>
      <c r="Y76" s="6">
        <v>0.11219999999999999</v>
      </c>
      <c r="Z76" s="6">
        <v>0.88129999999999997</v>
      </c>
      <c r="AA76" s="6">
        <v>0.94840000000000002</v>
      </c>
      <c r="AB76" s="6">
        <v>0.32850000000000001</v>
      </c>
      <c r="AC76" s="10">
        <v>-999.9</v>
      </c>
      <c r="AD76" s="6">
        <v>0.27410000000000001</v>
      </c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12"/>
      <c r="BH76" s="6"/>
      <c r="BI76" s="6"/>
      <c r="BJ76" s="6"/>
      <c r="BK76" s="6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2"/>
      <c r="KV76" s="12"/>
      <c r="KW76" s="12"/>
      <c r="KX76" s="12"/>
      <c r="KY76" s="12"/>
      <c r="KZ76" s="12"/>
      <c r="LA76" s="12"/>
      <c r="LB76" s="12"/>
      <c r="LC76" s="12"/>
      <c r="LD76" s="12"/>
      <c r="LE76" s="12"/>
      <c r="LF76" s="12"/>
      <c r="LG76" s="12"/>
      <c r="LH76" s="12"/>
      <c r="LI76" s="12"/>
      <c r="LJ76" s="12"/>
      <c r="LK76" s="12"/>
      <c r="LL76" s="12"/>
      <c r="LM76" s="12"/>
      <c r="LN76" s="12"/>
      <c r="LO76" s="12"/>
      <c r="LP76" s="12"/>
      <c r="LQ76" s="12"/>
      <c r="LR76" s="12"/>
      <c r="LS76" s="12"/>
      <c r="LT76" s="12"/>
      <c r="LU76" s="12"/>
      <c r="LV76" s="12"/>
      <c r="LW76" s="12"/>
      <c r="LX76" s="12"/>
      <c r="LY76" s="12"/>
      <c r="LZ76" s="12"/>
      <c r="MA76" s="12"/>
      <c r="MB76" s="12"/>
      <c r="MC76" s="12"/>
      <c r="MD76" s="12"/>
      <c r="ME76" s="12"/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  <c r="NH76" s="12"/>
      <c r="NI76" s="12"/>
      <c r="NJ76" s="12"/>
      <c r="NK76" s="12"/>
      <c r="NL76" s="12"/>
      <c r="NM76" s="12"/>
      <c r="NN76" s="12"/>
      <c r="NO76" s="12"/>
      <c r="NP76" s="12"/>
      <c r="NQ76" s="12"/>
      <c r="NR76" s="12"/>
      <c r="NS76" s="12"/>
      <c r="NT76" s="12"/>
      <c r="NU76" s="12"/>
      <c r="NV76" s="12"/>
      <c r="NW76" s="12"/>
      <c r="NX76" s="12"/>
      <c r="NY76" s="12"/>
      <c r="NZ76" s="12"/>
      <c r="OA76" s="12"/>
      <c r="OB76" s="12"/>
      <c r="OC76" s="12"/>
      <c r="OD76" s="12"/>
      <c r="OE76" s="12"/>
      <c r="OF76" s="12"/>
      <c r="OG76" s="12"/>
      <c r="OH76" s="12"/>
      <c r="OI76" s="12"/>
      <c r="OJ76" s="12"/>
      <c r="OK76" s="12"/>
      <c r="OL76" s="12"/>
      <c r="OM76" s="12"/>
      <c r="ON76" s="12"/>
      <c r="OO76" s="12"/>
      <c r="OP76" s="12"/>
      <c r="OQ76" s="12"/>
      <c r="OR76" s="12"/>
      <c r="OS76" s="12"/>
      <c r="OT76" s="12"/>
      <c r="OU76" s="12"/>
      <c r="OV76" s="12"/>
      <c r="OW76" s="12"/>
      <c r="OX76" s="12"/>
      <c r="OY76" s="12"/>
      <c r="OZ76" s="12"/>
      <c r="PA76" s="12"/>
      <c r="PB76" s="12"/>
      <c r="PC76" s="12"/>
      <c r="PD76" s="12"/>
      <c r="PE76" s="12"/>
      <c r="PF76" s="12"/>
      <c r="PG76" s="12"/>
      <c r="PH76" s="12"/>
      <c r="PI76" s="12"/>
      <c r="PJ76" s="12"/>
      <c r="PK76" s="12"/>
      <c r="PL76" s="12"/>
      <c r="PM76" s="12"/>
      <c r="PN76" s="12"/>
      <c r="PO76" s="12"/>
      <c r="PP76" s="12"/>
      <c r="PQ76" s="12"/>
      <c r="PR76" s="12"/>
      <c r="PS76" s="12"/>
      <c r="PT76" s="12"/>
      <c r="PU76" s="12"/>
      <c r="PV76" s="12"/>
      <c r="PW76" s="12"/>
      <c r="PX76" s="12"/>
      <c r="PY76" s="12"/>
      <c r="PZ76" s="12"/>
      <c r="QA76" s="12"/>
      <c r="QB76" s="12"/>
      <c r="QC76" s="12"/>
      <c r="QD76" s="12"/>
      <c r="QE76" s="12"/>
      <c r="QF76" s="12"/>
      <c r="QG76" s="12"/>
      <c r="QH76" s="12"/>
      <c r="QI76" s="12"/>
      <c r="QJ76" s="12"/>
      <c r="QK76" s="12"/>
      <c r="QL76" s="12"/>
      <c r="QM76" s="12"/>
      <c r="QN76" s="12"/>
      <c r="QO76" s="12"/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2"/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/>
      <c r="TC76" s="12"/>
      <c r="TD76" s="12"/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/>
      <c r="UD76" s="12"/>
      <c r="UE76" s="12"/>
      <c r="UF76" s="12"/>
      <c r="UG76" s="12"/>
      <c r="UH76" s="12"/>
      <c r="UI76" s="12"/>
      <c r="UJ76" s="12"/>
      <c r="UK76" s="12"/>
      <c r="UL76" s="12"/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2"/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/>
      <c r="YP76" s="12"/>
      <c r="YQ76" s="12"/>
      <c r="YR76" s="12"/>
      <c r="YS76" s="12"/>
      <c r="YT76" s="12"/>
      <c r="YU76" s="12"/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2"/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2"/>
      <c r="ADZ76" s="12"/>
      <c r="AEA76" s="15"/>
    </row>
    <row r="77" spans="1:807" x14ac:dyDescent="0.25">
      <c r="A77" s="29">
        <v>2012</v>
      </c>
      <c r="B77" s="6">
        <v>0.37190000000000001</v>
      </c>
      <c r="C77" s="6">
        <v>0.1245</v>
      </c>
      <c r="D77" s="6">
        <v>0.1966</v>
      </c>
      <c r="E77" s="6">
        <v>0.6099</v>
      </c>
      <c r="F77" s="6">
        <v>0.50549999999999995</v>
      </c>
      <c r="G77" s="10">
        <v>-999.9</v>
      </c>
      <c r="H77" s="6">
        <v>0.35270000000000001</v>
      </c>
      <c r="I77" s="6">
        <v>0.43869999999999998</v>
      </c>
      <c r="J77" s="10">
        <v>-999.9</v>
      </c>
      <c r="K77" s="6">
        <v>0.28120000000000001</v>
      </c>
      <c r="L77" s="6">
        <v>3.85E-2</v>
      </c>
      <c r="M77" s="6">
        <v>0.29930000000000001</v>
      </c>
      <c r="N77" s="6">
        <v>0.26889999999999997</v>
      </c>
      <c r="O77" s="6">
        <v>0.1956</v>
      </c>
      <c r="P77" s="6">
        <v>1.9359999999999999</v>
      </c>
      <c r="Q77" s="6">
        <v>0.1033</v>
      </c>
      <c r="R77" s="6">
        <v>0.2301</v>
      </c>
      <c r="S77" s="6">
        <v>0.15590000000000001</v>
      </c>
      <c r="T77" s="6">
        <v>0.2271</v>
      </c>
      <c r="U77" s="6">
        <v>0.1678</v>
      </c>
      <c r="V77" s="6">
        <v>7.3499999999999996E-2</v>
      </c>
      <c r="W77" s="6">
        <v>3.1399999999999997E-2</v>
      </c>
      <c r="X77" s="6">
        <v>2.9899999999999999E-2</v>
      </c>
      <c r="Y77" s="6">
        <v>2.23E-2</v>
      </c>
      <c r="Z77" s="6">
        <v>0.54179999999999995</v>
      </c>
      <c r="AA77" s="6">
        <v>0.95940000000000003</v>
      </c>
      <c r="AB77" s="6">
        <v>0.35470000000000002</v>
      </c>
      <c r="AC77" s="6">
        <v>5.8500000000000003E-2</v>
      </c>
      <c r="AD77" s="6">
        <v>0.2452</v>
      </c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12"/>
      <c r="BH77" s="6"/>
      <c r="BI77" s="6"/>
      <c r="BJ77" s="6"/>
      <c r="BK77" s="6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5"/>
    </row>
    <row r="78" spans="1:807" x14ac:dyDescent="0.25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12"/>
      <c r="BH78" s="6"/>
      <c r="BI78" s="6"/>
      <c r="BJ78" s="6"/>
      <c r="BK78" s="6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5"/>
    </row>
    <row r="79" spans="1:807" x14ac:dyDescent="0.25">
      <c r="A79" s="119" t="s">
        <v>136</v>
      </c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12"/>
      <c r="BH79" s="6"/>
      <c r="BI79" s="6"/>
      <c r="BJ79" s="6"/>
      <c r="BK79" s="6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5"/>
    </row>
    <row r="80" spans="1:807" x14ac:dyDescent="0.25">
      <c r="B80" s="6" t="s">
        <v>9</v>
      </c>
      <c r="C80" s="6" t="s">
        <v>11</v>
      </c>
      <c r="D80" s="6" t="s">
        <v>13</v>
      </c>
      <c r="E80" s="6" t="s">
        <v>16</v>
      </c>
      <c r="F80" s="6" t="s">
        <v>17</v>
      </c>
      <c r="G80" s="6" t="s">
        <v>18</v>
      </c>
      <c r="H80" s="6" t="s">
        <v>19</v>
      </c>
      <c r="I80" s="6" t="s">
        <v>23</v>
      </c>
      <c r="J80" s="6" t="s">
        <v>26</v>
      </c>
      <c r="K80" s="6" t="s">
        <v>28</v>
      </c>
      <c r="L80" s="6" t="s">
        <v>43</v>
      </c>
      <c r="M80" s="6" t="s">
        <v>44</v>
      </c>
      <c r="N80" s="6" t="s">
        <v>45</v>
      </c>
      <c r="O80" s="6" t="s">
        <v>46</v>
      </c>
      <c r="P80" s="6" t="s">
        <v>65</v>
      </c>
      <c r="Q80" s="6" t="s">
        <v>71</v>
      </c>
      <c r="R80" s="6" t="s">
        <v>2</v>
      </c>
      <c r="S80" s="6" t="s">
        <v>75</v>
      </c>
      <c r="T80" s="6" t="s">
        <v>76</v>
      </c>
      <c r="U80" s="6" t="s">
        <v>77</v>
      </c>
      <c r="V80" s="6" t="s">
        <v>79</v>
      </c>
      <c r="W80" s="6" t="s">
        <v>81</v>
      </c>
      <c r="X80" s="6" t="s">
        <v>82</v>
      </c>
      <c r="Y80" s="6" t="s">
        <v>84</v>
      </c>
      <c r="Z80" s="6" t="s">
        <v>85</v>
      </c>
      <c r="AA80" s="6" t="s">
        <v>86</v>
      </c>
      <c r="AB80" s="6" t="s">
        <v>134</v>
      </c>
      <c r="AC80" s="6" t="s">
        <v>96</v>
      </c>
      <c r="AD80" s="6" t="s">
        <v>98</v>
      </c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12"/>
      <c r="BH80" s="6"/>
      <c r="BI80" s="6"/>
      <c r="BJ80" s="6"/>
      <c r="BK80" s="6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  <c r="PQ80" s="12"/>
      <c r="PR80" s="12"/>
      <c r="PS80" s="12"/>
      <c r="PT80" s="12"/>
      <c r="PU80" s="12"/>
      <c r="PV80" s="12"/>
      <c r="PW80" s="12"/>
      <c r="PX80" s="12"/>
      <c r="PY80" s="12"/>
      <c r="PZ80" s="12"/>
      <c r="QA80" s="12"/>
      <c r="QB80" s="12"/>
      <c r="QC80" s="12"/>
      <c r="QD80" s="12"/>
      <c r="QE80" s="12"/>
      <c r="QF80" s="12"/>
      <c r="QG80" s="12"/>
      <c r="QH80" s="12"/>
      <c r="QI80" s="12"/>
      <c r="QJ80" s="12"/>
      <c r="QK80" s="12"/>
      <c r="QL80" s="12"/>
      <c r="QM80" s="12"/>
      <c r="QN80" s="12"/>
      <c r="QO80" s="12"/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2"/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2"/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2"/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"/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2"/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5"/>
    </row>
    <row r="81" spans="1:807" x14ac:dyDescent="0.25">
      <c r="A81" s="29">
        <v>1990</v>
      </c>
      <c r="B81" s="6">
        <v>11.7219</v>
      </c>
      <c r="C81" s="10">
        <v>-999.9</v>
      </c>
      <c r="D81" s="6">
        <v>1.3931</v>
      </c>
      <c r="E81" s="6">
        <v>11.693099999999999</v>
      </c>
      <c r="F81" s="6">
        <v>12.7035</v>
      </c>
      <c r="G81" s="6">
        <v>2.5486</v>
      </c>
      <c r="H81" s="6">
        <v>6.5629</v>
      </c>
      <c r="I81" s="6">
        <v>3.2902999999999998</v>
      </c>
      <c r="J81" s="6">
        <v>2.0552999999999999</v>
      </c>
      <c r="K81" s="6">
        <v>2.0531999999999999</v>
      </c>
      <c r="L81" s="6">
        <v>0.46279999999999999</v>
      </c>
      <c r="M81" s="6">
        <v>0.59619999999999995</v>
      </c>
      <c r="N81" s="6">
        <v>1.4614</v>
      </c>
      <c r="O81" s="6">
        <v>0.57450000000000001</v>
      </c>
      <c r="P81" s="6">
        <v>8.7302999999999997</v>
      </c>
      <c r="Q81" s="6">
        <v>0.60550000000000004</v>
      </c>
      <c r="R81" s="6">
        <v>2.0884999999999998</v>
      </c>
      <c r="S81" s="6">
        <v>1.4935</v>
      </c>
      <c r="T81" s="6">
        <v>0.33090000000000003</v>
      </c>
      <c r="U81" s="6">
        <v>2.2126999999999999</v>
      </c>
      <c r="V81" s="6">
        <v>0.46110000000000001</v>
      </c>
      <c r="W81" s="6">
        <v>0.18820000000000001</v>
      </c>
      <c r="X81" s="6">
        <v>0.10100000000000001</v>
      </c>
      <c r="Y81" s="10">
        <v>-999.9</v>
      </c>
      <c r="Z81" s="6">
        <v>6.0201000000000002</v>
      </c>
      <c r="AA81" s="10">
        <v>-999.9</v>
      </c>
      <c r="AB81" s="6">
        <v>1.7168000000000001</v>
      </c>
      <c r="AC81" s="6">
        <v>0.38240000000000002</v>
      </c>
      <c r="AD81" s="6">
        <v>2.3786</v>
      </c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15"/>
      <c r="BH81" s="6"/>
      <c r="BI81" s="6"/>
      <c r="BJ81" s="6"/>
      <c r="BK81" s="6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  <c r="KH81" s="12"/>
      <c r="KI81" s="12"/>
      <c r="KJ81" s="12"/>
      <c r="KK81" s="12"/>
      <c r="KL81" s="12"/>
      <c r="KM81" s="12"/>
      <c r="KN81" s="12"/>
      <c r="KO81" s="12"/>
      <c r="KP81" s="12"/>
      <c r="KQ81" s="12"/>
      <c r="KR81" s="12"/>
      <c r="KS81" s="12"/>
      <c r="KT81" s="12"/>
      <c r="KU81" s="12"/>
      <c r="KV81" s="12"/>
      <c r="KW81" s="12"/>
      <c r="KX81" s="12"/>
      <c r="KY81" s="12"/>
      <c r="KZ81" s="12"/>
      <c r="LA81" s="12"/>
      <c r="LB81" s="12"/>
      <c r="LC81" s="12"/>
      <c r="LD81" s="12"/>
      <c r="LE81" s="12"/>
      <c r="LF81" s="12"/>
      <c r="LG81" s="12"/>
      <c r="LH81" s="12"/>
      <c r="LI81" s="12"/>
      <c r="LJ81" s="12"/>
      <c r="LK81" s="12"/>
      <c r="LL81" s="12"/>
      <c r="LM81" s="12"/>
      <c r="LN81" s="12"/>
      <c r="LO81" s="12"/>
      <c r="LP81" s="12"/>
      <c r="LQ81" s="12"/>
      <c r="LR81" s="12"/>
      <c r="LS81" s="12"/>
      <c r="LT81" s="12"/>
      <c r="LU81" s="12"/>
      <c r="LV81" s="12"/>
      <c r="LW81" s="12"/>
      <c r="LX81" s="12"/>
      <c r="LY81" s="12"/>
      <c r="LZ81" s="12"/>
      <c r="MA81" s="12"/>
      <c r="MB81" s="12"/>
      <c r="MC81" s="12"/>
      <c r="MD81" s="12"/>
      <c r="ME81" s="12"/>
      <c r="MF81" s="12"/>
      <c r="MG81" s="12"/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  <c r="NF81" s="12"/>
      <c r="NG81" s="12"/>
      <c r="NH81" s="12"/>
      <c r="NI81" s="12"/>
      <c r="NJ81" s="12"/>
      <c r="NK81" s="12"/>
      <c r="NL81" s="12"/>
      <c r="NM81" s="12"/>
      <c r="NN81" s="12"/>
      <c r="NO81" s="12"/>
      <c r="NP81" s="12"/>
      <c r="NQ81" s="12"/>
      <c r="NR81" s="12"/>
      <c r="NS81" s="12"/>
      <c r="NT81" s="12"/>
      <c r="NU81" s="12"/>
      <c r="NV81" s="12"/>
      <c r="NW81" s="12"/>
      <c r="NX81" s="12"/>
      <c r="NY81" s="12"/>
      <c r="NZ81" s="12"/>
      <c r="OA81" s="12"/>
      <c r="OB81" s="12"/>
      <c r="OC81" s="12"/>
      <c r="OD81" s="12"/>
      <c r="OE81" s="12"/>
      <c r="OF81" s="12"/>
      <c r="OG81" s="12"/>
      <c r="OH81" s="12"/>
      <c r="OI81" s="12"/>
      <c r="OJ81" s="12"/>
      <c r="OK81" s="12"/>
      <c r="OL81" s="12"/>
      <c r="OM81" s="12"/>
      <c r="ON81" s="12"/>
      <c r="OO81" s="12"/>
      <c r="OP81" s="12"/>
      <c r="OQ81" s="12"/>
      <c r="OR81" s="12"/>
      <c r="OS81" s="12"/>
      <c r="OT81" s="12"/>
      <c r="OU81" s="12"/>
      <c r="OV81" s="12"/>
      <c r="OW81" s="12"/>
      <c r="OX81" s="12"/>
      <c r="OY81" s="12"/>
      <c r="OZ81" s="12"/>
      <c r="PA81" s="12"/>
      <c r="PB81" s="12"/>
      <c r="PC81" s="12"/>
      <c r="PD81" s="12"/>
      <c r="PE81" s="12"/>
      <c r="PF81" s="12"/>
      <c r="PG81" s="12"/>
      <c r="PH81" s="12"/>
      <c r="PI81" s="12"/>
      <c r="PJ81" s="12"/>
      <c r="PK81" s="12"/>
      <c r="PL81" s="12"/>
      <c r="PM81" s="12"/>
      <c r="PN81" s="12"/>
      <c r="PO81" s="12"/>
      <c r="PP81" s="12"/>
      <c r="PQ81" s="12"/>
      <c r="PR81" s="12"/>
      <c r="PS81" s="12"/>
      <c r="PT81" s="12"/>
      <c r="PU81" s="12"/>
      <c r="PV81" s="12"/>
      <c r="PW81" s="12"/>
      <c r="PX81" s="12"/>
      <c r="PY81" s="12"/>
      <c r="PZ81" s="12"/>
      <c r="QA81" s="12"/>
      <c r="QB81" s="12"/>
      <c r="QC81" s="12"/>
      <c r="QD81" s="12"/>
      <c r="QE81" s="12"/>
      <c r="QF81" s="12"/>
      <c r="QG81" s="12"/>
      <c r="QH81" s="12"/>
      <c r="QI81" s="12"/>
      <c r="QJ81" s="12"/>
      <c r="QK81" s="12"/>
      <c r="QL81" s="12"/>
      <c r="QM81" s="12"/>
      <c r="QN81" s="12"/>
      <c r="QO81" s="12"/>
      <c r="QP81" s="12"/>
      <c r="QQ81" s="12"/>
      <c r="QR81" s="12"/>
      <c r="QS81" s="12"/>
      <c r="QT81" s="12"/>
      <c r="QU81" s="12"/>
      <c r="QV81" s="12"/>
      <c r="QW81" s="12"/>
      <c r="QX81" s="12"/>
      <c r="QY81" s="12"/>
      <c r="QZ81" s="12"/>
      <c r="RA81" s="12"/>
      <c r="RB81" s="12"/>
      <c r="RC81" s="12"/>
      <c r="RD81" s="12"/>
      <c r="RE81" s="12"/>
      <c r="RF81" s="12"/>
      <c r="RG81" s="12"/>
      <c r="RH81" s="12"/>
      <c r="RI81" s="12"/>
      <c r="RJ81" s="12"/>
      <c r="RK81" s="12"/>
      <c r="RL81" s="12"/>
      <c r="RM81" s="12"/>
      <c r="RN81" s="12"/>
      <c r="RO81" s="12"/>
      <c r="RP81" s="12"/>
      <c r="RQ81" s="12"/>
      <c r="RR81" s="12"/>
      <c r="RS81" s="12"/>
      <c r="RT81" s="12"/>
      <c r="RU81" s="12"/>
      <c r="RV81" s="12"/>
      <c r="RW81" s="12"/>
      <c r="RX81" s="12"/>
      <c r="RY81" s="12"/>
      <c r="RZ81" s="12"/>
      <c r="SA81" s="12"/>
      <c r="SB81" s="12"/>
      <c r="SC81" s="12"/>
      <c r="SD81" s="12"/>
      <c r="SE81" s="12"/>
      <c r="SF81" s="12"/>
      <c r="SG81" s="12"/>
      <c r="SH81" s="12"/>
      <c r="SI81" s="12"/>
      <c r="SJ81" s="12"/>
      <c r="SK81" s="12"/>
      <c r="SL81" s="12"/>
      <c r="SM81" s="12"/>
      <c r="SN81" s="12"/>
      <c r="SO81" s="12"/>
      <c r="SP81" s="12"/>
      <c r="SQ81" s="12"/>
      <c r="SR81" s="12"/>
      <c r="SS81" s="12"/>
      <c r="ST81" s="12"/>
      <c r="SU81" s="12"/>
      <c r="SV81" s="12"/>
      <c r="SW81" s="12"/>
      <c r="SX81" s="12"/>
      <c r="SY81" s="12"/>
      <c r="SZ81" s="12"/>
      <c r="TA81" s="12"/>
      <c r="TB81" s="12"/>
      <c r="TC81" s="12"/>
      <c r="TD81" s="12"/>
      <c r="TE81" s="12"/>
      <c r="TF81" s="12"/>
      <c r="TG81" s="12"/>
      <c r="TH81" s="12"/>
      <c r="TI81" s="12"/>
      <c r="TJ81" s="12"/>
      <c r="TK81" s="12"/>
      <c r="TL81" s="12"/>
      <c r="TM81" s="12"/>
      <c r="TN81" s="12"/>
      <c r="TO81" s="12"/>
      <c r="TP81" s="12"/>
      <c r="TQ81" s="12"/>
      <c r="TR81" s="12"/>
      <c r="TS81" s="12"/>
      <c r="TT81" s="12"/>
      <c r="TU81" s="12"/>
      <c r="TV81" s="12"/>
      <c r="TW81" s="12"/>
      <c r="TX81" s="12"/>
      <c r="TY81" s="12"/>
      <c r="TZ81" s="12"/>
      <c r="UA81" s="12"/>
      <c r="UB81" s="12"/>
      <c r="UC81" s="12"/>
      <c r="UD81" s="12"/>
      <c r="UE81" s="12"/>
      <c r="UF81" s="12"/>
      <c r="UG81" s="12"/>
      <c r="UH81" s="12"/>
      <c r="UI81" s="12"/>
      <c r="UJ81" s="12"/>
      <c r="UK81" s="12"/>
      <c r="UL81" s="12"/>
      <c r="UM81" s="12"/>
      <c r="UN81" s="12"/>
      <c r="UO81" s="12"/>
      <c r="UP81" s="12"/>
      <c r="UQ81" s="12"/>
      <c r="UR81" s="12"/>
      <c r="US81" s="12"/>
      <c r="UT81" s="12"/>
      <c r="UU81" s="12"/>
      <c r="UV81" s="12"/>
      <c r="UW81" s="12"/>
      <c r="UX81" s="12"/>
      <c r="UY81" s="12"/>
      <c r="UZ81" s="12"/>
      <c r="VA81" s="12"/>
      <c r="VB81" s="12"/>
      <c r="VC81" s="12"/>
      <c r="VD81" s="12"/>
      <c r="VE81" s="12"/>
      <c r="VF81" s="12"/>
      <c r="VG81" s="12"/>
      <c r="VH81" s="12"/>
      <c r="VI81" s="12"/>
      <c r="VJ81" s="12"/>
      <c r="VK81" s="12"/>
      <c r="VL81" s="12"/>
      <c r="VM81" s="12"/>
      <c r="VN81" s="12"/>
      <c r="VO81" s="12"/>
      <c r="VP81" s="12"/>
      <c r="VQ81" s="12"/>
      <c r="VR81" s="12"/>
      <c r="VS81" s="12"/>
      <c r="VT81" s="12"/>
      <c r="VU81" s="12"/>
      <c r="VV81" s="12"/>
      <c r="VW81" s="12"/>
      <c r="VX81" s="12"/>
      <c r="VY81" s="12"/>
      <c r="VZ81" s="12"/>
      <c r="WA81" s="12"/>
      <c r="WB81" s="12"/>
      <c r="WC81" s="12"/>
      <c r="WD81" s="12"/>
      <c r="WE81" s="12"/>
      <c r="WF81" s="12"/>
      <c r="WG81" s="12"/>
      <c r="WH81" s="12"/>
      <c r="WI81" s="12"/>
      <c r="WJ81" s="12"/>
      <c r="WK81" s="12"/>
      <c r="WL81" s="12"/>
      <c r="WM81" s="12"/>
      <c r="WN81" s="12"/>
      <c r="WO81" s="12"/>
      <c r="WP81" s="12"/>
      <c r="WQ81" s="12"/>
      <c r="WR81" s="12"/>
      <c r="WS81" s="12"/>
      <c r="WT81" s="12"/>
      <c r="WU81" s="12"/>
      <c r="WV81" s="12"/>
      <c r="WW81" s="12"/>
      <c r="WX81" s="12"/>
      <c r="WY81" s="12"/>
      <c r="WZ81" s="12"/>
      <c r="XA81" s="12"/>
      <c r="XB81" s="12"/>
      <c r="XC81" s="12"/>
      <c r="XD81" s="12"/>
      <c r="XE81" s="12"/>
      <c r="XF81" s="12"/>
      <c r="XG81" s="12"/>
      <c r="XH81" s="12"/>
      <c r="XI81" s="12"/>
      <c r="XJ81" s="12"/>
      <c r="XK81" s="12"/>
      <c r="XL81" s="12"/>
      <c r="XM81" s="12"/>
      <c r="XN81" s="12"/>
      <c r="XO81" s="12"/>
      <c r="XP81" s="12"/>
      <c r="XQ81" s="12"/>
      <c r="XR81" s="12"/>
      <c r="XS81" s="12"/>
      <c r="XT81" s="12"/>
      <c r="XU81" s="12"/>
      <c r="XV81" s="12"/>
      <c r="XW81" s="12"/>
      <c r="XX81" s="12"/>
      <c r="XY81" s="12"/>
      <c r="XZ81" s="12"/>
      <c r="YA81" s="12"/>
      <c r="YB81" s="12"/>
      <c r="YC81" s="12"/>
      <c r="YD81" s="12"/>
      <c r="YE81" s="12"/>
      <c r="YF81" s="12"/>
      <c r="YG81" s="12"/>
      <c r="YH81" s="12"/>
      <c r="YI81" s="12"/>
      <c r="YJ81" s="12"/>
      <c r="YK81" s="12"/>
      <c r="YL81" s="12"/>
      <c r="YM81" s="12"/>
      <c r="YN81" s="12"/>
      <c r="YO81" s="12"/>
      <c r="YP81" s="12"/>
      <c r="YQ81" s="12"/>
      <c r="YR81" s="12"/>
      <c r="YS81" s="12"/>
      <c r="YT81" s="12"/>
      <c r="YU81" s="12"/>
      <c r="YV81" s="12"/>
      <c r="YW81" s="12"/>
      <c r="YX81" s="12"/>
      <c r="YY81" s="12"/>
      <c r="YZ81" s="12"/>
      <c r="ZA81" s="12"/>
      <c r="ZB81" s="12"/>
      <c r="ZC81" s="12"/>
      <c r="ZD81" s="12"/>
      <c r="ZE81" s="12"/>
      <c r="ZF81" s="12"/>
      <c r="ZG81" s="12"/>
      <c r="ZH81" s="12"/>
      <c r="ZI81" s="12"/>
      <c r="ZJ81" s="12"/>
      <c r="ZK81" s="12"/>
      <c r="ZL81" s="12"/>
      <c r="ZM81" s="12"/>
      <c r="ZN81" s="12"/>
      <c r="ZO81" s="12"/>
      <c r="ZP81" s="12"/>
      <c r="ZQ81" s="12"/>
      <c r="ZR81" s="12"/>
      <c r="ZS81" s="12"/>
      <c r="ZT81" s="12"/>
      <c r="ZU81" s="12"/>
      <c r="ZV81" s="12"/>
      <c r="ZW81" s="12"/>
      <c r="ZX81" s="12"/>
      <c r="ZY81" s="12"/>
      <c r="ZZ81" s="12"/>
      <c r="AAA81" s="12"/>
      <c r="AAB81" s="12"/>
      <c r="AAC81" s="12"/>
      <c r="AAD81" s="12"/>
      <c r="AAE81" s="12"/>
      <c r="AAF81" s="12"/>
      <c r="AAG81" s="12"/>
      <c r="AAH81" s="12"/>
      <c r="AAI81" s="12"/>
      <c r="AAJ81" s="12"/>
      <c r="AAK81" s="12"/>
      <c r="AAL81" s="12"/>
      <c r="AAM81" s="12"/>
      <c r="AAN81" s="12"/>
      <c r="AAO81" s="12"/>
      <c r="AAP81" s="12"/>
      <c r="AAQ81" s="12"/>
      <c r="AAR81" s="12"/>
      <c r="AAS81" s="12"/>
      <c r="AAT81" s="12"/>
      <c r="AAU81" s="12"/>
      <c r="AAV81" s="12"/>
      <c r="AAW81" s="12"/>
      <c r="AAX81" s="12"/>
      <c r="AAY81" s="12"/>
      <c r="AAZ81" s="12"/>
      <c r="ABA81" s="12"/>
      <c r="ABB81" s="12"/>
      <c r="ABC81" s="12"/>
      <c r="ABD81" s="12"/>
      <c r="ABE81" s="12"/>
      <c r="ABF81" s="12"/>
      <c r="ABG81" s="12"/>
      <c r="ABH81" s="12"/>
      <c r="ABI81" s="12"/>
      <c r="ABJ81" s="12"/>
      <c r="ABK81" s="12"/>
      <c r="ABL81" s="12"/>
      <c r="ABM81" s="12"/>
      <c r="ABN81" s="12"/>
      <c r="ABO81" s="12"/>
      <c r="ABP81" s="12"/>
      <c r="ABQ81" s="12"/>
      <c r="ABR81" s="12"/>
      <c r="ABS81" s="12"/>
      <c r="ABT81" s="12"/>
      <c r="ABU81" s="12"/>
      <c r="ABV81" s="12"/>
      <c r="ABW81" s="12"/>
      <c r="ABX81" s="12"/>
      <c r="ABY81" s="12"/>
      <c r="ABZ81" s="12"/>
      <c r="ACA81" s="12"/>
      <c r="ACB81" s="12"/>
      <c r="ACC81" s="12"/>
      <c r="ACD81" s="12"/>
      <c r="ACE81" s="12"/>
      <c r="ACF81" s="12"/>
      <c r="ACG81" s="12"/>
      <c r="ACH81" s="12"/>
      <c r="ACI81" s="12"/>
      <c r="ACJ81" s="12"/>
      <c r="ACK81" s="12"/>
      <c r="ACL81" s="12"/>
      <c r="ACM81" s="12"/>
      <c r="ACN81" s="12"/>
      <c r="ACO81" s="12"/>
      <c r="ACP81" s="12"/>
      <c r="ACQ81" s="12"/>
      <c r="ACR81" s="12"/>
      <c r="ACS81" s="12"/>
      <c r="ACT81" s="12"/>
      <c r="ACU81" s="12"/>
      <c r="ACV81" s="12"/>
      <c r="ACW81" s="12"/>
      <c r="ACX81" s="12"/>
      <c r="ACY81" s="12"/>
      <c r="ACZ81" s="12"/>
      <c r="ADA81" s="12"/>
      <c r="ADB81" s="12"/>
      <c r="ADC81" s="12"/>
      <c r="ADD81" s="12"/>
      <c r="ADE81" s="12"/>
      <c r="ADF81" s="12"/>
      <c r="ADG81" s="12"/>
      <c r="ADH81" s="12"/>
      <c r="ADI81" s="12"/>
      <c r="ADJ81" s="12"/>
      <c r="ADK81" s="12"/>
      <c r="ADL81" s="12"/>
      <c r="ADM81" s="12"/>
      <c r="ADN81" s="12"/>
      <c r="ADO81" s="12"/>
      <c r="ADP81" s="12"/>
      <c r="ADQ81" s="12"/>
      <c r="ADR81" s="12"/>
      <c r="ADS81" s="12"/>
      <c r="ADT81" s="12"/>
      <c r="ADU81" s="12"/>
      <c r="ADV81" s="12"/>
      <c r="ADW81" s="12"/>
      <c r="ADX81" s="12"/>
      <c r="ADY81" s="12"/>
      <c r="ADZ81" s="12"/>
      <c r="AEA81" s="15"/>
    </row>
    <row r="82" spans="1:807" x14ac:dyDescent="0.25">
      <c r="A82" s="29">
        <v>1991</v>
      </c>
      <c r="B82" s="6">
        <v>14.169</v>
      </c>
      <c r="C82" s="6">
        <v>2.5343</v>
      </c>
      <c r="D82" s="6">
        <v>1.375</v>
      </c>
      <c r="E82" s="10">
        <v>-999.9</v>
      </c>
      <c r="F82" s="6">
        <v>8.2576999999999998</v>
      </c>
      <c r="G82" s="6">
        <v>2.0057</v>
      </c>
      <c r="H82" s="6">
        <v>5.2686999999999999</v>
      </c>
      <c r="I82" s="10">
        <v>-999.9</v>
      </c>
      <c r="J82" s="6">
        <v>1.7166999999999999</v>
      </c>
      <c r="K82" s="6">
        <v>2.1566999999999998</v>
      </c>
      <c r="L82" s="6">
        <v>0.2848</v>
      </c>
      <c r="M82" s="6">
        <v>0.63560000000000005</v>
      </c>
      <c r="N82" s="6">
        <v>0.93930000000000002</v>
      </c>
      <c r="O82" s="6">
        <v>0.26329999999999998</v>
      </c>
      <c r="P82" s="6">
        <v>11.8545</v>
      </c>
      <c r="Q82" s="6">
        <v>0.80930000000000002</v>
      </c>
      <c r="R82" s="6">
        <v>4.7171000000000003</v>
      </c>
      <c r="S82" s="6">
        <v>2.2587000000000002</v>
      </c>
      <c r="T82" s="6">
        <v>0.78920000000000001</v>
      </c>
      <c r="U82" s="6">
        <v>2.9394</v>
      </c>
      <c r="V82" s="6">
        <v>0.42130000000000001</v>
      </c>
      <c r="W82" s="6">
        <v>0.1231</v>
      </c>
      <c r="X82" s="6">
        <v>9.2899999999999996E-2</v>
      </c>
      <c r="Y82" s="6">
        <v>0.13159999999999999</v>
      </c>
      <c r="Z82" s="10">
        <v>-999.9</v>
      </c>
      <c r="AA82" s="6">
        <v>2.8954</v>
      </c>
      <c r="AB82" s="6">
        <v>1.5777000000000001</v>
      </c>
      <c r="AC82" s="6">
        <v>0.44159999999999999</v>
      </c>
      <c r="AD82" s="6">
        <v>2.2858000000000001</v>
      </c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12"/>
      <c r="BH82" s="6"/>
      <c r="BI82" s="6"/>
      <c r="BJ82" s="6"/>
      <c r="BK82" s="6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  <c r="PQ82" s="12"/>
      <c r="PR82" s="12"/>
      <c r="PS82" s="12"/>
      <c r="PT82" s="12"/>
      <c r="PU82" s="12"/>
      <c r="PV82" s="12"/>
      <c r="PW82" s="12"/>
      <c r="PX82" s="12"/>
      <c r="PY82" s="12"/>
      <c r="PZ82" s="12"/>
      <c r="QA82" s="12"/>
      <c r="QB82" s="12"/>
      <c r="QC82" s="12"/>
      <c r="QD82" s="12"/>
      <c r="QE82" s="12"/>
      <c r="QF82" s="12"/>
      <c r="QG82" s="12"/>
      <c r="QH82" s="12"/>
      <c r="QI82" s="12"/>
      <c r="QJ82" s="12"/>
      <c r="QK82" s="12"/>
      <c r="QL82" s="12"/>
      <c r="QM82" s="12"/>
      <c r="QN82" s="12"/>
      <c r="QO82" s="12"/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2"/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2"/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2"/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"/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2"/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5"/>
    </row>
    <row r="83" spans="1:807" x14ac:dyDescent="0.25">
      <c r="A83" s="29">
        <v>1992</v>
      </c>
      <c r="B83" s="6">
        <v>5.6844999999999999</v>
      </c>
      <c r="C83" s="6">
        <v>3.6575000000000002</v>
      </c>
      <c r="D83" s="6">
        <v>0.98150000000000004</v>
      </c>
      <c r="E83" s="6">
        <v>7.5624000000000002</v>
      </c>
      <c r="F83" s="6">
        <v>3.6779999999999999</v>
      </c>
      <c r="G83" s="6">
        <v>1.4451000000000001</v>
      </c>
      <c r="H83" s="6">
        <v>3.7265999999999999</v>
      </c>
      <c r="I83" s="10">
        <v>-999.9</v>
      </c>
      <c r="J83" s="6">
        <v>1.1012</v>
      </c>
      <c r="K83" s="6">
        <v>1.4719</v>
      </c>
      <c r="L83" s="6">
        <v>0.61819999999999997</v>
      </c>
      <c r="M83" s="10">
        <v>-999.9</v>
      </c>
      <c r="N83" s="6">
        <v>1.5736000000000001</v>
      </c>
      <c r="O83" s="6">
        <v>0.90949999999999998</v>
      </c>
      <c r="P83" s="6">
        <v>8.3584999999999994</v>
      </c>
      <c r="Q83" s="6">
        <v>0.53259999999999996</v>
      </c>
      <c r="R83" s="6">
        <v>2.2947000000000002</v>
      </c>
      <c r="S83" s="6">
        <v>1.4762</v>
      </c>
      <c r="T83" s="6">
        <v>0.94830000000000003</v>
      </c>
      <c r="U83" s="6">
        <v>1.8209</v>
      </c>
      <c r="V83" s="6">
        <v>0.2467</v>
      </c>
      <c r="W83" s="6">
        <v>0.25800000000000001</v>
      </c>
      <c r="X83" s="6">
        <v>0.18870000000000001</v>
      </c>
      <c r="Y83" s="6">
        <v>9.2399999999999996E-2</v>
      </c>
      <c r="Z83" s="10">
        <v>-999.9</v>
      </c>
      <c r="AA83" s="6">
        <v>2.5636000000000001</v>
      </c>
      <c r="AB83" s="6">
        <v>0.87970000000000004</v>
      </c>
      <c r="AC83" s="6">
        <v>0.3175</v>
      </c>
      <c r="AD83" s="6">
        <v>1.6157999999999999</v>
      </c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12"/>
      <c r="BH83" s="6"/>
      <c r="BI83" s="6"/>
      <c r="BJ83" s="6"/>
      <c r="BK83" s="6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2"/>
      <c r="KV83" s="12"/>
      <c r="KW83" s="12"/>
      <c r="KX83" s="12"/>
      <c r="KY83" s="12"/>
      <c r="KZ83" s="12"/>
      <c r="LA83" s="12"/>
      <c r="LB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H83" s="12"/>
      <c r="NI83" s="12"/>
      <c r="NJ83" s="12"/>
      <c r="NK83" s="12"/>
      <c r="NL83" s="12"/>
      <c r="NM83" s="12"/>
      <c r="NN83" s="12"/>
      <c r="NO83" s="12"/>
      <c r="NP83" s="12"/>
      <c r="NQ83" s="12"/>
      <c r="NR83" s="12"/>
      <c r="NS83" s="12"/>
      <c r="NT83" s="12"/>
      <c r="NU83" s="12"/>
      <c r="NV83" s="12"/>
      <c r="NW83" s="12"/>
      <c r="NX83" s="12"/>
      <c r="NY83" s="12"/>
      <c r="NZ83" s="12"/>
      <c r="OA83" s="12"/>
      <c r="OB83" s="12"/>
      <c r="OC83" s="12"/>
      <c r="OD83" s="12"/>
      <c r="OE83" s="12"/>
      <c r="OF83" s="12"/>
      <c r="OG83" s="12"/>
      <c r="OH83" s="12"/>
      <c r="OI83" s="12"/>
      <c r="OJ83" s="12"/>
      <c r="OK83" s="12"/>
      <c r="OL83" s="12"/>
      <c r="OM83" s="12"/>
      <c r="ON83" s="12"/>
      <c r="OO83" s="12"/>
      <c r="OP83" s="12"/>
      <c r="OQ83" s="12"/>
      <c r="OR83" s="12"/>
      <c r="OS83" s="12"/>
      <c r="OT83" s="12"/>
      <c r="OU83" s="12"/>
      <c r="OV83" s="12"/>
      <c r="OW83" s="12"/>
      <c r="OX83" s="12"/>
      <c r="OY83" s="12"/>
      <c r="OZ83" s="12"/>
      <c r="PA83" s="12"/>
      <c r="PB83" s="12"/>
      <c r="PC83" s="12"/>
      <c r="PD83" s="12"/>
      <c r="PE83" s="12"/>
      <c r="PF83" s="12"/>
      <c r="PG83" s="12"/>
      <c r="PH83" s="12"/>
      <c r="PI83" s="12"/>
      <c r="PJ83" s="12"/>
      <c r="PK83" s="12"/>
      <c r="PL83" s="12"/>
      <c r="PM83" s="12"/>
      <c r="PN83" s="12"/>
      <c r="PO83" s="12"/>
      <c r="PP83" s="12"/>
      <c r="PQ83" s="12"/>
      <c r="PR83" s="12"/>
      <c r="PS83" s="12"/>
      <c r="PT83" s="12"/>
      <c r="PU83" s="12"/>
      <c r="PV83" s="12"/>
      <c r="PW83" s="12"/>
      <c r="PX83" s="12"/>
      <c r="PY83" s="12"/>
      <c r="PZ83" s="12"/>
      <c r="QA83" s="12"/>
      <c r="QB83" s="12"/>
      <c r="QC83" s="12"/>
      <c r="QD83" s="12"/>
      <c r="QE83" s="12"/>
      <c r="QF83" s="12"/>
      <c r="QG83" s="12"/>
      <c r="QH83" s="12"/>
      <c r="QI83" s="12"/>
      <c r="QJ83" s="12"/>
      <c r="QK83" s="12"/>
      <c r="QL83" s="12"/>
      <c r="QM83" s="12"/>
      <c r="QN83" s="12"/>
      <c r="QO83" s="12"/>
      <c r="QP83" s="12"/>
      <c r="QQ83" s="12"/>
      <c r="QR83" s="12"/>
      <c r="QS83" s="12"/>
      <c r="QT83" s="12"/>
      <c r="QU83" s="12"/>
      <c r="QV83" s="12"/>
      <c r="QW83" s="12"/>
      <c r="QX83" s="12"/>
      <c r="QY83" s="12"/>
      <c r="QZ83" s="12"/>
      <c r="RA83" s="12"/>
      <c r="RB83" s="12"/>
      <c r="RC83" s="12"/>
      <c r="RD83" s="12"/>
      <c r="RE83" s="12"/>
      <c r="RF83" s="12"/>
      <c r="RG83" s="12"/>
      <c r="RH83" s="12"/>
      <c r="RI83" s="12"/>
      <c r="RJ83" s="12"/>
      <c r="RK83" s="12"/>
      <c r="RL83" s="12"/>
      <c r="RM83" s="12"/>
      <c r="RN83" s="12"/>
      <c r="RO83" s="12"/>
      <c r="RP83" s="12"/>
      <c r="RQ83" s="12"/>
      <c r="RR83" s="12"/>
      <c r="RS83" s="12"/>
      <c r="RT83" s="12"/>
      <c r="RU83" s="12"/>
      <c r="RV83" s="12"/>
      <c r="RW83" s="12"/>
      <c r="RX83" s="12"/>
      <c r="RY83" s="12"/>
      <c r="RZ83" s="12"/>
      <c r="SA83" s="12"/>
      <c r="SB83" s="12"/>
      <c r="SC83" s="12"/>
      <c r="SD83" s="12"/>
      <c r="SE83" s="12"/>
      <c r="SF83" s="12"/>
      <c r="SG83" s="12"/>
      <c r="SH83" s="12"/>
      <c r="SI83" s="12"/>
      <c r="SJ83" s="12"/>
      <c r="SK83" s="12"/>
      <c r="SL83" s="12"/>
      <c r="SM83" s="12"/>
      <c r="SN83" s="12"/>
      <c r="SO83" s="12"/>
      <c r="SP83" s="12"/>
      <c r="SQ83" s="12"/>
      <c r="SR83" s="12"/>
      <c r="SS83" s="12"/>
      <c r="ST83" s="12"/>
      <c r="SU83" s="12"/>
      <c r="SV83" s="12"/>
      <c r="SW83" s="12"/>
      <c r="SX83" s="12"/>
      <c r="SY83" s="12"/>
      <c r="SZ83" s="12"/>
      <c r="TA83" s="12"/>
      <c r="TB83" s="12"/>
      <c r="TC83" s="12"/>
      <c r="TD83" s="12"/>
      <c r="TE83" s="12"/>
      <c r="TF83" s="12"/>
      <c r="TG83" s="12"/>
      <c r="TH83" s="12"/>
      <c r="TI83" s="12"/>
      <c r="TJ83" s="12"/>
      <c r="TK83" s="12"/>
      <c r="TL83" s="12"/>
      <c r="TM83" s="12"/>
      <c r="TN83" s="12"/>
      <c r="TO83" s="12"/>
      <c r="TP83" s="12"/>
      <c r="TQ83" s="12"/>
      <c r="TR83" s="12"/>
      <c r="TS83" s="12"/>
      <c r="TT83" s="12"/>
      <c r="TU83" s="12"/>
      <c r="TV83" s="12"/>
      <c r="TW83" s="12"/>
      <c r="TX83" s="12"/>
      <c r="TY83" s="12"/>
      <c r="TZ83" s="12"/>
      <c r="UA83" s="12"/>
      <c r="UB83" s="12"/>
      <c r="UC83" s="12"/>
      <c r="UD83" s="12"/>
      <c r="UE83" s="12"/>
      <c r="UF83" s="12"/>
      <c r="UG83" s="12"/>
      <c r="UH83" s="12"/>
      <c r="UI83" s="12"/>
      <c r="UJ83" s="12"/>
      <c r="UK83" s="12"/>
      <c r="UL83" s="12"/>
      <c r="UM83" s="12"/>
      <c r="UN83" s="12"/>
      <c r="UO83" s="12"/>
      <c r="UP83" s="12"/>
      <c r="UQ83" s="12"/>
      <c r="UR83" s="12"/>
      <c r="US83" s="12"/>
      <c r="UT83" s="12"/>
      <c r="UU83" s="12"/>
      <c r="UV83" s="12"/>
      <c r="UW83" s="12"/>
      <c r="UX83" s="12"/>
      <c r="UY83" s="12"/>
      <c r="UZ83" s="12"/>
      <c r="VA83" s="12"/>
      <c r="VB83" s="12"/>
      <c r="VC83" s="12"/>
      <c r="VD83" s="12"/>
      <c r="VE83" s="12"/>
      <c r="VF83" s="12"/>
      <c r="VG83" s="12"/>
      <c r="VH83" s="12"/>
      <c r="VI83" s="12"/>
      <c r="VJ83" s="12"/>
      <c r="VK83" s="12"/>
      <c r="VL83" s="12"/>
      <c r="VM83" s="12"/>
      <c r="VN83" s="12"/>
      <c r="VO83" s="12"/>
      <c r="VP83" s="12"/>
      <c r="VQ83" s="12"/>
      <c r="VR83" s="12"/>
      <c r="VS83" s="12"/>
      <c r="VT83" s="12"/>
      <c r="VU83" s="12"/>
      <c r="VV83" s="12"/>
      <c r="VW83" s="12"/>
      <c r="VX83" s="12"/>
      <c r="VY83" s="12"/>
      <c r="VZ83" s="12"/>
      <c r="WA83" s="12"/>
      <c r="WB83" s="12"/>
      <c r="WC83" s="12"/>
      <c r="WD83" s="12"/>
      <c r="WE83" s="12"/>
      <c r="WF83" s="12"/>
      <c r="WG83" s="12"/>
      <c r="WH83" s="12"/>
      <c r="WI83" s="12"/>
      <c r="WJ83" s="12"/>
      <c r="WK83" s="12"/>
      <c r="WL83" s="12"/>
      <c r="WM83" s="12"/>
      <c r="WN83" s="12"/>
      <c r="WO83" s="12"/>
      <c r="WP83" s="12"/>
      <c r="WQ83" s="12"/>
      <c r="WR83" s="12"/>
      <c r="WS83" s="12"/>
      <c r="WT83" s="12"/>
      <c r="WU83" s="12"/>
      <c r="WV83" s="12"/>
      <c r="WW83" s="12"/>
      <c r="WX83" s="12"/>
      <c r="WY83" s="12"/>
      <c r="WZ83" s="12"/>
      <c r="XA83" s="12"/>
      <c r="XB83" s="12"/>
      <c r="XC83" s="12"/>
      <c r="XD83" s="12"/>
      <c r="XE83" s="12"/>
      <c r="XF83" s="12"/>
      <c r="XG83" s="12"/>
      <c r="XH83" s="12"/>
      <c r="XI83" s="12"/>
      <c r="XJ83" s="12"/>
      <c r="XK83" s="12"/>
      <c r="XL83" s="12"/>
      <c r="XM83" s="12"/>
      <c r="XN83" s="12"/>
      <c r="XO83" s="12"/>
      <c r="XP83" s="12"/>
      <c r="XQ83" s="12"/>
      <c r="XR83" s="12"/>
      <c r="XS83" s="12"/>
      <c r="XT83" s="12"/>
      <c r="XU83" s="12"/>
      <c r="XV83" s="12"/>
      <c r="XW83" s="12"/>
      <c r="XX83" s="12"/>
      <c r="XY83" s="12"/>
      <c r="XZ83" s="12"/>
      <c r="YA83" s="12"/>
      <c r="YB83" s="12"/>
      <c r="YC83" s="12"/>
      <c r="YD83" s="12"/>
      <c r="YE83" s="12"/>
      <c r="YF83" s="12"/>
      <c r="YG83" s="12"/>
      <c r="YH83" s="12"/>
      <c r="YI83" s="12"/>
      <c r="YJ83" s="12"/>
      <c r="YK83" s="12"/>
      <c r="YL83" s="12"/>
      <c r="YM83" s="12"/>
      <c r="YN83" s="12"/>
      <c r="YO83" s="12"/>
      <c r="YP83" s="12"/>
      <c r="YQ83" s="12"/>
      <c r="YR83" s="12"/>
      <c r="YS83" s="12"/>
      <c r="YT83" s="12"/>
      <c r="YU83" s="12"/>
      <c r="YV83" s="12"/>
      <c r="YW83" s="12"/>
      <c r="YX83" s="12"/>
      <c r="YY83" s="12"/>
      <c r="YZ83" s="12"/>
      <c r="ZA83" s="12"/>
      <c r="ZB83" s="12"/>
      <c r="ZC83" s="12"/>
      <c r="ZD83" s="12"/>
      <c r="ZE83" s="12"/>
      <c r="ZF83" s="12"/>
      <c r="ZG83" s="12"/>
      <c r="ZH83" s="12"/>
      <c r="ZI83" s="12"/>
      <c r="ZJ83" s="12"/>
      <c r="ZK83" s="12"/>
      <c r="ZL83" s="12"/>
      <c r="ZM83" s="12"/>
      <c r="ZN83" s="12"/>
      <c r="ZO83" s="12"/>
      <c r="ZP83" s="12"/>
      <c r="ZQ83" s="12"/>
      <c r="ZR83" s="12"/>
      <c r="ZS83" s="12"/>
      <c r="ZT83" s="12"/>
      <c r="ZU83" s="12"/>
      <c r="ZV83" s="12"/>
      <c r="ZW83" s="12"/>
      <c r="ZX83" s="12"/>
      <c r="ZY83" s="12"/>
      <c r="ZZ83" s="12"/>
      <c r="AAA83" s="12"/>
      <c r="AAB83" s="12"/>
      <c r="AAC83" s="12"/>
      <c r="AAD83" s="12"/>
      <c r="AAE83" s="12"/>
      <c r="AAF83" s="12"/>
      <c r="AAG83" s="12"/>
      <c r="AAH83" s="12"/>
      <c r="AAI83" s="12"/>
      <c r="AAJ83" s="12"/>
      <c r="AAK83" s="12"/>
      <c r="AAL83" s="12"/>
      <c r="AAM83" s="12"/>
      <c r="AAN83" s="12"/>
      <c r="AAO83" s="12"/>
      <c r="AAP83" s="12"/>
      <c r="AAQ83" s="12"/>
      <c r="AAR83" s="12"/>
      <c r="AAS83" s="12"/>
      <c r="AAT83" s="12"/>
      <c r="AAU83" s="12"/>
      <c r="AAV83" s="12"/>
      <c r="AAW83" s="12"/>
      <c r="AAX83" s="12"/>
      <c r="AAY83" s="12"/>
      <c r="AAZ83" s="12"/>
      <c r="ABA83" s="12"/>
      <c r="ABB83" s="12"/>
      <c r="ABC83" s="12"/>
      <c r="ABD83" s="12"/>
      <c r="ABE83" s="12"/>
      <c r="ABF83" s="12"/>
      <c r="ABG83" s="12"/>
      <c r="ABH83" s="12"/>
      <c r="ABI83" s="12"/>
      <c r="ABJ83" s="12"/>
      <c r="ABK83" s="12"/>
      <c r="ABL83" s="12"/>
      <c r="ABM83" s="12"/>
      <c r="ABN83" s="12"/>
      <c r="ABO83" s="12"/>
      <c r="ABP83" s="12"/>
      <c r="ABQ83" s="12"/>
      <c r="ABR83" s="12"/>
      <c r="ABS83" s="12"/>
      <c r="ABT83" s="12"/>
      <c r="ABU83" s="12"/>
      <c r="ABV83" s="12"/>
      <c r="ABW83" s="12"/>
      <c r="ABX83" s="12"/>
      <c r="ABY83" s="12"/>
      <c r="ABZ83" s="12"/>
      <c r="ACA83" s="12"/>
      <c r="ACB83" s="12"/>
      <c r="ACC83" s="12"/>
      <c r="ACD83" s="12"/>
      <c r="ACE83" s="12"/>
      <c r="ACF83" s="12"/>
      <c r="ACG83" s="12"/>
      <c r="ACH83" s="12"/>
      <c r="ACI83" s="12"/>
      <c r="ACJ83" s="12"/>
      <c r="ACK83" s="12"/>
      <c r="ACL83" s="12"/>
      <c r="ACM83" s="12"/>
      <c r="ACN83" s="12"/>
      <c r="ACO83" s="12"/>
      <c r="ACP83" s="12"/>
      <c r="ACQ83" s="12"/>
      <c r="ACR83" s="12"/>
      <c r="ACS83" s="12"/>
      <c r="ACT83" s="12"/>
      <c r="ACU83" s="12"/>
      <c r="ACV83" s="12"/>
      <c r="ACW83" s="12"/>
      <c r="ACX83" s="12"/>
      <c r="ACY83" s="12"/>
      <c r="ACZ83" s="12"/>
      <c r="ADA83" s="12"/>
      <c r="ADB83" s="12"/>
      <c r="ADC83" s="12"/>
      <c r="ADD83" s="12"/>
      <c r="ADE83" s="12"/>
      <c r="ADF83" s="12"/>
      <c r="ADG83" s="12"/>
      <c r="ADH83" s="12"/>
      <c r="ADI83" s="12"/>
      <c r="ADJ83" s="12"/>
      <c r="ADK83" s="12"/>
      <c r="ADL83" s="12"/>
      <c r="ADM83" s="12"/>
      <c r="ADN83" s="12"/>
      <c r="ADO83" s="12"/>
      <c r="ADP83" s="12"/>
      <c r="ADQ83" s="12"/>
      <c r="ADR83" s="12"/>
      <c r="ADS83" s="12"/>
      <c r="ADT83" s="12"/>
      <c r="ADU83" s="12"/>
      <c r="ADV83" s="12"/>
      <c r="ADW83" s="12"/>
      <c r="ADX83" s="12"/>
      <c r="ADY83" s="12"/>
      <c r="ADZ83" s="12"/>
      <c r="AEA83" s="15"/>
    </row>
    <row r="84" spans="1:807" x14ac:dyDescent="0.25">
      <c r="A84" s="29">
        <v>1993</v>
      </c>
      <c r="B84" s="6">
        <v>10.2136</v>
      </c>
      <c r="C84" s="6">
        <v>2.0596999999999999</v>
      </c>
      <c r="D84" s="6">
        <v>0.88590000000000002</v>
      </c>
      <c r="E84" s="6">
        <v>11.045999999999999</v>
      </c>
      <c r="F84" s="6">
        <v>8.3450000000000006</v>
      </c>
      <c r="G84" s="6">
        <v>3.387</v>
      </c>
      <c r="H84" s="6">
        <v>6.6348000000000003</v>
      </c>
      <c r="I84" s="6">
        <v>5.4021999999999997</v>
      </c>
      <c r="J84" s="6">
        <v>2.3858000000000001</v>
      </c>
      <c r="K84" s="6">
        <v>2.5327999999999999</v>
      </c>
      <c r="L84" s="6">
        <v>0.67459999999999998</v>
      </c>
      <c r="M84" s="10">
        <v>-999.9</v>
      </c>
      <c r="N84" s="6">
        <v>2.6962999999999999</v>
      </c>
      <c r="O84" s="6">
        <v>0.67630000000000001</v>
      </c>
      <c r="P84" s="6">
        <v>10.9474</v>
      </c>
      <c r="Q84" s="6">
        <v>1.1668000000000001</v>
      </c>
      <c r="R84" s="6">
        <v>1.9035</v>
      </c>
      <c r="S84" s="6">
        <v>1.7222999999999999</v>
      </c>
      <c r="T84" s="6">
        <v>0.4546</v>
      </c>
      <c r="U84" s="6">
        <v>2.5991</v>
      </c>
      <c r="V84" s="6">
        <v>0.46029999999999999</v>
      </c>
      <c r="W84" s="6">
        <v>0.2198</v>
      </c>
      <c r="X84" s="6">
        <v>0.24060000000000001</v>
      </c>
      <c r="Y84" s="6">
        <v>3.9199999999999999E-2</v>
      </c>
      <c r="Z84" s="6">
        <v>4.5959000000000003</v>
      </c>
      <c r="AA84" s="6">
        <v>2.1071</v>
      </c>
      <c r="AB84" s="6">
        <v>1.5904</v>
      </c>
      <c r="AC84" s="6">
        <v>0.2155</v>
      </c>
      <c r="AD84" s="6">
        <v>2.4698000000000002</v>
      </c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12"/>
      <c r="BH84" s="6"/>
      <c r="BI84" s="6"/>
      <c r="BJ84" s="6"/>
      <c r="BK84" s="6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5"/>
    </row>
    <row r="85" spans="1:807" x14ac:dyDescent="0.25">
      <c r="A85" s="29">
        <v>1994</v>
      </c>
      <c r="B85" s="10">
        <v>-999.9</v>
      </c>
      <c r="C85" s="6">
        <v>1.6544000000000001</v>
      </c>
      <c r="D85" s="6">
        <v>0.83150000000000002</v>
      </c>
      <c r="E85" s="6">
        <v>6.7655000000000003</v>
      </c>
      <c r="F85" s="6">
        <v>5.5037000000000003</v>
      </c>
      <c r="G85" s="6">
        <v>1.4037999999999999</v>
      </c>
      <c r="H85" s="6">
        <v>2.6042999999999998</v>
      </c>
      <c r="I85" s="6">
        <v>2.0207999999999999</v>
      </c>
      <c r="J85" s="6">
        <v>0.99380000000000002</v>
      </c>
      <c r="K85" s="6">
        <v>1.2041999999999999</v>
      </c>
      <c r="L85" s="6">
        <v>0.21360000000000001</v>
      </c>
      <c r="M85" s="6">
        <v>0.4834</v>
      </c>
      <c r="N85" s="6">
        <v>0.77090000000000003</v>
      </c>
      <c r="O85" s="6">
        <v>0.23369999999999999</v>
      </c>
      <c r="P85" s="6">
        <v>7.4949000000000003</v>
      </c>
      <c r="Q85" s="6">
        <v>0.61470000000000002</v>
      </c>
      <c r="R85" s="6">
        <v>1.4590000000000001</v>
      </c>
      <c r="S85" s="6">
        <v>3.0855999999999999</v>
      </c>
      <c r="T85" s="6">
        <v>0.91600000000000004</v>
      </c>
      <c r="U85" s="6">
        <v>1.6354</v>
      </c>
      <c r="V85" s="6">
        <v>0.25169999999999998</v>
      </c>
      <c r="W85" s="6">
        <v>6.6299999999999998E-2</v>
      </c>
      <c r="X85" s="6">
        <v>8.2600000000000007E-2</v>
      </c>
      <c r="Y85" s="6">
        <v>6.7199999999999996E-2</v>
      </c>
      <c r="Z85" s="6">
        <v>4.2319000000000004</v>
      </c>
      <c r="AA85" s="6">
        <v>2.6576</v>
      </c>
      <c r="AB85" s="6">
        <v>0.83560000000000001</v>
      </c>
      <c r="AC85" s="6">
        <v>3.9600000000000003E-2</v>
      </c>
      <c r="AD85" s="6">
        <v>0.98860000000000003</v>
      </c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12"/>
      <c r="BH85" s="6"/>
      <c r="BI85" s="6"/>
      <c r="BJ85" s="6"/>
      <c r="BK85" s="6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2"/>
      <c r="KV85" s="12"/>
      <c r="KW85" s="12"/>
      <c r="KX85" s="12"/>
      <c r="KY85" s="12"/>
      <c r="KZ85" s="12"/>
      <c r="LA85" s="12"/>
      <c r="LB85" s="12"/>
      <c r="LC85" s="12"/>
      <c r="LD85" s="12"/>
      <c r="LE85" s="12"/>
      <c r="LF85" s="12"/>
      <c r="LG85" s="12"/>
      <c r="LH85" s="12"/>
      <c r="LI85" s="12"/>
      <c r="LJ85" s="12"/>
      <c r="LK85" s="12"/>
      <c r="LL85" s="12"/>
      <c r="LM85" s="12"/>
      <c r="LN85" s="12"/>
      <c r="LO85" s="12"/>
      <c r="LP85" s="12"/>
      <c r="LQ85" s="12"/>
      <c r="LR85" s="12"/>
      <c r="LS85" s="12"/>
      <c r="LT85" s="12"/>
      <c r="LU85" s="12"/>
      <c r="LV85" s="12"/>
      <c r="LW85" s="12"/>
      <c r="LX85" s="12"/>
      <c r="LY85" s="12"/>
      <c r="LZ85" s="12"/>
      <c r="MA85" s="12"/>
      <c r="MB85" s="12"/>
      <c r="MC85" s="12"/>
      <c r="MD85" s="12"/>
      <c r="ME85" s="12"/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  <c r="NF85" s="12"/>
      <c r="NG85" s="12"/>
      <c r="NH85" s="12"/>
      <c r="NI85" s="12"/>
      <c r="NJ85" s="12"/>
      <c r="NK85" s="12"/>
      <c r="NL85" s="12"/>
      <c r="NM85" s="12"/>
      <c r="NN85" s="12"/>
      <c r="NO85" s="12"/>
      <c r="NP85" s="12"/>
      <c r="NQ85" s="12"/>
      <c r="NR85" s="12"/>
      <c r="NS85" s="12"/>
      <c r="NT85" s="12"/>
      <c r="NU85" s="12"/>
      <c r="NV85" s="12"/>
      <c r="NW85" s="12"/>
      <c r="NX85" s="12"/>
      <c r="NY85" s="12"/>
      <c r="NZ85" s="12"/>
      <c r="OA85" s="12"/>
      <c r="OB85" s="12"/>
      <c r="OC85" s="12"/>
      <c r="OD85" s="12"/>
      <c r="OE85" s="12"/>
      <c r="OF85" s="12"/>
      <c r="OG85" s="12"/>
      <c r="OH85" s="12"/>
      <c r="OI85" s="12"/>
      <c r="OJ85" s="12"/>
      <c r="OK85" s="12"/>
      <c r="OL85" s="12"/>
      <c r="OM85" s="12"/>
      <c r="ON85" s="12"/>
      <c r="OO85" s="12"/>
      <c r="OP85" s="12"/>
      <c r="OQ85" s="12"/>
      <c r="OR85" s="12"/>
      <c r="OS85" s="12"/>
      <c r="OT85" s="12"/>
      <c r="OU85" s="12"/>
      <c r="OV85" s="12"/>
      <c r="OW85" s="12"/>
      <c r="OX85" s="12"/>
      <c r="OY85" s="12"/>
      <c r="OZ85" s="12"/>
      <c r="PA85" s="12"/>
      <c r="PB85" s="12"/>
      <c r="PC85" s="12"/>
      <c r="PD85" s="12"/>
      <c r="PE85" s="12"/>
      <c r="PF85" s="12"/>
      <c r="PG85" s="12"/>
      <c r="PH85" s="12"/>
      <c r="PI85" s="12"/>
      <c r="PJ85" s="12"/>
      <c r="PK85" s="12"/>
      <c r="PL85" s="12"/>
      <c r="PM85" s="12"/>
      <c r="PN85" s="12"/>
      <c r="PO85" s="12"/>
      <c r="PP85" s="12"/>
      <c r="PQ85" s="12"/>
      <c r="PR85" s="12"/>
      <c r="PS85" s="12"/>
      <c r="PT85" s="12"/>
      <c r="PU85" s="12"/>
      <c r="PV85" s="12"/>
      <c r="PW85" s="12"/>
      <c r="PX85" s="12"/>
      <c r="PY85" s="12"/>
      <c r="PZ85" s="12"/>
      <c r="QA85" s="12"/>
      <c r="QB85" s="12"/>
      <c r="QC85" s="12"/>
      <c r="QD85" s="12"/>
      <c r="QE85" s="12"/>
      <c r="QF85" s="12"/>
      <c r="QG85" s="12"/>
      <c r="QH85" s="12"/>
      <c r="QI85" s="12"/>
      <c r="QJ85" s="12"/>
      <c r="QK85" s="12"/>
      <c r="QL85" s="12"/>
      <c r="QM85" s="12"/>
      <c r="QN85" s="12"/>
      <c r="QO85" s="12"/>
      <c r="QP85" s="12"/>
      <c r="QQ85" s="12"/>
      <c r="QR85" s="12"/>
      <c r="QS85" s="12"/>
      <c r="QT85" s="12"/>
      <c r="QU85" s="12"/>
      <c r="QV85" s="12"/>
      <c r="QW85" s="12"/>
      <c r="QX85" s="12"/>
      <c r="QY85" s="12"/>
      <c r="QZ85" s="12"/>
      <c r="RA85" s="12"/>
      <c r="RB85" s="12"/>
      <c r="RC85" s="12"/>
      <c r="RD85" s="12"/>
      <c r="RE85" s="12"/>
      <c r="RF85" s="12"/>
      <c r="RG85" s="12"/>
      <c r="RH85" s="12"/>
      <c r="RI85" s="12"/>
      <c r="RJ85" s="12"/>
      <c r="RK85" s="12"/>
      <c r="RL85" s="12"/>
      <c r="RM85" s="12"/>
      <c r="RN85" s="12"/>
      <c r="RO85" s="12"/>
      <c r="RP85" s="12"/>
      <c r="RQ85" s="12"/>
      <c r="RR85" s="12"/>
      <c r="RS85" s="12"/>
      <c r="RT85" s="12"/>
      <c r="RU85" s="12"/>
      <c r="RV85" s="12"/>
      <c r="RW85" s="12"/>
      <c r="RX85" s="12"/>
      <c r="RY85" s="12"/>
      <c r="RZ85" s="12"/>
      <c r="SA85" s="12"/>
      <c r="SB85" s="12"/>
      <c r="SC85" s="12"/>
      <c r="SD85" s="12"/>
      <c r="SE85" s="12"/>
      <c r="SF85" s="12"/>
      <c r="SG85" s="12"/>
      <c r="SH85" s="12"/>
      <c r="SI85" s="12"/>
      <c r="SJ85" s="12"/>
      <c r="SK85" s="12"/>
      <c r="SL85" s="12"/>
      <c r="SM85" s="12"/>
      <c r="SN85" s="12"/>
      <c r="SO85" s="12"/>
      <c r="SP85" s="12"/>
      <c r="SQ85" s="12"/>
      <c r="SR85" s="12"/>
      <c r="SS85" s="12"/>
      <c r="ST85" s="12"/>
      <c r="SU85" s="12"/>
      <c r="SV85" s="12"/>
      <c r="SW85" s="12"/>
      <c r="SX85" s="12"/>
      <c r="SY85" s="12"/>
      <c r="SZ85" s="12"/>
      <c r="TA85" s="12"/>
      <c r="TB85" s="12"/>
      <c r="TC85" s="12"/>
      <c r="TD85" s="12"/>
      <c r="TE85" s="12"/>
      <c r="TF85" s="12"/>
      <c r="TG85" s="12"/>
      <c r="TH85" s="12"/>
      <c r="TI85" s="12"/>
      <c r="TJ85" s="12"/>
      <c r="TK85" s="12"/>
      <c r="TL85" s="12"/>
      <c r="TM85" s="12"/>
      <c r="TN85" s="12"/>
      <c r="TO85" s="12"/>
      <c r="TP85" s="12"/>
      <c r="TQ85" s="12"/>
      <c r="TR85" s="12"/>
      <c r="TS85" s="12"/>
      <c r="TT85" s="12"/>
      <c r="TU85" s="12"/>
      <c r="TV85" s="12"/>
      <c r="TW85" s="12"/>
      <c r="TX85" s="12"/>
      <c r="TY85" s="12"/>
      <c r="TZ85" s="12"/>
      <c r="UA85" s="12"/>
      <c r="UB85" s="12"/>
      <c r="UC85" s="12"/>
      <c r="UD85" s="12"/>
      <c r="UE85" s="12"/>
      <c r="UF85" s="12"/>
      <c r="UG85" s="12"/>
      <c r="UH85" s="12"/>
      <c r="UI85" s="12"/>
      <c r="UJ85" s="12"/>
      <c r="UK85" s="12"/>
      <c r="UL85" s="12"/>
      <c r="UM85" s="12"/>
      <c r="UN85" s="12"/>
      <c r="UO85" s="12"/>
      <c r="UP85" s="12"/>
      <c r="UQ85" s="12"/>
      <c r="UR85" s="12"/>
      <c r="US85" s="12"/>
      <c r="UT85" s="12"/>
      <c r="UU85" s="12"/>
      <c r="UV85" s="12"/>
      <c r="UW85" s="12"/>
      <c r="UX85" s="12"/>
      <c r="UY85" s="12"/>
      <c r="UZ85" s="12"/>
      <c r="VA85" s="12"/>
      <c r="VB85" s="12"/>
      <c r="VC85" s="12"/>
      <c r="VD85" s="12"/>
      <c r="VE85" s="12"/>
      <c r="VF85" s="12"/>
      <c r="VG85" s="12"/>
      <c r="VH85" s="12"/>
      <c r="VI85" s="12"/>
      <c r="VJ85" s="12"/>
      <c r="VK85" s="12"/>
      <c r="VL85" s="12"/>
      <c r="VM85" s="12"/>
      <c r="VN85" s="12"/>
      <c r="VO85" s="12"/>
      <c r="VP85" s="12"/>
      <c r="VQ85" s="12"/>
      <c r="VR85" s="12"/>
      <c r="VS85" s="12"/>
      <c r="VT85" s="12"/>
      <c r="VU85" s="12"/>
      <c r="VV85" s="12"/>
      <c r="VW85" s="12"/>
      <c r="VX85" s="12"/>
      <c r="VY85" s="12"/>
      <c r="VZ85" s="12"/>
      <c r="WA85" s="12"/>
      <c r="WB85" s="12"/>
      <c r="WC85" s="12"/>
      <c r="WD85" s="12"/>
      <c r="WE85" s="12"/>
      <c r="WF85" s="12"/>
      <c r="WG85" s="12"/>
      <c r="WH85" s="12"/>
      <c r="WI85" s="12"/>
      <c r="WJ85" s="12"/>
      <c r="WK85" s="12"/>
      <c r="WL85" s="12"/>
      <c r="WM85" s="12"/>
      <c r="WN85" s="12"/>
      <c r="WO85" s="12"/>
      <c r="WP85" s="12"/>
      <c r="WQ85" s="12"/>
      <c r="WR85" s="12"/>
      <c r="WS85" s="12"/>
      <c r="WT85" s="12"/>
      <c r="WU85" s="12"/>
      <c r="WV85" s="12"/>
      <c r="WW85" s="12"/>
      <c r="WX85" s="12"/>
      <c r="WY85" s="12"/>
      <c r="WZ85" s="12"/>
      <c r="XA85" s="12"/>
      <c r="XB85" s="12"/>
      <c r="XC85" s="12"/>
      <c r="XD85" s="12"/>
      <c r="XE85" s="12"/>
      <c r="XF85" s="12"/>
      <c r="XG85" s="12"/>
      <c r="XH85" s="12"/>
      <c r="XI85" s="12"/>
      <c r="XJ85" s="12"/>
      <c r="XK85" s="12"/>
      <c r="XL85" s="12"/>
      <c r="XM85" s="12"/>
      <c r="XN85" s="12"/>
      <c r="XO85" s="12"/>
      <c r="XP85" s="12"/>
      <c r="XQ85" s="12"/>
      <c r="XR85" s="12"/>
      <c r="XS85" s="12"/>
      <c r="XT85" s="12"/>
      <c r="XU85" s="12"/>
      <c r="XV85" s="12"/>
      <c r="XW85" s="12"/>
      <c r="XX85" s="12"/>
      <c r="XY85" s="12"/>
      <c r="XZ85" s="12"/>
      <c r="YA85" s="12"/>
      <c r="YB85" s="12"/>
      <c r="YC85" s="12"/>
      <c r="YD85" s="12"/>
      <c r="YE85" s="12"/>
      <c r="YF85" s="12"/>
      <c r="YG85" s="12"/>
      <c r="YH85" s="12"/>
      <c r="YI85" s="12"/>
      <c r="YJ85" s="12"/>
      <c r="YK85" s="12"/>
      <c r="YL85" s="12"/>
      <c r="YM85" s="12"/>
      <c r="YN85" s="12"/>
      <c r="YO85" s="12"/>
      <c r="YP85" s="12"/>
      <c r="YQ85" s="12"/>
      <c r="YR85" s="12"/>
      <c r="YS85" s="12"/>
      <c r="YT85" s="12"/>
      <c r="YU85" s="12"/>
      <c r="YV85" s="12"/>
      <c r="YW85" s="12"/>
      <c r="YX85" s="12"/>
      <c r="YY85" s="12"/>
      <c r="YZ85" s="12"/>
      <c r="ZA85" s="12"/>
      <c r="ZB85" s="12"/>
      <c r="ZC85" s="12"/>
      <c r="ZD85" s="12"/>
      <c r="ZE85" s="12"/>
      <c r="ZF85" s="12"/>
      <c r="ZG85" s="12"/>
      <c r="ZH85" s="12"/>
      <c r="ZI85" s="12"/>
      <c r="ZJ85" s="12"/>
      <c r="ZK85" s="12"/>
      <c r="ZL85" s="12"/>
      <c r="ZM85" s="12"/>
      <c r="ZN85" s="12"/>
      <c r="ZO85" s="12"/>
      <c r="ZP85" s="12"/>
      <c r="ZQ85" s="12"/>
      <c r="ZR85" s="12"/>
      <c r="ZS85" s="12"/>
      <c r="ZT85" s="12"/>
      <c r="ZU85" s="12"/>
      <c r="ZV85" s="12"/>
      <c r="ZW85" s="12"/>
      <c r="ZX85" s="12"/>
      <c r="ZY85" s="12"/>
      <c r="ZZ85" s="12"/>
      <c r="AAA85" s="12"/>
      <c r="AAB85" s="12"/>
      <c r="AAC85" s="12"/>
      <c r="AAD85" s="12"/>
      <c r="AAE85" s="12"/>
      <c r="AAF85" s="12"/>
      <c r="AAG85" s="12"/>
      <c r="AAH85" s="12"/>
      <c r="AAI85" s="12"/>
      <c r="AAJ85" s="12"/>
      <c r="AAK85" s="12"/>
      <c r="AAL85" s="12"/>
      <c r="AAM85" s="12"/>
      <c r="AAN85" s="12"/>
      <c r="AAO85" s="12"/>
      <c r="AAP85" s="12"/>
      <c r="AAQ85" s="12"/>
      <c r="AAR85" s="12"/>
      <c r="AAS85" s="12"/>
      <c r="AAT85" s="12"/>
      <c r="AAU85" s="12"/>
      <c r="AAV85" s="12"/>
      <c r="AAW85" s="12"/>
      <c r="AAX85" s="12"/>
      <c r="AAY85" s="12"/>
      <c r="AAZ85" s="12"/>
      <c r="ABA85" s="12"/>
      <c r="ABB85" s="12"/>
      <c r="ABC85" s="12"/>
      <c r="ABD85" s="12"/>
      <c r="ABE85" s="12"/>
      <c r="ABF85" s="12"/>
      <c r="ABG85" s="12"/>
      <c r="ABH85" s="12"/>
      <c r="ABI85" s="12"/>
      <c r="ABJ85" s="12"/>
      <c r="ABK85" s="12"/>
      <c r="ABL85" s="12"/>
      <c r="ABM85" s="12"/>
      <c r="ABN85" s="12"/>
      <c r="ABO85" s="12"/>
      <c r="ABP85" s="12"/>
      <c r="ABQ85" s="12"/>
      <c r="ABR85" s="12"/>
      <c r="ABS85" s="12"/>
      <c r="ABT85" s="12"/>
      <c r="ABU85" s="12"/>
      <c r="ABV85" s="12"/>
      <c r="ABW85" s="12"/>
      <c r="ABX85" s="12"/>
      <c r="ABY85" s="12"/>
      <c r="ABZ85" s="12"/>
      <c r="ACA85" s="12"/>
      <c r="ACB85" s="12"/>
      <c r="ACC85" s="12"/>
      <c r="ACD85" s="12"/>
      <c r="ACE85" s="12"/>
      <c r="ACF85" s="12"/>
      <c r="ACG85" s="12"/>
      <c r="ACH85" s="12"/>
      <c r="ACI85" s="12"/>
      <c r="ACJ85" s="12"/>
      <c r="ACK85" s="12"/>
      <c r="ACL85" s="12"/>
      <c r="ACM85" s="12"/>
      <c r="ACN85" s="12"/>
      <c r="ACO85" s="12"/>
      <c r="ACP85" s="12"/>
      <c r="ACQ85" s="12"/>
      <c r="ACR85" s="12"/>
      <c r="ACS85" s="12"/>
      <c r="ACT85" s="12"/>
      <c r="ACU85" s="12"/>
      <c r="ACV85" s="12"/>
      <c r="ACW85" s="12"/>
      <c r="ACX85" s="12"/>
      <c r="ACY85" s="12"/>
      <c r="ACZ85" s="12"/>
      <c r="ADA85" s="12"/>
      <c r="ADB85" s="12"/>
      <c r="ADC85" s="12"/>
      <c r="ADD85" s="12"/>
      <c r="ADE85" s="12"/>
      <c r="ADF85" s="12"/>
      <c r="ADG85" s="12"/>
      <c r="ADH85" s="12"/>
      <c r="ADI85" s="12"/>
      <c r="ADJ85" s="12"/>
      <c r="ADK85" s="12"/>
      <c r="ADL85" s="12"/>
      <c r="ADM85" s="12"/>
      <c r="ADN85" s="12"/>
      <c r="ADO85" s="12"/>
      <c r="ADP85" s="12"/>
      <c r="ADQ85" s="12"/>
      <c r="ADR85" s="12"/>
      <c r="ADS85" s="12"/>
      <c r="ADT85" s="12"/>
      <c r="ADU85" s="12"/>
      <c r="ADV85" s="12"/>
      <c r="ADW85" s="12"/>
      <c r="ADX85" s="12"/>
      <c r="ADY85" s="12"/>
      <c r="ADZ85" s="12"/>
      <c r="AEA85" s="15"/>
    </row>
    <row r="86" spans="1:807" x14ac:dyDescent="0.25">
      <c r="A86" s="29">
        <v>1995</v>
      </c>
      <c r="B86" s="10">
        <v>-999.9</v>
      </c>
      <c r="C86" s="6">
        <v>1.2629999999999999</v>
      </c>
      <c r="D86" s="6">
        <v>0.91400000000000003</v>
      </c>
      <c r="E86" s="6">
        <v>4.7934999999999999</v>
      </c>
      <c r="F86" s="6">
        <v>4.8771000000000004</v>
      </c>
      <c r="G86" s="6">
        <v>1.2446999999999999</v>
      </c>
      <c r="H86" s="6">
        <v>1.9341999999999999</v>
      </c>
      <c r="I86" s="6">
        <v>2.4847999999999999</v>
      </c>
      <c r="J86" s="6">
        <v>0.86990000000000001</v>
      </c>
      <c r="K86" s="6">
        <v>1.2134</v>
      </c>
      <c r="L86" s="6">
        <v>0.19570000000000001</v>
      </c>
      <c r="M86" s="6">
        <v>0.46160000000000001</v>
      </c>
      <c r="N86" s="6">
        <v>0.56169999999999998</v>
      </c>
      <c r="O86" s="6">
        <v>0.39660000000000001</v>
      </c>
      <c r="P86" s="6">
        <v>5.0564</v>
      </c>
      <c r="Q86" s="6">
        <v>0.6532</v>
      </c>
      <c r="R86" s="6">
        <v>1.2204999999999999</v>
      </c>
      <c r="S86" s="6">
        <v>2.3294999999999999</v>
      </c>
      <c r="T86" s="6">
        <v>1.0719000000000001</v>
      </c>
      <c r="U86" s="6">
        <v>1.0057</v>
      </c>
      <c r="V86" s="6">
        <v>0.22109999999999999</v>
      </c>
      <c r="W86" s="6">
        <v>4.3299999999999998E-2</v>
      </c>
      <c r="X86" s="6">
        <v>2.0199999999999999E-2</v>
      </c>
      <c r="Y86" s="6">
        <v>6.7400000000000002E-2</v>
      </c>
      <c r="Z86" s="6">
        <v>4.0754999999999999</v>
      </c>
      <c r="AA86" s="6">
        <v>1.6489</v>
      </c>
      <c r="AB86" s="6">
        <v>1.0053000000000001</v>
      </c>
      <c r="AC86" s="6">
        <v>4.1500000000000002E-2</v>
      </c>
      <c r="AD86" s="6">
        <v>1.0839000000000001</v>
      </c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12"/>
      <c r="BH86" s="6"/>
      <c r="BI86" s="6"/>
      <c r="BJ86" s="6"/>
      <c r="BK86" s="6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2"/>
      <c r="KV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K86" s="12"/>
      <c r="LL86" s="12"/>
      <c r="LM86" s="12"/>
      <c r="LN86" s="12"/>
      <c r="LO86" s="12"/>
      <c r="LP86" s="12"/>
      <c r="LQ86" s="12"/>
      <c r="LR86" s="12"/>
      <c r="LS86" s="12"/>
      <c r="LT86" s="12"/>
      <c r="LU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H86" s="12"/>
      <c r="NI86" s="12"/>
      <c r="NJ86" s="12"/>
      <c r="NK86" s="12"/>
      <c r="NL86" s="12"/>
      <c r="NM86" s="12"/>
      <c r="NN86" s="12"/>
      <c r="NO86" s="12"/>
      <c r="NP86" s="12"/>
      <c r="NQ86" s="12"/>
      <c r="NR86" s="12"/>
      <c r="NS86" s="12"/>
      <c r="NT86" s="12"/>
      <c r="NU86" s="12"/>
      <c r="NV86" s="12"/>
      <c r="NW86" s="12"/>
      <c r="NX86" s="12"/>
      <c r="NY86" s="12"/>
      <c r="NZ86" s="12"/>
      <c r="OA86" s="12"/>
      <c r="OB86" s="12"/>
      <c r="OC86" s="12"/>
      <c r="OD86" s="12"/>
      <c r="OE86" s="12"/>
      <c r="OF86" s="12"/>
      <c r="OG86" s="12"/>
      <c r="OH86" s="12"/>
      <c r="OI86" s="12"/>
      <c r="OJ86" s="12"/>
      <c r="OK86" s="12"/>
      <c r="OL86" s="12"/>
      <c r="OM86" s="12"/>
      <c r="ON86" s="12"/>
      <c r="OO86" s="12"/>
      <c r="OP86" s="12"/>
      <c r="OQ86" s="12"/>
      <c r="OR86" s="12"/>
      <c r="OS86" s="12"/>
      <c r="OT86" s="12"/>
      <c r="OU86" s="12"/>
      <c r="OV86" s="12"/>
      <c r="OW86" s="12"/>
      <c r="OX86" s="12"/>
      <c r="OY86" s="12"/>
      <c r="OZ86" s="12"/>
      <c r="PA86" s="12"/>
      <c r="PB86" s="12"/>
      <c r="PC86" s="12"/>
      <c r="PD86" s="12"/>
      <c r="PE86" s="12"/>
      <c r="PF86" s="12"/>
      <c r="PG86" s="12"/>
      <c r="PH86" s="12"/>
      <c r="PI86" s="12"/>
      <c r="PJ86" s="12"/>
      <c r="PK86" s="12"/>
      <c r="PL86" s="12"/>
      <c r="PM86" s="12"/>
      <c r="PN86" s="12"/>
      <c r="PO86" s="12"/>
      <c r="PP86" s="12"/>
      <c r="PQ86" s="12"/>
      <c r="PR86" s="12"/>
      <c r="PS86" s="12"/>
      <c r="PT86" s="12"/>
      <c r="PU86" s="12"/>
      <c r="PV86" s="12"/>
      <c r="PW86" s="12"/>
      <c r="PX86" s="12"/>
      <c r="PY86" s="12"/>
      <c r="PZ86" s="12"/>
      <c r="QA86" s="12"/>
      <c r="QB86" s="12"/>
      <c r="QC86" s="12"/>
      <c r="QD86" s="12"/>
      <c r="QE86" s="12"/>
      <c r="QF86" s="12"/>
      <c r="QG86" s="12"/>
      <c r="QH86" s="12"/>
      <c r="QI86" s="12"/>
      <c r="QJ86" s="12"/>
      <c r="QK86" s="12"/>
      <c r="QL86" s="12"/>
      <c r="QM86" s="12"/>
      <c r="QN86" s="12"/>
      <c r="QO86" s="12"/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2"/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2"/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2"/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"/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2"/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2"/>
      <c r="ADZ86" s="12"/>
      <c r="AEA86" s="15"/>
    </row>
    <row r="87" spans="1:807" x14ac:dyDescent="0.25">
      <c r="A87" s="29">
        <v>1996</v>
      </c>
      <c r="B87" s="10">
        <v>-999.9</v>
      </c>
      <c r="C87" s="10">
        <v>-999.9</v>
      </c>
      <c r="D87" s="6">
        <v>0.91439999999999999</v>
      </c>
      <c r="E87" s="6">
        <v>3.3407</v>
      </c>
      <c r="F87" s="6">
        <v>3.2656999999999998</v>
      </c>
      <c r="G87" s="6">
        <v>0.77170000000000005</v>
      </c>
      <c r="H87" s="6">
        <v>1.0901000000000001</v>
      </c>
      <c r="I87" s="6">
        <v>1.2064999999999999</v>
      </c>
      <c r="J87" s="6">
        <v>0.70779999999999998</v>
      </c>
      <c r="K87" s="6">
        <v>0.9546</v>
      </c>
      <c r="L87" s="6">
        <v>0.14799999999999999</v>
      </c>
      <c r="M87" s="6">
        <v>0.4168</v>
      </c>
      <c r="N87" s="6">
        <v>0.71809999999999996</v>
      </c>
      <c r="O87" s="6">
        <v>0.13900000000000001</v>
      </c>
      <c r="P87" s="6">
        <v>3.2490000000000001</v>
      </c>
      <c r="Q87" s="6">
        <v>0.37540000000000001</v>
      </c>
      <c r="R87" s="6">
        <v>0.97370000000000001</v>
      </c>
      <c r="S87" s="6">
        <v>1.159</v>
      </c>
      <c r="T87" s="6">
        <v>0.92949999999999999</v>
      </c>
      <c r="U87" s="6">
        <v>0.82630000000000003</v>
      </c>
      <c r="V87" s="6">
        <v>0.17519999999999999</v>
      </c>
      <c r="W87" s="6">
        <v>3.9899999999999998E-2</v>
      </c>
      <c r="X87" s="6">
        <v>3.0200000000000001E-2</v>
      </c>
      <c r="Y87" s="6">
        <v>8.4199999999999997E-2</v>
      </c>
      <c r="Z87" s="6">
        <v>3.2370000000000001</v>
      </c>
      <c r="AA87" s="6">
        <v>1.1480999999999999</v>
      </c>
      <c r="AB87" s="6">
        <v>0.65400000000000003</v>
      </c>
      <c r="AC87" s="6">
        <v>4.2200000000000001E-2</v>
      </c>
      <c r="AD87" s="6">
        <v>0.77969999999999995</v>
      </c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15"/>
      <c r="BH87" s="6"/>
      <c r="BI87" s="6"/>
      <c r="BJ87" s="6"/>
      <c r="BK87" s="6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  <c r="JD87" s="12"/>
      <c r="JE87" s="12"/>
      <c r="JF87" s="12"/>
      <c r="JG87" s="12"/>
      <c r="JH87" s="12"/>
      <c r="JI87" s="12"/>
      <c r="JJ87" s="12"/>
      <c r="JK87" s="12"/>
      <c r="JL87" s="12"/>
      <c r="JM87" s="12"/>
      <c r="JN87" s="12"/>
      <c r="JO87" s="12"/>
      <c r="JP87" s="12"/>
      <c r="JQ87" s="12"/>
      <c r="JR87" s="12"/>
      <c r="JS87" s="12"/>
      <c r="JT87" s="12"/>
      <c r="JU87" s="12"/>
      <c r="JV87" s="12"/>
      <c r="JW87" s="12"/>
      <c r="JX87" s="12"/>
      <c r="JY87" s="12"/>
      <c r="JZ87" s="12"/>
      <c r="KA87" s="12"/>
      <c r="KB87" s="12"/>
      <c r="KC87" s="12"/>
      <c r="KD87" s="12"/>
      <c r="KE87" s="12"/>
      <c r="KF87" s="12"/>
      <c r="KG87" s="12"/>
      <c r="KH87" s="12"/>
      <c r="KI87" s="12"/>
      <c r="KJ87" s="12"/>
      <c r="KK87" s="12"/>
      <c r="KL87" s="12"/>
      <c r="KM87" s="12"/>
      <c r="KN87" s="12"/>
      <c r="KO87" s="12"/>
      <c r="KP87" s="12"/>
      <c r="KQ87" s="12"/>
      <c r="KR87" s="12"/>
      <c r="KS87" s="12"/>
      <c r="KT87" s="12"/>
      <c r="KU87" s="12"/>
      <c r="KV87" s="12"/>
      <c r="KW87" s="12"/>
      <c r="KX87" s="12"/>
      <c r="KY87" s="12"/>
      <c r="KZ87" s="12"/>
      <c r="LA87" s="12"/>
      <c r="LB87" s="12"/>
      <c r="LC87" s="12"/>
      <c r="LD87" s="12"/>
      <c r="LE87" s="12"/>
      <c r="LF87" s="12"/>
      <c r="LG87" s="12"/>
      <c r="LH87" s="12"/>
      <c r="LI87" s="12"/>
      <c r="LJ87" s="12"/>
      <c r="LK87" s="12"/>
      <c r="LL87" s="12"/>
      <c r="LM87" s="12"/>
      <c r="LN87" s="12"/>
      <c r="LO87" s="12"/>
      <c r="LP87" s="12"/>
      <c r="LQ87" s="12"/>
      <c r="LR87" s="12"/>
      <c r="LS87" s="12"/>
      <c r="LT87" s="12"/>
      <c r="LU87" s="12"/>
      <c r="LV87" s="12"/>
      <c r="LW87" s="12"/>
      <c r="LX87" s="12"/>
      <c r="LY87" s="12"/>
      <c r="LZ87" s="12"/>
      <c r="MA87" s="12"/>
      <c r="MB87" s="12"/>
      <c r="MC87" s="12"/>
      <c r="MD87" s="12"/>
      <c r="ME87" s="12"/>
      <c r="MF87" s="12"/>
      <c r="MG87" s="12"/>
      <c r="MH87" s="12"/>
      <c r="MI87" s="12"/>
      <c r="MJ87" s="12"/>
      <c r="MK87" s="12"/>
      <c r="ML87" s="12"/>
      <c r="MM87" s="12"/>
      <c r="MN87" s="12"/>
      <c r="MO87" s="12"/>
      <c r="MP87" s="12"/>
      <c r="MQ87" s="12"/>
      <c r="MR87" s="12"/>
      <c r="MS87" s="12"/>
      <c r="MT87" s="12"/>
      <c r="MU87" s="12"/>
      <c r="MV87" s="12"/>
      <c r="MW87" s="12"/>
      <c r="MX87" s="12"/>
      <c r="MY87" s="12"/>
      <c r="MZ87" s="12"/>
      <c r="NA87" s="12"/>
      <c r="NB87" s="12"/>
      <c r="NC87" s="12"/>
      <c r="ND87" s="12"/>
      <c r="NE87" s="12"/>
      <c r="NF87" s="12"/>
      <c r="NG87" s="12"/>
      <c r="NH87" s="12"/>
      <c r="NI87" s="12"/>
      <c r="NJ87" s="12"/>
      <c r="NK87" s="12"/>
      <c r="NL87" s="12"/>
      <c r="NM87" s="12"/>
      <c r="NN87" s="12"/>
      <c r="NO87" s="12"/>
      <c r="NP87" s="12"/>
      <c r="NQ87" s="12"/>
      <c r="NR87" s="12"/>
      <c r="NS87" s="12"/>
      <c r="NT87" s="12"/>
      <c r="NU87" s="12"/>
      <c r="NV87" s="12"/>
      <c r="NW87" s="12"/>
      <c r="NX87" s="12"/>
      <c r="NY87" s="12"/>
      <c r="NZ87" s="12"/>
      <c r="OA87" s="12"/>
      <c r="OB87" s="12"/>
      <c r="OC87" s="12"/>
      <c r="OD87" s="12"/>
      <c r="OE87" s="12"/>
      <c r="OF87" s="12"/>
      <c r="OG87" s="12"/>
      <c r="OH87" s="12"/>
      <c r="OI87" s="12"/>
      <c r="OJ87" s="12"/>
      <c r="OK87" s="12"/>
      <c r="OL87" s="12"/>
      <c r="OM87" s="12"/>
      <c r="ON87" s="12"/>
      <c r="OO87" s="12"/>
      <c r="OP87" s="12"/>
      <c r="OQ87" s="12"/>
      <c r="OR87" s="12"/>
      <c r="OS87" s="12"/>
      <c r="OT87" s="12"/>
      <c r="OU87" s="12"/>
      <c r="OV87" s="12"/>
      <c r="OW87" s="12"/>
      <c r="OX87" s="12"/>
      <c r="OY87" s="12"/>
      <c r="OZ87" s="12"/>
      <c r="PA87" s="12"/>
      <c r="PB87" s="12"/>
      <c r="PC87" s="12"/>
      <c r="PD87" s="12"/>
      <c r="PE87" s="12"/>
      <c r="PF87" s="12"/>
      <c r="PG87" s="12"/>
      <c r="PH87" s="12"/>
      <c r="PI87" s="12"/>
      <c r="PJ87" s="12"/>
      <c r="PK87" s="12"/>
      <c r="PL87" s="12"/>
      <c r="PM87" s="12"/>
      <c r="PN87" s="12"/>
      <c r="PO87" s="12"/>
      <c r="PP87" s="12"/>
      <c r="PQ87" s="12"/>
      <c r="PR87" s="12"/>
      <c r="PS87" s="12"/>
      <c r="PT87" s="12"/>
      <c r="PU87" s="12"/>
      <c r="PV87" s="12"/>
      <c r="PW87" s="12"/>
      <c r="PX87" s="12"/>
      <c r="PY87" s="12"/>
      <c r="PZ87" s="12"/>
      <c r="QA87" s="12"/>
      <c r="QB87" s="12"/>
      <c r="QC87" s="12"/>
      <c r="QD87" s="12"/>
      <c r="QE87" s="12"/>
      <c r="QF87" s="12"/>
      <c r="QG87" s="12"/>
      <c r="QH87" s="12"/>
      <c r="QI87" s="12"/>
      <c r="QJ87" s="12"/>
      <c r="QK87" s="12"/>
      <c r="QL87" s="12"/>
      <c r="QM87" s="12"/>
      <c r="QN87" s="12"/>
      <c r="QO87" s="12"/>
      <c r="QP87" s="12"/>
      <c r="QQ87" s="12"/>
      <c r="QR87" s="12"/>
      <c r="QS87" s="12"/>
      <c r="QT87" s="12"/>
      <c r="QU87" s="12"/>
      <c r="QV87" s="12"/>
      <c r="QW87" s="12"/>
      <c r="QX87" s="12"/>
      <c r="QY87" s="12"/>
      <c r="QZ87" s="12"/>
      <c r="RA87" s="12"/>
      <c r="RB87" s="12"/>
      <c r="RC87" s="12"/>
      <c r="RD87" s="12"/>
      <c r="RE87" s="12"/>
      <c r="RF87" s="12"/>
      <c r="RG87" s="12"/>
      <c r="RH87" s="12"/>
      <c r="RI87" s="12"/>
      <c r="RJ87" s="12"/>
      <c r="RK87" s="12"/>
      <c r="RL87" s="12"/>
      <c r="RM87" s="12"/>
      <c r="RN87" s="12"/>
      <c r="RO87" s="12"/>
      <c r="RP87" s="12"/>
      <c r="RQ87" s="12"/>
      <c r="RR87" s="12"/>
      <c r="RS87" s="12"/>
      <c r="RT87" s="12"/>
      <c r="RU87" s="12"/>
      <c r="RV87" s="12"/>
      <c r="RW87" s="12"/>
      <c r="RX87" s="12"/>
      <c r="RY87" s="12"/>
      <c r="RZ87" s="12"/>
      <c r="SA87" s="12"/>
      <c r="SB87" s="12"/>
      <c r="SC87" s="12"/>
      <c r="SD87" s="12"/>
      <c r="SE87" s="12"/>
      <c r="SF87" s="12"/>
      <c r="SG87" s="12"/>
      <c r="SH87" s="12"/>
      <c r="SI87" s="12"/>
      <c r="SJ87" s="12"/>
      <c r="SK87" s="12"/>
      <c r="SL87" s="12"/>
      <c r="SM87" s="12"/>
      <c r="SN87" s="12"/>
      <c r="SO87" s="12"/>
      <c r="SP87" s="12"/>
      <c r="SQ87" s="12"/>
      <c r="SR87" s="12"/>
      <c r="SS87" s="12"/>
      <c r="ST87" s="12"/>
      <c r="SU87" s="12"/>
      <c r="SV87" s="12"/>
      <c r="SW87" s="12"/>
      <c r="SX87" s="12"/>
      <c r="SY87" s="12"/>
      <c r="SZ87" s="12"/>
      <c r="TA87" s="12"/>
      <c r="TB87" s="12"/>
      <c r="TC87" s="12"/>
      <c r="TD87" s="12"/>
      <c r="TE87" s="12"/>
      <c r="TF87" s="12"/>
      <c r="TG87" s="12"/>
      <c r="TH87" s="12"/>
      <c r="TI87" s="12"/>
      <c r="TJ87" s="12"/>
      <c r="TK87" s="12"/>
      <c r="TL87" s="12"/>
      <c r="TM87" s="12"/>
      <c r="TN87" s="12"/>
      <c r="TO87" s="12"/>
      <c r="TP87" s="12"/>
      <c r="TQ87" s="12"/>
      <c r="TR87" s="12"/>
      <c r="TS87" s="12"/>
      <c r="TT87" s="12"/>
      <c r="TU87" s="12"/>
      <c r="TV87" s="12"/>
      <c r="TW87" s="12"/>
      <c r="TX87" s="12"/>
      <c r="TY87" s="12"/>
      <c r="TZ87" s="12"/>
      <c r="UA87" s="12"/>
      <c r="UB87" s="12"/>
      <c r="UC87" s="12"/>
      <c r="UD87" s="12"/>
      <c r="UE87" s="12"/>
      <c r="UF87" s="12"/>
      <c r="UG87" s="12"/>
      <c r="UH87" s="12"/>
      <c r="UI87" s="12"/>
      <c r="UJ87" s="12"/>
      <c r="UK87" s="12"/>
      <c r="UL87" s="12"/>
      <c r="UM87" s="12"/>
      <c r="UN87" s="12"/>
      <c r="UO87" s="12"/>
      <c r="UP87" s="12"/>
      <c r="UQ87" s="12"/>
      <c r="UR87" s="12"/>
      <c r="US87" s="12"/>
      <c r="UT87" s="12"/>
      <c r="UU87" s="12"/>
      <c r="UV87" s="12"/>
      <c r="UW87" s="12"/>
      <c r="UX87" s="12"/>
      <c r="UY87" s="12"/>
      <c r="UZ87" s="12"/>
      <c r="VA87" s="12"/>
      <c r="VB87" s="12"/>
      <c r="VC87" s="12"/>
      <c r="VD87" s="12"/>
      <c r="VE87" s="12"/>
      <c r="VF87" s="12"/>
      <c r="VG87" s="12"/>
      <c r="VH87" s="12"/>
      <c r="VI87" s="12"/>
      <c r="VJ87" s="12"/>
      <c r="VK87" s="12"/>
      <c r="VL87" s="12"/>
      <c r="VM87" s="12"/>
      <c r="VN87" s="12"/>
      <c r="VO87" s="12"/>
      <c r="VP87" s="12"/>
      <c r="VQ87" s="12"/>
      <c r="VR87" s="12"/>
      <c r="VS87" s="12"/>
      <c r="VT87" s="12"/>
      <c r="VU87" s="12"/>
      <c r="VV87" s="12"/>
      <c r="VW87" s="12"/>
      <c r="VX87" s="12"/>
      <c r="VY87" s="12"/>
      <c r="VZ87" s="12"/>
      <c r="WA87" s="12"/>
      <c r="WB87" s="12"/>
      <c r="WC87" s="12"/>
      <c r="WD87" s="12"/>
      <c r="WE87" s="12"/>
      <c r="WF87" s="12"/>
      <c r="WG87" s="12"/>
      <c r="WH87" s="12"/>
      <c r="WI87" s="12"/>
      <c r="WJ87" s="12"/>
      <c r="WK87" s="12"/>
      <c r="WL87" s="12"/>
      <c r="WM87" s="12"/>
      <c r="WN87" s="12"/>
      <c r="WO87" s="12"/>
      <c r="WP87" s="12"/>
      <c r="WQ87" s="12"/>
      <c r="WR87" s="12"/>
      <c r="WS87" s="12"/>
      <c r="WT87" s="12"/>
      <c r="WU87" s="12"/>
      <c r="WV87" s="12"/>
      <c r="WW87" s="12"/>
      <c r="WX87" s="12"/>
      <c r="WY87" s="12"/>
      <c r="WZ87" s="12"/>
      <c r="XA87" s="12"/>
      <c r="XB87" s="12"/>
      <c r="XC87" s="12"/>
      <c r="XD87" s="12"/>
      <c r="XE87" s="12"/>
      <c r="XF87" s="12"/>
      <c r="XG87" s="12"/>
      <c r="XH87" s="12"/>
      <c r="XI87" s="12"/>
      <c r="XJ87" s="12"/>
      <c r="XK87" s="12"/>
      <c r="XL87" s="12"/>
      <c r="XM87" s="12"/>
      <c r="XN87" s="12"/>
      <c r="XO87" s="12"/>
      <c r="XP87" s="12"/>
      <c r="XQ87" s="12"/>
      <c r="XR87" s="12"/>
      <c r="XS87" s="12"/>
      <c r="XT87" s="12"/>
      <c r="XU87" s="12"/>
      <c r="XV87" s="12"/>
      <c r="XW87" s="12"/>
      <c r="XX87" s="12"/>
      <c r="XY87" s="12"/>
      <c r="XZ87" s="12"/>
      <c r="YA87" s="12"/>
      <c r="YB87" s="12"/>
      <c r="YC87" s="12"/>
      <c r="YD87" s="12"/>
      <c r="YE87" s="12"/>
      <c r="YF87" s="12"/>
      <c r="YG87" s="12"/>
      <c r="YH87" s="12"/>
      <c r="YI87" s="12"/>
      <c r="YJ87" s="12"/>
      <c r="YK87" s="12"/>
      <c r="YL87" s="12"/>
      <c r="YM87" s="12"/>
      <c r="YN87" s="12"/>
      <c r="YO87" s="12"/>
      <c r="YP87" s="12"/>
      <c r="YQ87" s="12"/>
      <c r="YR87" s="12"/>
      <c r="YS87" s="12"/>
      <c r="YT87" s="12"/>
      <c r="YU87" s="12"/>
      <c r="YV87" s="12"/>
      <c r="YW87" s="12"/>
      <c r="YX87" s="12"/>
      <c r="YY87" s="12"/>
      <c r="YZ87" s="12"/>
      <c r="ZA87" s="12"/>
      <c r="ZB87" s="12"/>
      <c r="ZC87" s="12"/>
      <c r="ZD87" s="12"/>
      <c r="ZE87" s="12"/>
      <c r="ZF87" s="12"/>
      <c r="ZG87" s="12"/>
      <c r="ZH87" s="12"/>
      <c r="ZI87" s="12"/>
      <c r="ZJ87" s="12"/>
      <c r="ZK87" s="12"/>
      <c r="ZL87" s="12"/>
      <c r="ZM87" s="12"/>
      <c r="ZN87" s="12"/>
      <c r="ZO87" s="12"/>
      <c r="ZP87" s="12"/>
      <c r="ZQ87" s="12"/>
      <c r="ZR87" s="12"/>
      <c r="ZS87" s="12"/>
      <c r="ZT87" s="12"/>
      <c r="ZU87" s="12"/>
      <c r="ZV87" s="12"/>
      <c r="ZW87" s="12"/>
      <c r="ZX87" s="12"/>
      <c r="ZY87" s="12"/>
      <c r="ZZ87" s="12"/>
      <c r="AAA87" s="12"/>
      <c r="AAB87" s="12"/>
      <c r="AAC87" s="12"/>
      <c r="AAD87" s="12"/>
      <c r="AAE87" s="12"/>
      <c r="AAF87" s="12"/>
      <c r="AAG87" s="12"/>
      <c r="AAH87" s="12"/>
      <c r="AAI87" s="12"/>
      <c r="AAJ87" s="12"/>
      <c r="AAK87" s="12"/>
      <c r="AAL87" s="12"/>
      <c r="AAM87" s="12"/>
      <c r="AAN87" s="12"/>
      <c r="AAO87" s="12"/>
      <c r="AAP87" s="12"/>
      <c r="AAQ87" s="12"/>
      <c r="AAR87" s="12"/>
      <c r="AAS87" s="12"/>
      <c r="AAT87" s="12"/>
      <c r="AAU87" s="12"/>
      <c r="AAV87" s="12"/>
      <c r="AAW87" s="12"/>
      <c r="AAX87" s="12"/>
      <c r="AAY87" s="12"/>
      <c r="AAZ87" s="12"/>
      <c r="ABA87" s="12"/>
      <c r="ABB87" s="12"/>
      <c r="ABC87" s="12"/>
      <c r="ABD87" s="12"/>
      <c r="ABE87" s="12"/>
      <c r="ABF87" s="12"/>
      <c r="ABG87" s="12"/>
      <c r="ABH87" s="12"/>
      <c r="ABI87" s="12"/>
      <c r="ABJ87" s="12"/>
      <c r="ABK87" s="12"/>
      <c r="ABL87" s="12"/>
      <c r="ABM87" s="12"/>
      <c r="ABN87" s="12"/>
      <c r="ABO87" s="12"/>
      <c r="ABP87" s="12"/>
      <c r="ABQ87" s="12"/>
      <c r="ABR87" s="12"/>
      <c r="ABS87" s="12"/>
      <c r="ABT87" s="12"/>
      <c r="ABU87" s="12"/>
      <c r="ABV87" s="12"/>
      <c r="ABW87" s="12"/>
      <c r="ABX87" s="12"/>
      <c r="ABY87" s="12"/>
      <c r="ABZ87" s="12"/>
      <c r="ACA87" s="12"/>
      <c r="ACB87" s="12"/>
      <c r="ACC87" s="12"/>
      <c r="ACD87" s="12"/>
      <c r="ACE87" s="12"/>
      <c r="ACF87" s="12"/>
      <c r="ACG87" s="12"/>
      <c r="ACH87" s="12"/>
      <c r="ACI87" s="12"/>
      <c r="ACJ87" s="12"/>
      <c r="ACK87" s="12"/>
      <c r="ACL87" s="12"/>
      <c r="ACM87" s="12"/>
      <c r="ACN87" s="12"/>
      <c r="ACO87" s="12"/>
      <c r="ACP87" s="12"/>
      <c r="ACQ87" s="12"/>
      <c r="ACR87" s="12"/>
      <c r="ACS87" s="12"/>
      <c r="ACT87" s="12"/>
      <c r="ACU87" s="12"/>
      <c r="ACV87" s="12"/>
      <c r="ACW87" s="12"/>
      <c r="ACX87" s="12"/>
      <c r="ACY87" s="12"/>
      <c r="ACZ87" s="12"/>
      <c r="ADA87" s="12"/>
      <c r="ADB87" s="12"/>
      <c r="ADC87" s="12"/>
      <c r="ADD87" s="12"/>
      <c r="ADE87" s="12"/>
      <c r="ADF87" s="12"/>
      <c r="ADG87" s="12"/>
      <c r="ADH87" s="12"/>
      <c r="ADI87" s="12"/>
      <c r="ADJ87" s="12"/>
      <c r="ADK87" s="12"/>
      <c r="ADL87" s="12"/>
      <c r="ADM87" s="12"/>
      <c r="ADN87" s="12"/>
      <c r="ADO87" s="12"/>
      <c r="ADP87" s="12"/>
      <c r="ADQ87" s="12"/>
      <c r="ADR87" s="12"/>
      <c r="ADS87" s="12"/>
      <c r="ADT87" s="12"/>
      <c r="ADU87" s="12"/>
      <c r="ADV87" s="12"/>
      <c r="ADW87" s="12"/>
      <c r="ADX87" s="12"/>
      <c r="ADY87" s="12"/>
      <c r="ADZ87" s="12"/>
      <c r="AEA87" s="15"/>
    </row>
    <row r="88" spans="1:807" x14ac:dyDescent="0.25">
      <c r="A88" s="29">
        <v>1997</v>
      </c>
      <c r="B88" s="10">
        <v>-999.9</v>
      </c>
      <c r="C88" s="10">
        <v>-999.9</v>
      </c>
      <c r="D88" s="6">
        <v>0.69079999999999997</v>
      </c>
      <c r="E88" s="6">
        <v>3.8666</v>
      </c>
      <c r="F88" s="6">
        <v>4.6559999999999997</v>
      </c>
      <c r="G88" s="6">
        <v>0.83599999999999997</v>
      </c>
      <c r="H88" s="6">
        <v>1.2110000000000001</v>
      </c>
      <c r="I88" s="6">
        <v>1.3183</v>
      </c>
      <c r="J88" s="6">
        <v>0.6764</v>
      </c>
      <c r="K88" s="6">
        <v>0.72009999999999996</v>
      </c>
      <c r="L88" s="6">
        <v>0.18679999999999999</v>
      </c>
      <c r="M88" s="6">
        <v>0.34849999999999998</v>
      </c>
      <c r="N88" s="6">
        <v>0.63829999999999998</v>
      </c>
      <c r="O88" s="6">
        <v>0.41930000000000001</v>
      </c>
      <c r="P88" s="6">
        <v>4.6570999999999998</v>
      </c>
      <c r="Q88" s="6">
        <v>0.43130000000000002</v>
      </c>
      <c r="R88" s="6">
        <v>0.94530000000000003</v>
      </c>
      <c r="S88" s="6">
        <v>0.96830000000000005</v>
      </c>
      <c r="T88" s="6">
        <v>0.71220000000000006</v>
      </c>
      <c r="U88" s="6">
        <v>1.0896999999999999</v>
      </c>
      <c r="V88" s="6">
        <v>0.13239999999999999</v>
      </c>
      <c r="W88" s="6">
        <v>7.4899999999999994E-2</v>
      </c>
      <c r="X88" s="6">
        <v>2.8299999999999999E-2</v>
      </c>
      <c r="Y88" s="6">
        <v>6.88E-2</v>
      </c>
      <c r="Z88" s="6">
        <v>2.6231</v>
      </c>
      <c r="AA88" s="6">
        <v>1.3163</v>
      </c>
      <c r="AB88" s="6">
        <v>0.4975</v>
      </c>
      <c r="AC88" s="6">
        <v>4.5499999999999999E-2</v>
      </c>
      <c r="AD88" s="6">
        <v>0.51839999999999997</v>
      </c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12"/>
      <c r="BH88" s="6"/>
      <c r="BI88" s="6"/>
      <c r="BJ88" s="6"/>
      <c r="BK88" s="6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2"/>
      <c r="KV88" s="12"/>
      <c r="KW88" s="12"/>
      <c r="KX88" s="12"/>
      <c r="KY88" s="12"/>
      <c r="KZ88" s="12"/>
      <c r="LA88" s="12"/>
      <c r="LB88" s="12"/>
      <c r="LC88" s="12"/>
      <c r="LD88" s="12"/>
      <c r="LE88" s="12"/>
      <c r="LF88" s="12"/>
      <c r="LG88" s="12"/>
      <c r="LH88" s="12"/>
      <c r="LI88" s="12"/>
      <c r="LJ88" s="12"/>
      <c r="LK88" s="12"/>
      <c r="LL88" s="12"/>
      <c r="LM88" s="12"/>
      <c r="LN88" s="12"/>
      <c r="LO88" s="12"/>
      <c r="LP88" s="12"/>
      <c r="LQ88" s="12"/>
      <c r="LR88" s="12"/>
      <c r="LS88" s="12"/>
      <c r="LT88" s="12"/>
      <c r="LU88" s="12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H88" s="12"/>
      <c r="NI88" s="12"/>
      <c r="NJ88" s="12"/>
      <c r="NK88" s="12"/>
      <c r="NL88" s="12"/>
      <c r="NM88" s="12"/>
      <c r="NN88" s="12"/>
      <c r="NO88" s="12"/>
      <c r="NP88" s="12"/>
      <c r="NQ88" s="12"/>
      <c r="NR88" s="12"/>
      <c r="NS88" s="12"/>
      <c r="NT88" s="12"/>
      <c r="NU88" s="12"/>
      <c r="NV88" s="12"/>
      <c r="NW88" s="12"/>
      <c r="NX88" s="12"/>
      <c r="NY88" s="12"/>
      <c r="NZ88" s="12"/>
      <c r="OA88" s="12"/>
      <c r="OB88" s="12"/>
      <c r="OC88" s="12"/>
      <c r="OD88" s="12"/>
      <c r="OE88" s="12"/>
      <c r="OF88" s="12"/>
      <c r="OG88" s="12"/>
      <c r="OH88" s="12"/>
      <c r="OI88" s="12"/>
      <c r="OJ88" s="12"/>
      <c r="OK88" s="12"/>
      <c r="OL88" s="12"/>
      <c r="OM88" s="12"/>
      <c r="ON88" s="12"/>
      <c r="OO88" s="12"/>
      <c r="OP88" s="12"/>
      <c r="OQ88" s="12"/>
      <c r="OR88" s="12"/>
      <c r="OS88" s="12"/>
      <c r="OT88" s="12"/>
      <c r="OU88" s="12"/>
      <c r="OV88" s="12"/>
      <c r="OW88" s="12"/>
      <c r="OX88" s="12"/>
      <c r="OY88" s="12"/>
      <c r="OZ88" s="12"/>
      <c r="PA88" s="12"/>
      <c r="PB88" s="12"/>
      <c r="PC88" s="12"/>
      <c r="PD88" s="12"/>
      <c r="PE88" s="12"/>
      <c r="PF88" s="12"/>
      <c r="PG88" s="12"/>
      <c r="PH88" s="12"/>
      <c r="PI88" s="12"/>
      <c r="PJ88" s="12"/>
      <c r="PK88" s="12"/>
      <c r="PL88" s="12"/>
      <c r="PM88" s="12"/>
      <c r="PN88" s="12"/>
      <c r="PO88" s="12"/>
      <c r="PP88" s="12"/>
      <c r="PQ88" s="12"/>
      <c r="PR88" s="12"/>
      <c r="PS88" s="12"/>
      <c r="PT88" s="12"/>
      <c r="PU88" s="12"/>
      <c r="PV88" s="12"/>
      <c r="PW88" s="12"/>
      <c r="PX88" s="12"/>
      <c r="PY88" s="12"/>
      <c r="PZ88" s="12"/>
      <c r="QA88" s="12"/>
      <c r="QB88" s="12"/>
      <c r="QC88" s="12"/>
      <c r="QD88" s="12"/>
      <c r="QE88" s="12"/>
      <c r="QF88" s="12"/>
      <c r="QG88" s="12"/>
      <c r="QH88" s="12"/>
      <c r="QI88" s="12"/>
      <c r="QJ88" s="12"/>
      <c r="QK88" s="12"/>
      <c r="QL88" s="12"/>
      <c r="QM88" s="12"/>
      <c r="QN88" s="12"/>
      <c r="QO88" s="12"/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2"/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/>
      <c r="TO88" s="12"/>
      <c r="TP88" s="12"/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2"/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2"/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"/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/>
      <c r="ABQ88" s="12"/>
      <c r="ABR88" s="12"/>
      <c r="ABS88" s="12"/>
      <c r="ABT88" s="12"/>
      <c r="ABU88" s="12"/>
      <c r="ABV88" s="12"/>
      <c r="ABW88" s="12"/>
      <c r="ABX88" s="12"/>
      <c r="ABY88" s="12"/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2"/>
      <c r="ADZ88" s="12"/>
      <c r="AEA88" s="15"/>
    </row>
    <row r="89" spans="1:807" x14ac:dyDescent="0.25">
      <c r="A89" s="29">
        <v>1998</v>
      </c>
      <c r="B89" s="10">
        <v>-999.9</v>
      </c>
      <c r="C89" s="10">
        <v>-999.9</v>
      </c>
      <c r="D89" s="6">
        <v>0.7429</v>
      </c>
      <c r="E89" s="6">
        <v>2.1957</v>
      </c>
      <c r="F89" s="6">
        <v>2.7909000000000002</v>
      </c>
      <c r="G89" s="6">
        <v>0.52769999999999995</v>
      </c>
      <c r="H89" s="6">
        <v>1.0072000000000001</v>
      </c>
      <c r="I89" s="6">
        <v>1.5317000000000001</v>
      </c>
      <c r="J89" s="6">
        <v>0.63529999999999998</v>
      </c>
      <c r="K89" s="6">
        <v>0.71040000000000003</v>
      </c>
      <c r="L89" s="6">
        <v>0.25740000000000002</v>
      </c>
      <c r="M89" s="6">
        <v>0.52049999999999996</v>
      </c>
      <c r="N89" s="6">
        <v>0.87360000000000004</v>
      </c>
      <c r="O89" s="6">
        <v>0.33589999999999998</v>
      </c>
      <c r="P89" s="6">
        <v>2.9197000000000002</v>
      </c>
      <c r="Q89" s="10">
        <v>-999.9</v>
      </c>
      <c r="R89" s="6">
        <v>0.94710000000000005</v>
      </c>
      <c r="S89" s="6">
        <v>1.0434000000000001</v>
      </c>
      <c r="T89" s="6">
        <v>0.49380000000000002</v>
      </c>
      <c r="U89" s="6">
        <v>0.68520000000000003</v>
      </c>
      <c r="V89" s="6">
        <v>0.12189999999999999</v>
      </c>
      <c r="W89" s="6">
        <v>6.2600000000000003E-2</v>
      </c>
      <c r="X89" s="6">
        <v>3.4500000000000003E-2</v>
      </c>
      <c r="Y89" s="6">
        <v>4.0500000000000001E-2</v>
      </c>
      <c r="Z89" s="6">
        <v>2.9375</v>
      </c>
      <c r="AA89" s="6">
        <v>1.6818</v>
      </c>
      <c r="AB89" s="6">
        <v>0.52200000000000002</v>
      </c>
      <c r="AC89" s="6">
        <v>6.5299999999999997E-2</v>
      </c>
      <c r="AD89" s="6">
        <v>0.75570000000000004</v>
      </c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12"/>
      <c r="BH89" s="6"/>
      <c r="BI89" s="6"/>
      <c r="BJ89" s="6"/>
      <c r="BK89" s="6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  <c r="KH89" s="12"/>
      <c r="KI89" s="12"/>
      <c r="KJ89" s="12"/>
      <c r="KK89" s="12"/>
      <c r="KL89" s="12"/>
      <c r="KM89" s="12"/>
      <c r="KN89" s="12"/>
      <c r="KO89" s="12"/>
      <c r="KP89" s="12"/>
      <c r="KQ89" s="12"/>
      <c r="KR89" s="12"/>
      <c r="KS89" s="12"/>
      <c r="KT89" s="12"/>
      <c r="KU89" s="12"/>
      <c r="KV89" s="12"/>
      <c r="KW89" s="12"/>
      <c r="KX89" s="12"/>
      <c r="KY89" s="12"/>
      <c r="KZ89" s="12"/>
      <c r="LA89" s="12"/>
      <c r="LB89" s="12"/>
      <c r="LC89" s="12"/>
      <c r="LD89" s="12"/>
      <c r="LE89" s="12"/>
      <c r="LF89" s="12"/>
      <c r="LG89" s="12"/>
      <c r="LH89" s="12"/>
      <c r="LI89" s="12"/>
      <c r="LJ89" s="12"/>
      <c r="LK89" s="12"/>
      <c r="LL89" s="12"/>
      <c r="LM89" s="12"/>
      <c r="LN89" s="12"/>
      <c r="LO89" s="12"/>
      <c r="LP89" s="12"/>
      <c r="LQ89" s="12"/>
      <c r="LR89" s="12"/>
      <c r="LS89" s="12"/>
      <c r="LT89" s="12"/>
      <c r="LU89" s="12"/>
      <c r="LV89" s="12"/>
      <c r="LW89" s="12"/>
      <c r="LX89" s="12"/>
      <c r="LY89" s="12"/>
      <c r="LZ89" s="12"/>
      <c r="MA89" s="12"/>
      <c r="MB89" s="12"/>
      <c r="MC89" s="12"/>
      <c r="MD89" s="12"/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/>
      <c r="NC89" s="12"/>
      <c r="ND89" s="12"/>
      <c r="NE89" s="12"/>
      <c r="NF89" s="12"/>
      <c r="NG89" s="12"/>
      <c r="NH89" s="12"/>
      <c r="NI89" s="12"/>
      <c r="NJ89" s="12"/>
      <c r="NK89" s="12"/>
      <c r="NL89" s="12"/>
      <c r="NM89" s="12"/>
      <c r="NN89" s="12"/>
      <c r="NO89" s="12"/>
      <c r="NP89" s="12"/>
      <c r="NQ89" s="12"/>
      <c r="NR89" s="12"/>
      <c r="NS89" s="12"/>
      <c r="NT89" s="12"/>
      <c r="NU89" s="12"/>
      <c r="NV89" s="12"/>
      <c r="NW89" s="12"/>
      <c r="NX89" s="12"/>
      <c r="NY89" s="12"/>
      <c r="NZ89" s="12"/>
      <c r="OA89" s="12"/>
      <c r="OB89" s="12"/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  <c r="OO89" s="12"/>
      <c r="OP89" s="12"/>
      <c r="OQ89" s="12"/>
      <c r="OR89" s="12"/>
      <c r="OS89" s="12"/>
      <c r="OT89" s="12"/>
      <c r="OU89" s="12"/>
      <c r="OV89" s="12"/>
      <c r="OW89" s="12"/>
      <c r="OX89" s="12"/>
      <c r="OY89" s="12"/>
      <c r="OZ89" s="12"/>
      <c r="PA89" s="12"/>
      <c r="PB89" s="12"/>
      <c r="PC89" s="12"/>
      <c r="PD89" s="12"/>
      <c r="PE89" s="12"/>
      <c r="PF89" s="12"/>
      <c r="PG89" s="12"/>
      <c r="PH89" s="12"/>
      <c r="PI89" s="12"/>
      <c r="PJ89" s="12"/>
      <c r="PK89" s="12"/>
      <c r="PL89" s="12"/>
      <c r="PM89" s="12"/>
      <c r="PN89" s="12"/>
      <c r="PO89" s="12"/>
      <c r="PP89" s="12"/>
      <c r="PQ89" s="12"/>
      <c r="PR89" s="12"/>
      <c r="PS89" s="12"/>
      <c r="PT89" s="12"/>
      <c r="PU89" s="12"/>
      <c r="PV89" s="12"/>
      <c r="PW89" s="12"/>
      <c r="PX89" s="12"/>
      <c r="PY89" s="12"/>
      <c r="PZ89" s="12"/>
      <c r="QA89" s="12"/>
      <c r="QB89" s="12"/>
      <c r="QC89" s="12"/>
      <c r="QD89" s="12"/>
      <c r="QE89" s="12"/>
      <c r="QF89" s="12"/>
      <c r="QG89" s="12"/>
      <c r="QH89" s="12"/>
      <c r="QI89" s="12"/>
      <c r="QJ89" s="12"/>
      <c r="QK89" s="12"/>
      <c r="QL89" s="12"/>
      <c r="QM89" s="12"/>
      <c r="QN89" s="12"/>
      <c r="QO89" s="12"/>
      <c r="QP89" s="12"/>
      <c r="QQ89" s="12"/>
      <c r="QR89" s="12"/>
      <c r="QS89" s="12"/>
      <c r="QT89" s="12"/>
      <c r="QU89" s="12"/>
      <c r="QV89" s="12"/>
      <c r="QW89" s="12"/>
      <c r="QX89" s="12"/>
      <c r="QY89" s="12"/>
      <c r="QZ89" s="12"/>
      <c r="RA89" s="12"/>
      <c r="RB89" s="12"/>
      <c r="RC89" s="12"/>
      <c r="RD89" s="12"/>
      <c r="RE89" s="12"/>
      <c r="RF89" s="12"/>
      <c r="RG89" s="12"/>
      <c r="RH89" s="12"/>
      <c r="RI89" s="12"/>
      <c r="RJ89" s="12"/>
      <c r="RK89" s="12"/>
      <c r="RL89" s="12"/>
      <c r="RM89" s="12"/>
      <c r="RN89" s="12"/>
      <c r="RO89" s="12"/>
      <c r="RP89" s="12"/>
      <c r="RQ89" s="12"/>
      <c r="RR89" s="12"/>
      <c r="RS89" s="12"/>
      <c r="RT89" s="12"/>
      <c r="RU89" s="12"/>
      <c r="RV89" s="12"/>
      <c r="RW89" s="12"/>
      <c r="RX89" s="12"/>
      <c r="RY89" s="12"/>
      <c r="RZ89" s="12"/>
      <c r="SA89" s="12"/>
      <c r="SB89" s="12"/>
      <c r="SC89" s="12"/>
      <c r="SD89" s="12"/>
      <c r="SE89" s="12"/>
      <c r="SF89" s="12"/>
      <c r="SG89" s="12"/>
      <c r="SH89" s="12"/>
      <c r="SI89" s="12"/>
      <c r="SJ89" s="12"/>
      <c r="SK89" s="12"/>
      <c r="SL89" s="12"/>
      <c r="SM89" s="12"/>
      <c r="SN89" s="12"/>
      <c r="SO89" s="12"/>
      <c r="SP89" s="12"/>
      <c r="SQ89" s="12"/>
      <c r="SR89" s="12"/>
      <c r="SS89" s="12"/>
      <c r="ST89" s="12"/>
      <c r="SU89" s="12"/>
      <c r="SV89" s="12"/>
      <c r="SW89" s="12"/>
      <c r="SX89" s="12"/>
      <c r="SY89" s="12"/>
      <c r="SZ89" s="12"/>
      <c r="TA89" s="12"/>
      <c r="TB89" s="12"/>
      <c r="TC89" s="12"/>
      <c r="TD89" s="12"/>
      <c r="TE89" s="12"/>
      <c r="TF89" s="12"/>
      <c r="TG89" s="12"/>
      <c r="TH89" s="12"/>
      <c r="TI89" s="12"/>
      <c r="TJ89" s="12"/>
      <c r="TK89" s="12"/>
      <c r="TL89" s="12"/>
      <c r="TM89" s="12"/>
      <c r="TN89" s="12"/>
      <c r="TO89" s="12"/>
      <c r="TP89" s="12"/>
      <c r="TQ89" s="12"/>
      <c r="TR89" s="12"/>
      <c r="TS89" s="12"/>
      <c r="TT89" s="12"/>
      <c r="TU89" s="12"/>
      <c r="TV89" s="12"/>
      <c r="TW89" s="12"/>
      <c r="TX89" s="12"/>
      <c r="TY89" s="12"/>
      <c r="TZ89" s="12"/>
      <c r="UA89" s="12"/>
      <c r="UB89" s="12"/>
      <c r="UC89" s="12"/>
      <c r="UD89" s="12"/>
      <c r="UE89" s="12"/>
      <c r="UF89" s="12"/>
      <c r="UG89" s="12"/>
      <c r="UH89" s="12"/>
      <c r="UI89" s="12"/>
      <c r="UJ89" s="12"/>
      <c r="UK89" s="12"/>
      <c r="UL89" s="12"/>
      <c r="UM89" s="12"/>
      <c r="UN89" s="12"/>
      <c r="UO89" s="12"/>
      <c r="UP89" s="12"/>
      <c r="UQ89" s="12"/>
      <c r="UR89" s="12"/>
      <c r="US89" s="12"/>
      <c r="UT89" s="12"/>
      <c r="UU89" s="12"/>
      <c r="UV89" s="12"/>
      <c r="UW89" s="12"/>
      <c r="UX89" s="12"/>
      <c r="UY89" s="12"/>
      <c r="UZ89" s="12"/>
      <c r="VA89" s="12"/>
      <c r="VB89" s="12"/>
      <c r="VC89" s="12"/>
      <c r="VD89" s="12"/>
      <c r="VE89" s="12"/>
      <c r="VF89" s="12"/>
      <c r="VG89" s="12"/>
      <c r="VH89" s="12"/>
      <c r="VI89" s="12"/>
      <c r="VJ89" s="12"/>
      <c r="VK89" s="12"/>
      <c r="VL89" s="12"/>
      <c r="VM89" s="12"/>
      <c r="VN89" s="12"/>
      <c r="VO89" s="12"/>
      <c r="VP89" s="12"/>
      <c r="VQ89" s="12"/>
      <c r="VR89" s="12"/>
      <c r="VS89" s="12"/>
      <c r="VT89" s="12"/>
      <c r="VU89" s="12"/>
      <c r="VV89" s="12"/>
      <c r="VW89" s="12"/>
      <c r="VX89" s="12"/>
      <c r="VY89" s="12"/>
      <c r="VZ89" s="12"/>
      <c r="WA89" s="12"/>
      <c r="WB89" s="12"/>
      <c r="WC89" s="12"/>
      <c r="WD89" s="12"/>
      <c r="WE89" s="12"/>
      <c r="WF89" s="12"/>
      <c r="WG89" s="12"/>
      <c r="WH89" s="12"/>
      <c r="WI89" s="12"/>
      <c r="WJ89" s="12"/>
      <c r="WK89" s="12"/>
      <c r="WL89" s="12"/>
      <c r="WM89" s="12"/>
      <c r="WN89" s="12"/>
      <c r="WO89" s="12"/>
      <c r="WP89" s="12"/>
      <c r="WQ89" s="12"/>
      <c r="WR89" s="12"/>
      <c r="WS89" s="12"/>
      <c r="WT89" s="12"/>
      <c r="WU89" s="12"/>
      <c r="WV89" s="12"/>
      <c r="WW89" s="12"/>
      <c r="WX89" s="12"/>
      <c r="WY89" s="12"/>
      <c r="WZ89" s="12"/>
      <c r="XA89" s="12"/>
      <c r="XB89" s="12"/>
      <c r="XC89" s="12"/>
      <c r="XD89" s="12"/>
      <c r="XE89" s="12"/>
      <c r="XF89" s="12"/>
      <c r="XG89" s="12"/>
      <c r="XH89" s="12"/>
      <c r="XI89" s="12"/>
      <c r="XJ89" s="12"/>
      <c r="XK89" s="12"/>
      <c r="XL89" s="12"/>
      <c r="XM89" s="12"/>
      <c r="XN89" s="12"/>
      <c r="XO89" s="12"/>
      <c r="XP89" s="12"/>
      <c r="XQ89" s="12"/>
      <c r="XR89" s="12"/>
      <c r="XS89" s="12"/>
      <c r="XT89" s="12"/>
      <c r="XU89" s="12"/>
      <c r="XV89" s="12"/>
      <c r="XW89" s="12"/>
      <c r="XX89" s="12"/>
      <c r="XY89" s="12"/>
      <c r="XZ89" s="12"/>
      <c r="YA89" s="12"/>
      <c r="YB89" s="12"/>
      <c r="YC89" s="12"/>
      <c r="YD89" s="12"/>
      <c r="YE89" s="12"/>
      <c r="YF89" s="12"/>
      <c r="YG89" s="12"/>
      <c r="YH89" s="12"/>
      <c r="YI89" s="12"/>
      <c r="YJ89" s="12"/>
      <c r="YK89" s="12"/>
      <c r="YL89" s="12"/>
      <c r="YM89" s="12"/>
      <c r="YN89" s="12"/>
      <c r="YO89" s="12"/>
      <c r="YP89" s="12"/>
      <c r="YQ89" s="12"/>
      <c r="YR89" s="12"/>
      <c r="YS89" s="12"/>
      <c r="YT89" s="12"/>
      <c r="YU89" s="12"/>
      <c r="YV89" s="12"/>
      <c r="YW89" s="12"/>
      <c r="YX89" s="12"/>
      <c r="YY89" s="12"/>
      <c r="YZ89" s="12"/>
      <c r="ZA89" s="12"/>
      <c r="ZB89" s="12"/>
      <c r="ZC89" s="12"/>
      <c r="ZD89" s="12"/>
      <c r="ZE89" s="12"/>
      <c r="ZF89" s="12"/>
      <c r="ZG89" s="12"/>
      <c r="ZH89" s="12"/>
      <c r="ZI89" s="12"/>
      <c r="ZJ89" s="12"/>
      <c r="ZK89" s="12"/>
      <c r="ZL89" s="12"/>
      <c r="ZM89" s="12"/>
      <c r="ZN89" s="12"/>
      <c r="ZO89" s="12"/>
      <c r="ZP89" s="12"/>
      <c r="ZQ89" s="12"/>
      <c r="ZR89" s="12"/>
      <c r="ZS89" s="12"/>
      <c r="ZT89" s="12"/>
      <c r="ZU89" s="12"/>
      <c r="ZV89" s="12"/>
      <c r="ZW89" s="12"/>
      <c r="ZX89" s="12"/>
      <c r="ZY89" s="12"/>
      <c r="ZZ89" s="12"/>
      <c r="AAA89" s="12"/>
      <c r="AAB89" s="12"/>
      <c r="AAC89" s="12"/>
      <c r="AAD89" s="12"/>
      <c r="AAE89" s="12"/>
      <c r="AAF89" s="12"/>
      <c r="AAG89" s="12"/>
      <c r="AAH89" s="12"/>
      <c r="AAI89" s="12"/>
      <c r="AAJ89" s="12"/>
      <c r="AAK89" s="12"/>
      <c r="AAL89" s="12"/>
      <c r="AAM89" s="12"/>
      <c r="AAN89" s="12"/>
      <c r="AAO89" s="12"/>
      <c r="AAP89" s="12"/>
      <c r="AAQ89" s="12"/>
      <c r="AAR89" s="12"/>
      <c r="AAS89" s="12"/>
      <c r="AAT89" s="12"/>
      <c r="AAU89" s="12"/>
      <c r="AAV89" s="12"/>
      <c r="AAW89" s="12"/>
      <c r="AAX89" s="12"/>
      <c r="AAY89" s="12"/>
      <c r="AAZ89" s="12"/>
      <c r="ABA89" s="12"/>
      <c r="ABB89" s="12"/>
      <c r="ABC89" s="12"/>
      <c r="ABD89" s="12"/>
      <c r="ABE89" s="12"/>
      <c r="ABF89" s="12"/>
      <c r="ABG89" s="12"/>
      <c r="ABH89" s="12"/>
      <c r="ABI89" s="12"/>
      <c r="ABJ89" s="12"/>
      <c r="ABK89" s="12"/>
      <c r="ABL89" s="12"/>
      <c r="ABM89" s="12"/>
      <c r="ABN89" s="12"/>
      <c r="ABO89" s="12"/>
      <c r="ABP89" s="12"/>
      <c r="ABQ89" s="12"/>
      <c r="ABR89" s="12"/>
      <c r="ABS89" s="12"/>
      <c r="ABT89" s="12"/>
      <c r="ABU89" s="12"/>
      <c r="ABV89" s="12"/>
      <c r="ABW89" s="12"/>
      <c r="ABX89" s="12"/>
      <c r="ABY89" s="12"/>
      <c r="ABZ89" s="12"/>
      <c r="ACA89" s="12"/>
      <c r="ACB89" s="12"/>
      <c r="ACC89" s="12"/>
      <c r="ACD89" s="12"/>
      <c r="ACE89" s="12"/>
      <c r="ACF89" s="12"/>
      <c r="ACG89" s="12"/>
      <c r="ACH89" s="12"/>
      <c r="ACI89" s="12"/>
      <c r="ACJ89" s="12"/>
      <c r="ACK89" s="12"/>
      <c r="ACL89" s="12"/>
      <c r="ACM89" s="12"/>
      <c r="ACN89" s="12"/>
      <c r="ACO89" s="12"/>
      <c r="ACP89" s="12"/>
      <c r="ACQ89" s="12"/>
      <c r="ACR89" s="12"/>
      <c r="ACS89" s="12"/>
      <c r="ACT89" s="12"/>
      <c r="ACU89" s="12"/>
      <c r="ACV89" s="12"/>
      <c r="ACW89" s="12"/>
      <c r="ACX89" s="12"/>
      <c r="ACY89" s="12"/>
      <c r="ACZ89" s="12"/>
      <c r="ADA89" s="12"/>
      <c r="ADB89" s="12"/>
      <c r="ADC89" s="12"/>
      <c r="ADD89" s="12"/>
      <c r="ADE89" s="12"/>
      <c r="ADF89" s="12"/>
      <c r="ADG89" s="12"/>
      <c r="ADH89" s="12"/>
      <c r="ADI89" s="12"/>
      <c r="ADJ89" s="12"/>
      <c r="ADK89" s="12"/>
      <c r="ADL89" s="12"/>
      <c r="ADM89" s="12"/>
      <c r="ADN89" s="12"/>
      <c r="ADO89" s="12"/>
      <c r="ADP89" s="12"/>
      <c r="ADQ89" s="12"/>
      <c r="ADR89" s="12"/>
      <c r="ADS89" s="12"/>
      <c r="ADT89" s="12"/>
      <c r="ADU89" s="12"/>
      <c r="ADV89" s="12"/>
      <c r="ADW89" s="12"/>
      <c r="ADX89" s="12"/>
      <c r="ADY89" s="12"/>
      <c r="ADZ89" s="12"/>
      <c r="AEA89" s="15"/>
    </row>
    <row r="90" spans="1:807" x14ac:dyDescent="0.25">
      <c r="A90" s="29">
        <v>1999</v>
      </c>
      <c r="B90" s="6">
        <v>1.8156000000000001</v>
      </c>
      <c r="C90" s="6">
        <v>0.64749999999999996</v>
      </c>
      <c r="D90" s="6">
        <v>0.63170000000000004</v>
      </c>
      <c r="E90" s="6">
        <v>2.0747</v>
      </c>
      <c r="F90" s="6">
        <v>1.5651999999999999</v>
      </c>
      <c r="G90" s="10">
        <v>-999.9</v>
      </c>
      <c r="H90" s="6">
        <v>0.81030000000000002</v>
      </c>
      <c r="I90" s="6">
        <v>0.74509999999999998</v>
      </c>
      <c r="J90" s="6">
        <v>0.51439999999999997</v>
      </c>
      <c r="K90" s="6">
        <v>0.70860000000000001</v>
      </c>
      <c r="L90" s="6">
        <v>0.19</v>
      </c>
      <c r="M90" s="6">
        <v>0.36940000000000001</v>
      </c>
      <c r="N90" s="6">
        <v>0.58379999999999999</v>
      </c>
      <c r="O90" s="6">
        <v>0.23480000000000001</v>
      </c>
      <c r="P90" s="6">
        <v>2.3473000000000002</v>
      </c>
      <c r="Q90" s="10">
        <v>-999.9</v>
      </c>
      <c r="R90" s="6">
        <v>1.3992</v>
      </c>
      <c r="S90" s="6">
        <v>0.79679999999999995</v>
      </c>
      <c r="T90" s="6">
        <v>0.56089999999999995</v>
      </c>
      <c r="U90" s="6">
        <v>0.66600000000000004</v>
      </c>
      <c r="V90" s="6">
        <v>0.13059999999999999</v>
      </c>
      <c r="W90" s="6">
        <v>2.9100000000000001E-2</v>
      </c>
      <c r="X90" s="6">
        <v>1.7100000000000001E-2</v>
      </c>
      <c r="Y90" s="6">
        <v>3.3300000000000003E-2</v>
      </c>
      <c r="Z90" s="6">
        <v>2.7671999999999999</v>
      </c>
      <c r="AA90" s="6">
        <v>1.4326000000000001</v>
      </c>
      <c r="AB90" s="6">
        <v>0.5071</v>
      </c>
      <c r="AC90" s="6">
        <v>5.2499999999999998E-2</v>
      </c>
      <c r="AD90" s="6">
        <v>0.65590000000000004</v>
      </c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12"/>
      <c r="BH90" s="6"/>
      <c r="BI90" s="6"/>
      <c r="BJ90" s="6"/>
      <c r="BK90" s="6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  <c r="KH90" s="12"/>
      <c r="KI90" s="12"/>
      <c r="KJ90" s="12"/>
      <c r="KK90" s="12"/>
      <c r="KL90" s="12"/>
      <c r="KM90" s="12"/>
      <c r="KN90" s="12"/>
      <c r="KO90" s="12"/>
      <c r="KP90" s="12"/>
      <c r="KQ90" s="12"/>
      <c r="KR90" s="12"/>
      <c r="KS90" s="12"/>
      <c r="KT90" s="12"/>
      <c r="KU90" s="12"/>
      <c r="KV90" s="12"/>
      <c r="KW90" s="12"/>
      <c r="KX90" s="12"/>
      <c r="KY90" s="12"/>
      <c r="KZ90" s="12"/>
      <c r="LA90" s="12"/>
      <c r="LB90" s="12"/>
      <c r="LC90" s="12"/>
      <c r="LD90" s="12"/>
      <c r="LE90" s="12"/>
      <c r="LF90" s="12"/>
      <c r="LG90" s="12"/>
      <c r="LH90" s="12"/>
      <c r="LI90" s="12"/>
      <c r="LJ90" s="12"/>
      <c r="LK90" s="12"/>
      <c r="LL90" s="12"/>
      <c r="LM90" s="12"/>
      <c r="LN90" s="12"/>
      <c r="LO90" s="12"/>
      <c r="LP90" s="12"/>
      <c r="LQ90" s="12"/>
      <c r="LR90" s="12"/>
      <c r="LS90" s="12"/>
      <c r="LT90" s="12"/>
      <c r="LU90" s="12"/>
      <c r="LV90" s="12"/>
      <c r="LW90" s="12"/>
      <c r="LX90" s="12"/>
      <c r="LY90" s="12"/>
      <c r="LZ90" s="12"/>
      <c r="MA90" s="12"/>
      <c r="MB90" s="12"/>
      <c r="MC90" s="12"/>
      <c r="MD90" s="12"/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/>
      <c r="ND90" s="12"/>
      <c r="NE90" s="12"/>
      <c r="NF90" s="12"/>
      <c r="NG90" s="12"/>
      <c r="NH90" s="12"/>
      <c r="NI90" s="12"/>
      <c r="NJ90" s="12"/>
      <c r="NK90" s="12"/>
      <c r="NL90" s="12"/>
      <c r="NM90" s="12"/>
      <c r="NN90" s="12"/>
      <c r="NO90" s="12"/>
      <c r="NP90" s="12"/>
      <c r="NQ90" s="12"/>
      <c r="NR90" s="12"/>
      <c r="NS90" s="12"/>
      <c r="NT90" s="12"/>
      <c r="NU90" s="12"/>
      <c r="NV90" s="12"/>
      <c r="NW90" s="12"/>
      <c r="NX90" s="12"/>
      <c r="NY90" s="12"/>
      <c r="NZ90" s="12"/>
      <c r="OA90" s="12"/>
      <c r="OB90" s="12"/>
      <c r="OC90" s="12"/>
      <c r="OD90" s="12"/>
      <c r="OE90" s="12"/>
      <c r="OF90" s="12"/>
      <c r="OG90" s="12"/>
      <c r="OH90" s="12"/>
      <c r="OI90" s="12"/>
      <c r="OJ90" s="12"/>
      <c r="OK90" s="12"/>
      <c r="OL90" s="12"/>
      <c r="OM90" s="12"/>
      <c r="ON90" s="12"/>
      <c r="OO90" s="12"/>
      <c r="OP90" s="12"/>
      <c r="OQ90" s="12"/>
      <c r="OR90" s="12"/>
      <c r="OS90" s="12"/>
      <c r="OT90" s="12"/>
      <c r="OU90" s="12"/>
      <c r="OV90" s="12"/>
      <c r="OW90" s="12"/>
      <c r="OX90" s="12"/>
      <c r="OY90" s="12"/>
      <c r="OZ90" s="12"/>
      <c r="PA90" s="12"/>
      <c r="PB90" s="12"/>
      <c r="PC90" s="12"/>
      <c r="PD90" s="12"/>
      <c r="PE90" s="12"/>
      <c r="PF90" s="12"/>
      <c r="PG90" s="12"/>
      <c r="PH90" s="12"/>
      <c r="PI90" s="12"/>
      <c r="PJ90" s="12"/>
      <c r="PK90" s="12"/>
      <c r="PL90" s="12"/>
      <c r="PM90" s="12"/>
      <c r="PN90" s="12"/>
      <c r="PO90" s="12"/>
      <c r="PP90" s="12"/>
      <c r="PQ90" s="12"/>
      <c r="PR90" s="12"/>
      <c r="PS90" s="12"/>
      <c r="PT90" s="12"/>
      <c r="PU90" s="12"/>
      <c r="PV90" s="12"/>
      <c r="PW90" s="12"/>
      <c r="PX90" s="12"/>
      <c r="PY90" s="12"/>
      <c r="PZ90" s="12"/>
      <c r="QA90" s="12"/>
      <c r="QB90" s="12"/>
      <c r="QC90" s="12"/>
      <c r="QD90" s="12"/>
      <c r="QE90" s="12"/>
      <c r="QF90" s="12"/>
      <c r="QG90" s="12"/>
      <c r="QH90" s="12"/>
      <c r="QI90" s="12"/>
      <c r="QJ90" s="12"/>
      <c r="QK90" s="12"/>
      <c r="QL90" s="12"/>
      <c r="QM90" s="12"/>
      <c r="QN90" s="12"/>
      <c r="QO90" s="12"/>
      <c r="QP90" s="12"/>
      <c r="QQ90" s="12"/>
      <c r="QR90" s="12"/>
      <c r="QS90" s="12"/>
      <c r="QT90" s="12"/>
      <c r="QU90" s="12"/>
      <c r="QV90" s="12"/>
      <c r="QW90" s="12"/>
      <c r="QX90" s="12"/>
      <c r="QY90" s="12"/>
      <c r="QZ90" s="12"/>
      <c r="RA90" s="12"/>
      <c r="RB90" s="12"/>
      <c r="RC90" s="12"/>
      <c r="RD90" s="12"/>
      <c r="RE90" s="12"/>
      <c r="RF90" s="12"/>
      <c r="RG90" s="12"/>
      <c r="RH90" s="12"/>
      <c r="RI90" s="12"/>
      <c r="RJ90" s="12"/>
      <c r="RK90" s="12"/>
      <c r="RL90" s="12"/>
      <c r="RM90" s="12"/>
      <c r="RN90" s="12"/>
      <c r="RO90" s="12"/>
      <c r="RP90" s="12"/>
      <c r="RQ90" s="12"/>
      <c r="RR90" s="12"/>
      <c r="RS90" s="12"/>
      <c r="RT90" s="12"/>
      <c r="RU90" s="12"/>
      <c r="RV90" s="12"/>
      <c r="RW90" s="12"/>
      <c r="RX90" s="12"/>
      <c r="RY90" s="12"/>
      <c r="RZ90" s="12"/>
      <c r="SA90" s="12"/>
      <c r="SB90" s="12"/>
      <c r="SC90" s="12"/>
      <c r="SD90" s="12"/>
      <c r="SE90" s="12"/>
      <c r="SF90" s="12"/>
      <c r="SG90" s="12"/>
      <c r="SH90" s="12"/>
      <c r="SI90" s="12"/>
      <c r="SJ90" s="12"/>
      <c r="SK90" s="12"/>
      <c r="SL90" s="12"/>
      <c r="SM90" s="12"/>
      <c r="SN90" s="12"/>
      <c r="SO90" s="12"/>
      <c r="SP90" s="12"/>
      <c r="SQ90" s="12"/>
      <c r="SR90" s="12"/>
      <c r="SS90" s="12"/>
      <c r="ST90" s="12"/>
      <c r="SU90" s="12"/>
      <c r="SV90" s="12"/>
      <c r="SW90" s="12"/>
      <c r="SX90" s="12"/>
      <c r="SY90" s="12"/>
      <c r="SZ90" s="12"/>
      <c r="TA90" s="12"/>
      <c r="TB90" s="12"/>
      <c r="TC90" s="12"/>
      <c r="TD90" s="12"/>
      <c r="TE90" s="12"/>
      <c r="TF90" s="12"/>
      <c r="TG90" s="12"/>
      <c r="TH90" s="12"/>
      <c r="TI90" s="12"/>
      <c r="TJ90" s="12"/>
      <c r="TK90" s="12"/>
      <c r="TL90" s="12"/>
      <c r="TM90" s="12"/>
      <c r="TN90" s="12"/>
      <c r="TO90" s="12"/>
      <c r="TP90" s="12"/>
      <c r="TQ90" s="12"/>
      <c r="TR90" s="12"/>
      <c r="TS90" s="12"/>
      <c r="TT90" s="12"/>
      <c r="TU90" s="12"/>
      <c r="TV90" s="12"/>
      <c r="TW90" s="12"/>
      <c r="TX90" s="12"/>
      <c r="TY90" s="12"/>
      <c r="TZ90" s="12"/>
      <c r="UA90" s="12"/>
      <c r="UB90" s="12"/>
      <c r="UC90" s="12"/>
      <c r="UD90" s="12"/>
      <c r="UE90" s="12"/>
      <c r="UF90" s="12"/>
      <c r="UG90" s="12"/>
      <c r="UH90" s="12"/>
      <c r="UI90" s="12"/>
      <c r="UJ90" s="12"/>
      <c r="UK90" s="12"/>
      <c r="UL90" s="12"/>
      <c r="UM90" s="12"/>
      <c r="UN90" s="12"/>
      <c r="UO90" s="12"/>
      <c r="UP90" s="12"/>
      <c r="UQ90" s="12"/>
      <c r="UR90" s="12"/>
      <c r="US90" s="12"/>
      <c r="UT90" s="12"/>
      <c r="UU90" s="12"/>
      <c r="UV90" s="12"/>
      <c r="UW90" s="12"/>
      <c r="UX90" s="12"/>
      <c r="UY90" s="12"/>
      <c r="UZ90" s="12"/>
      <c r="VA90" s="12"/>
      <c r="VB90" s="12"/>
      <c r="VC90" s="12"/>
      <c r="VD90" s="12"/>
      <c r="VE90" s="12"/>
      <c r="VF90" s="12"/>
      <c r="VG90" s="12"/>
      <c r="VH90" s="12"/>
      <c r="VI90" s="12"/>
      <c r="VJ90" s="12"/>
      <c r="VK90" s="12"/>
      <c r="VL90" s="12"/>
      <c r="VM90" s="12"/>
      <c r="VN90" s="12"/>
      <c r="VO90" s="12"/>
      <c r="VP90" s="12"/>
      <c r="VQ90" s="12"/>
      <c r="VR90" s="12"/>
      <c r="VS90" s="12"/>
      <c r="VT90" s="12"/>
      <c r="VU90" s="12"/>
      <c r="VV90" s="12"/>
      <c r="VW90" s="12"/>
      <c r="VX90" s="12"/>
      <c r="VY90" s="12"/>
      <c r="VZ90" s="12"/>
      <c r="WA90" s="12"/>
      <c r="WB90" s="12"/>
      <c r="WC90" s="12"/>
      <c r="WD90" s="12"/>
      <c r="WE90" s="12"/>
      <c r="WF90" s="12"/>
      <c r="WG90" s="12"/>
      <c r="WH90" s="12"/>
      <c r="WI90" s="12"/>
      <c r="WJ90" s="12"/>
      <c r="WK90" s="12"/>
      <c r="WL90" s="12"/>
      <c r="WM90" s="12"/>
      <c r="WN90" s="12"/>
      <c r="WO90" s="12"/>
      <c r="WP90" s="12"/>
      <c r="WQ90" s="12"/>
      <c r="WR90" s="12"/>
      <c r="WS90" s="12"/>
      <c r="WT90" s="12"/>
      <c r="WU90" s="12"/>
      <c r="WV90" s="12"/>
      <c r="WW90" s="12"/>
      <c r="WX90" s="12"/>
      <c r="WY90" s="12"/>
      <c r="WZ90" s="12"/>
      <c r="XA90" s="12"/>
      <c r="XB90" s="12"/>
      <c r="XC90" s="12"/>
      <c r="XD90" s="12"/>
      <c r="XE90" s="12"/>
      <c r="XF90" s="12"/>
      <c r="XG90" s="12"/>
      <c r="XH90" s="12"/>
      <c r="XI90" s="12"/>
      <c r="XJ90" s="12"/>
      <c r="XK90" s="12"/>
      <c r="XL90" s="12"/>
      <c r="XM90" s="12"/>
      <c r="XN90" s="12"/>
      <c r="XO90" s="12"/>
      <c r="XP90" s="12"/>
      <c r="XQ90" s="12"/>
      <c r="XR90" s="12"/>
      <c r="XS90" s="12"/>
      <c r="XT90" s="12"/>
      <c r="XU90" s="12"/>
      <c r="XV90" s="12"/>
      <c r="XW90" s="12"/>
      <c r="XX90" s="12"/>
      <c r="XY90" s="12"/>
      <c r="XZ90" s="12"/>
      <c r="YA90" s="12"/>
      <c r="YB90" s="12"/>
      <c r="YC90" s="12"/>
      <c r="YD90" s="12"/>
      <c r="YE90" s="12"/>
      <c r="YF90" s="12"/>
      <c r="YG90" s="12"/>
      <c r="YH90" s="12"/>
      <c r="YI90" s="12"/>
      <c r="YJ90" s="12"/>
      <c r="YK90" s="12"/>
      <c r="YL90" s="12"/>
      <c r="YM90" s="12"/>
      <c r="YN90" s="12"/>
      <c r="YO90" s="12"/>
      <c r="YP90" s="12"/>
      <c r="YQ90" s="12"/>
      <c r="YR90" s="12"/>
      <c r="YS90" s="12"/>
      <c r="YT90" s="12"/>
      <c r="YU90" s="12"/>
      <c r="YV90" s="12"/>
      <c r="YW90" s="12"/>
      <c r="YX90" s="12"/>
      <c r="YY90" s="12"/>
      <c r="YZ90" s="12"/>
      <c r="ZA90" s="12"/>
      <c r="ZB90" s="12"/>
      <c r="ZC90" s="12"/>
      <c r="ZD90" s="12"/>
      <c r="ZE90" s="12"/>
      <c r="ZF90" s="12"/>
      <c r="ZG90" s="12"/>
      <c r="ZH90" s="12"/>
      <c r="ZI90" s="12"/>
      <c r="ZJ90" s="12"/>
      <c r="ZK90" s="12"/>
      <c r="ZL90" s="12"/>
      <c r="ZM90" s="12"/>
      <c r="ZN90" s="12"/>
      <c r="ZO90" s="12"/>
      <c r="ZP90" s="12"/>
      <c r="ZQ90" s="12"/>
      <c r="ZR90" s="12"/>
      <c r="ZS90" s="12"/>
      <c r="ZT90" s="12"/>
      <c r="ZU90" s="12"/>
      <c r="ZV90" s="12"/>
      <c r="ZW90" s="12"/>
      <c r="ZX90" s="12"/>
      <c r="ZY90" s="12"/>
      <c r="ZZ90" s="12"/>
      <c r="AAA90" s="12"/>
      <c r="AAB90" s="12"/>
      <c r="AAC90" s="12"/>
      <c r="AAD90" s="12"/>
      <c r="AAE90" s="12"/>
      <c r="AAF90" s="12"/>
      <c r="AAG90" s="12"/>
      <c r="AAH90" s="12"/>
      <c r="AAI90" s="12"/>
      <c r="AAJ90" s="12"/>
      <c r="AAK90" s="12"/>
      <c r="AAL90" s="12"/>
      <c r="AAM90" s="12"/>
      <c r="AAN90" s="12"/>
      <c r="AAO90" s="12"/>
      <c r="AAP90" s="12"/>
      <c r="AAQ90" s="12"/>
      <c r="AAR90" s="12"/>
      <c r="AAS90" s="12"/>
      <c r="AAT90" s="12"/>
      <c r="AAU90" s="12"/>
      <c r="AAV90" s="12"/>
      <c r="AAW90" s="12"/>
      <c r="AAX90" s="12"/>
      <c r="AAY90" s="12"/>
      <c r="AAZ90" s="12"/>
      <c r="ABA90" s="12"/>
      <c r="ABB90" s="12"/>
      <c r="ABC90" s="12"/>
      <c r="ABD90" s="12"/>
      <c r="ABE90" s="12"/>
      <c r="ABF90" s="12"/>
      <c r="ABG90" s="12"/>
      <c r="ABH90" s="12"/>
      <c r="ABI90" s="12"/>
      <c r="ABJ90" s="12"/>
      <c r="ABK90" s="12"/>
      <c r="ABL90" s="12"/>
      <c r="ABM90" s="12"/>
      <c r="ABN90" s="12"/>
      <c r="ABO90" s="12"/>
      <c r="ABP90" s="12"/>
      <c r="ABQ90" s="12"/>
      <c r="ABR90" s="12"/>
      <c r="ABS90" s="12"/>
      <c r="ABT90" s="12"/>
      <c r="ABU90" s="12"/>
      <c r="ABV90" s="12"/>
      <c r="ABW90" s="12"/>
      <c r="ABX90" s="12"/>
      <c r="ABY90" s="12"/>
      <c r="ABZ90" s="12"/>
      <c r="ACA90" s="12"/>
      <c r="ACB90" s="12"/>
      <c r="ACC90" s="12"/>
      <c r="ACD90" s="12"/>
      <c r="ACE90" s="12"/>
      <c r="ACF90" s="12"/>
      <c r="ACG90" s="12"/>
      <c r="ACH90" s="12"/>
      <c r="ACI90" s="12"/>
      <c r="ACJ90" s="12"/>
      <c r="ACK90" s="12"/>
      <c r="ACL90" s="12"/>
      <c r="ACM90" s="12"/>
      <c r="ACN90" s="12"/>
      <c r="ACO90" s="12"/>
      <c r="ACP90" s="12"/>
      <c r="ACQ90" s="12"/>
      <c r="ACR90" s="12"/>
      <c r="ACS90" s="12"/>
      <c r="ACT90" s="12"/>
      <c r="ACU90" s="12"/>
      <c r="ACV90" s="12"/>
      <c r="ACW90" s="12"/>
      <c r="ACX90" s="12"/>
      <c r="ACY90" s="12"/>
      <c r="ACZ90" s="12"/>
      <c r="ADA90" s="12"/>
      <c r="ADB90" s="12"/>
      <c r="ADC90" s="12"/>
      <c r="ADD90" s="12"/>
      <c r="ADE90" s="12"/>
      <c r="ADF90" s="12"/>
      <c r="ADG90" s="12"/>
      <c r="ADH90" s="12"/>
      <c r="ADI90" s="12"/>
      <c r="ADJ90" s="12"/>
      <c r="ADK90" s="12"/>
      <c r="ADL90" s="12"/>
      <c r="ADM90" s="12"/>
      <c r="ADN90" s="12"/>
      <c r="ADO90" s="12"/>
      <c r="ADP90" s="12"/>
      <c r="ADQ90" s="12"/>
      <c r="ADR90" s="12"/>
      <c r="ADS90" s="12"/>
      <c r="ADT90" s="12"/>
      <c r="ADU90" s="12"/>
      <c r="ADV90" s="12"/>
      <c r="ADW90" s="12"/>
      <c r="ADX90" s="12"/>
      <c r="ADY90" s="12"/>
      <c r="ADZ90" s="12"/>
      <c r="AEA90" s="15"/>
    </row>
    <row r="91" spans="1:807" x14ac:dyDescent="0.25">
      <c r="A91" s="29">
        <v>2000</v>
      </c>
      <c r="B91" s="6">
        <v>1.1959</v>
      </c>
      <c r="C91" s="6">
        <v>0.2233</v>
      </c>
      <c r="D91" s="6">
        <v>0.50639999999999996</v>
      </c>
      <c r="E91" s="6">
        <v>1.4212</v>
      </c>
      <c r="F91" s="6">
        <v>0.76749999999999996</v>
      </c>
      <c r="G91" s="6">
        <v>1.585</v>
      </c>
      <c r="H91" s="6">
        <v>1.4765999999999999</v>
      </c>
      <c r="I91" s="6">
        <v>0.8639</v>
      </c>
      <c r="J91" s="6">
        <v>0.39279999999999998</v>
      </c>
      <c r="K91" s="6">
        <v>0.63129999999999997</v>
      </c>
      <c r="L91" s="6">
        <v>0.20899999999999999</v>
      </c>
      <c r="M91" s="6">
        <v>0.42070000000000002</v>
      </c>
      <c r="N91" s="6">
        <v>0.69320000000000004</v>
      </c>
      <c r="O91" s="6">
        <v>0.22109999999999999</v>
      </c>
      <c r="P91" s="6">
        <v>1.6301000000000001</v>
      </c>
      <c r="Q91" s="10">
        <v>-999.9</v>
      </c>
      <c r="R91" s="6">
        <v>0.46960000000000002</v>
      </c>
      <c r="S91" s="6">
        <v>0.87160000000000004</v>
      </c>
      <c r="T91" s="6">
        <v>0.26440000000000002</v>
      </c>
      <c r="U91" s="10">
        <v>-999.9</v>
      </c>
      <c r="V91" s="6">
        <v>0.1113</v>
      </c>
      <c r="W91" s="6">
        <v>3.9699999999999999E-2</v>
      </c>
      <c r="X91" s="6">
        <v>4.3700000000000003E-2</v>
      </c>
      <c r="Y91" s="6">
        <v>3.2399999999999998E-2</v>
      </c>
      <c r="Z91" s="6">
        <v>1.8738999999999999</v>
      </c>
      <c r="AA91" s="6">
        <v>1.2323</v>
      </c>
      <c r="AB91" s="6">
        <v>0.48139999999999999</v>
      </c>
      <c r="AC91" s="6">
        <v>3.27E-2</v>
      </c>
      <c r="AD91" s="6">
        <v>0.5575</v>
      </c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12"/>
      <c r="BH91" s="6"/>
      <c r="BI91" s="6"/>
      <c r="BJ91" s="6"/>
      <c r="BK91" s="6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  <c r="KH91" s="12"/>
      <c r="KI91" s="12"/>
      <c r="KJ91" s="12"/>
      <c r="KK91" s="12"/>
      <c r="KL91" s="12"/>
      <c r="KM91" s="12"/>
      <c r="KN91" s="12"/>
      <c r="KO91" s="12"/>
      <c r="KP91" s="12"/>
      <c r="KQ91" s="12"/>
      <c r="KR91" s="12"/>
      <c r="KS91" s="12"/>
      <c r="KT91" s="12"/>
      <c r="KU91" s="12"/>
      <c r="KV91" s="12"/>
      <c r="KW91" s="12"/>
      <c r="KX91" s="12"/>
      <c r="KY91" s="12"/>
      <c r="KZ91" s="12"/>
      <c r="LA91" s="12"/>
      <c r="LB91" s="12"/>
      <c r="LC91" s="12"/>
      <c r="LD91" s="12"/>
      <c r="LE91" s="12"/>
      <c r="LF91" s="12"/>
      <c r="LG91" s="12"/>
      <c r="LH91" s="12"/>
      <c r="LI91" s="12"/>
      <c r="LJ91" s="12"/>
      <c r="LK91" s="12"/>
      <c r="LL91" s="12"/>
      <c r="LM91" s="12"/>
      <c r="LN91" s="12"/>
      <c r="LO91" s="12"/>
      <c r="LP91" s="12"/>
      <c r="LQ91" s="12"/>
      <c r="LR91" s="12"/>
      <c r="LS91" s="12"/>
      <c r="LT91" s="12"/>
      <c r="LU91" s="12"/>
      <c r="LV91" s="12"/>
      <c r="LW91" s="12"/>
      <c r="LX91" s="12"/>
      <c r="LY91" s="12"/>
      <c r="LZ91" s="12"/>
      <c r="MA91" s="12"/>
      <c r="MB91" s="12"/>
      <c r="MC91" s="12"/>
      <c r="MD91" s="12"/>
      <c r="ME91" s="12"/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  <c r="MU91" s="12"/>
      <c r="MV91" s="12"/>
      <c r="MW91" s="12"/>
      <c r="MX91" s="12"/>
      <c r="MY91" s="12"/>
      <c r="MZ91" s="12"/>
      <c r="NA91" s="12"/>
      <c r="NB91" s="12"/>
      <c r="NC91" s="12"/>
      <c r="ND91" s="12"/>
      <c r="NE91" s="12"/>
      <c r="NF91" s="12"/>
      <c r="NG91" s="12"/>
      <c r="NH91" s="12"/>
      <c r="NI91" s="12"/>
      <c r="NJ91" s="12"/>
      <c r="NK91" s="12"/>
      <c r="NL91" s="12"/>
      <c r="NM91" s="12"/>
      <c r="NN91" s="12"/>
      <c r="NO91" s="12"/>
      <c r="NP91" s="12"/>
      <c r="NQ91" s="12"/>
      <c r="NR91" s="12"/>
      <c r="NS91" s="12"/>
      <c r="NT91" s="12"/>
      <c r="NU91" s="12"/>
      <c r="NV91" s="12"/>
      <c r="NW91" s="12"/>
      <c r="NX91" s="12"/>
      <c r="NY91" s="12"/>
      <c r="NZ91" s="12"/>
      <c r="OA91" s="12"/>
      <c r="OB91" s="12"/>
      <c r="OC91" s="12"/>
      <c r="OD91" s="12"/>
      <c r="OE91" s="12"/>
      <c r="OF91" s="12"/>
      <c r="OG91" s="12"/>
      <c r="OH91" s="12"/>
      <c r="OI91" s="12"/>
      <c r="OJ91" s="12"/>
      <c r="OK91" s="12"/>
      <c r="OL91" s="12"/>
      <c r="OM91" s="12"/>
      <c r="ON91" s="12"/>
      <c r="OO91" s="12"/>
      <c r="OP91" s="12"/>
      <c r="OQ91" s="12"/>
      <c r="OR91" s="12"/>
      <c r="OS91" s="12"/>
      <c r="OT91" s="12"/>
      <c r="OU91" s="12"/>
      <c r="OV91" s="12"/>
      <c r="OW91" s="12"/>
      <c r="OX91" s="12"/>
      <c r="OY91" s="12"/>
      <c r="OZ91" s="12"/>
      <c r="PA91" s="12"/>
      <c r="PB91" s="12"/>
      <c r="PC91" s="12"/>
      <c r="PD91" s="12"/>
      <c r="PE91" s="12"/>
      <c r="PF91" s="12"/>
      <c r="PG91" s="12"/>
      <c r="PH91" s="12"/>
      <c r="PI91" s="12"/>
      <c r="PJ91" s="12"/>
      <c r="PK91" s="12"/>
      <c r="PL91" s="12"/>
      <c r="PM91" s="12"/>
      <c r="PN91" s="12"/>
      <c r="PO91" s="12"/>
      <c r="PP91" s="12"/>
      <c r="PQ91" s="12"/>
      <c r="PR91" s="12"/>
      <c r="PS91" s="12"/>
      <c r="PT91" s="12"/>
      <c r="PU91" s="12"/>
      <c r="PV91" s="12"/>
      <c r="PW91" s="12"/>
      <c r="PX91" s="12"/>
      <c r="PY91" s="12"/>
      <c r="PZ91" s="12"/>
      <c r="QA91" s="12"/>
      <c r="QB91" s="12"/>
      <c r="QC91" s="12"/>
      <c r="QD91" s="12"/>
      <c r="QE91" s="12"/>
      <c r="QF91" s="12"/>
      <c r="QG91" s="12"/>
      <c r="QH91" s="12"/>
      <c r="QI91" s="12"/>
      <c r="QJ91" s="12"/>
      <c r="QK91" s="12"/>
      <c r="QL91" s="12"/>
      <c r="QM91" s="12"/>
      <c r="QN91" s="12"/>
      <c r="QO91" s="12"/>
      <c r="QP91" s="12"/>
      <c r="QQ91" s="12"/>
      <c r="QR91" s="12"/>
      <c r="QS91" s="12"/>
      <c r="QT91" s="12"/>
      <c r="QU91" s="12"/>
      <c r="QV91" s="12"/>
      <c r="QW91" s="12"/>
      <c r="QX91" s="12"/>
      <c r="QY91" s="12"/>
      <c r="QZ91" s="12"/>
      <c r="RA91" s="12"/>
      <c r="RB91" s="12"/>
      <c r="RC91" s="12"/>
      <c r="RD91" s="12"/>
      <c r="RE91" s="12"/>
      <c r="RF91" s="12"/>
      <c r="RG91" s="12"/>
      <c r="RH91" s="12"/>
      <c r="RI91" s="12"/>
      <c r="RJ91" s="12"/>
      <c r="RK91" s="12"/>
      <c r="RL91" s="12"/>
      <c r="RM91" s="12"/>
      <c r="RN91" s="12"/>
      <c r="RO91" s="12"/>
      <c r="RP91" s="12"/>
      <c r="RQ91" s="12"/>
      <c r="RR91" s="12"/>
      <c r="RS91" s="12"/>
      <c r="RT91" s="12"/>
      <c r="RU91" s="12"/>
      <c r="RV91" s="12"/>
      <c r="RW91" s="12"/>
      <c r="RX91" s="12"/>
      <c r="RY91" s="12"/>
      <c r="RZ91" s="12"/>
      <c r="SA91" s="12"/>
      <c r="SB91" s="12"/>
      <c r="SC91" s="12"/>
      <c r="SD91" s="12"/>
      <c r="SE91" s="12"/>
      <c r="SF91" s="12"/>
      <c r="SG91" s="12"/>
      <c r="SH91" s="12"/>
      <c r="SI91" s="12"/>
      <c r="SJ91" s="12"/>
      <c r="SK91" s="12"/>
      <c r="SL91" s="12"/>
      <c r="SM91" s="12"/>
      <c r="SN91" s="12"/>
      <c r="SO91" s="12"/>
      <c r="SP91" s="12"/>
      <c r="SQ91" s="12"/>
      <c r="SR91" s="12"/>
      <c r="SS91" s="12"/>
      <c r="ST91" s="12"/>
      <c r="SU91" s="12"/>
      <c r="SV91" s="12"/>
      <c r="SW91" s="12"/>
      <c r="SX91" s="12"/>
      <c r="SY91" s="12"/>
      <c r="SZ91" s="12"/>
      <c r="TA91" s="12"/>
      <c r="TB91" s="12"/>
      <c r="TC91" s="12"/>
      <c r="TD91" s="12"/>
      <c r="TE91" s="12"/>
      <c r="TF91" s="12"/>
      <c r="TG91" s="12"/>
      <c r="TH91" s="12"/>
      <c r="TI91" s="12"/>
      <c r="TJ91" s="12"/>
      <c r="TK91" s="12"/>
      <c r="TL91" s="12"/>
      <c r="TM91" s="12"/>
      <c r="TN91" s="12"/>
      <c r="TO91" s="12"/>
      <c r="TP91" s="12"/>
      <c r="TQ91" s="12"/>
      <c r="TR91" s="12"/>
      <c r="TS91" s="12"/>
      <c r="TT91" s="12"/>
      <c r="TU91" s="12"/>
      <c r="TV91" s="12"/>
      <c r="TW91" s="12"/>
      <c r="TX91" s="12"/>
      <c r="TY91" s="12"/>
      <c r="TZ91" s="12"/>
      <c r="UA91" s="12"/>
      <c r="UB91" s="12"/>
      <c r="UC91" s="12"/>
      <c r="UD91" s="12"/>
      <c r="UE91" s="12"/>
      <c r="UF91" s="12"/>
      <c r="UG91" s="12"/>
      <c r="UH91" s="12"/>
      <c r="UI91" s="12"/>
      <c r="UJ91" s="12"/>
      <c r="UK91" s="12"/>
      <c r="UL91" s="12"/>
      <c r="UM91" s="12"/>
      <c r="UN91" s="12"/>
      <c r="UO91" s="12"/>
      <c r="UP91" s="12"/>
      <c r="UQ91" s="12"/>
      <c r="UR91" s="12"/>
      <c r="US91" s="12"/>
      <c r="UT91" s="12"/>
      <c r="UU91" s="12"/>
      <c r="UV91" s="12"/>
      <c r="UW91" s="12"/>
      <c r="UX91" s="12"/>
      <c r="UY91" s="12"/>
      <c r="UZ91" s="12"/>
      <c r="VA91" s="12"/>
      <c r="VB91" s="12"/>
      <c r="VC91" s="12"/>
      <c r="VD91" s="12"/>
      <c r="VE91" s="12"/>
      <c r="VF91" s="12"/>
      <c r="VG91" s="12"/>
      <c r="VH91" s="12"/>
      <c r="VI91" s="12"/>
      <c r="VJ91" s="12"/>
      <c r="VK91" s="12"/>
      <c r="VL91" s="12"/>
      <c r="VM91" s="12"/>
      <c r="VN91" s="12"/>
      <c r="VO91" s="12"/>
      <c r="VP91" s="12"/>
      <c r="VQ91" s="12"/>
      <c r="VR91" s="12"/>
      <c r="VS91" s="12"/>
      <c r="VT91" s="12"/>
      <c r="VU91" s="12"/>
      <c r="VV91" s="12"/>
      <c r="VW91" s="12"/>
      <c r="VX91" s="12"/>
      <c r="VY91" s="12"/>
      <c r="VZ91" s="12"/>
      <c r="WA91" s="12"/>
      <c r="WB91" s="12"/>
      <c r="WC91" s="12"/>
      <c r="WD91" s="12"/>
      <c r="WE91" s="12"/>
      <c r="WF91" s="12"/>
      <c r="WG91" s="12"/>
      <c r="WH91" s="12"/>
      <c r="WI91" s="12"/>
      <c r="WJ91" s="12"/>
      <c r="WK91" s="12"/>
      <c r="WL91" s="12"/>
      <c r="WM91" s="12"/>
      <c r="WN91" s="12"/>
      <c r="WO91" s="12"/>
      <c r="WP91" s="12"/>
      <c r="WQ91" s="12"/>
      <c r="WR91" s="12"/>
      <c r="WS91" s="12"/>
      <c r="WT91" s="12"/>
      <c r="WU91" s="12"/>
      <c r="WV91" s="12"/>
      <c r="WW91" s="12"/>
      <c r="WX91" s="12"/>
      <c r="WY91" s="12"/>
      <c r="WZ91" s="12"/>
      <c r="XA91" s="12"/>
      <c r="XB91" s="12"/>
      <c r="XC91" s="12"/>
      <c r="XD91" s="12"/>
      <c r="XE91" s="12"/>
      <c r="XF91" s="12"/>
      <c r="XG91" s="12"/>
      <c r="XH91" s="12"/>
      <c r="XI91" s="12"/>
      <c r="XJ91" s="12"/>
      <c r="XK91" s="12"/>
      <c r="XL91" s="12"/>
      <c r="XM91" s="12"/>
      <c r="XN91" s="12"/>
      <c r="XO91" s="12"/>
      <c r="XP91" s="12"/>
      <c r="XQ91" s="12"/>
      <c r="XR91" s="12"/>
      <c r="XS91" s="12"/>
      <c r="XT91" s="12"/>
      <c r="XU91" s="12"/>
      <c r="XV91" s="12"/>
      <c r="XW91" s="12"/>
      <c r="XX91" s="12"/>
      <c r="XY91" s="12"/>
      <c r="XZ91" s="12"/>
      <c r="YA91" s="12"/>
      <c r="YB91" s="12"/>
      <c r="YC91" s="12"/>
      <c r="YD91" s="12"/>
      <c r="YE91" s="12"/>
      <c r="YF91" s="12"/>
      <c r="YG91" s="12"/>
      <c r="YH91" s="12"/>
      <c r="YI91" s="12"/>
      <c r="YJ91" s="12"/>
      <c r="YK91" s="12"/>
      <c r="YL91" s="12"/>
      <c r="YM91" s="12"/>
      <c r="YN91" s="12"/>
      <c r="YO91" s="12"/>
      <c r="YP91" s="12"/>
      <c r="YQ91" s="12"/>
      <c r="YR91" s="12"/>
      <c r="YS91" s="12"/>
      <c r="YT91" s="12"/>
      <c r="YU91" s="12"/>
      <c r="YV91" s="12"/>
      <c r="YW91" s="12"/>
      <c r="YX91" s="12"/>
      <c r="YY91" s="12"/>
      <c r="YZ91" s="12"/>
      <c r="ZA91" s="12"/>
      <c r="ZB91" s="12"/>
      <c r="ZC91" s="12"/>
      <c r="ZD91" s="12"/>
      <c r="ZE91" s="12"/>
      <c r="ZF91" s="12"/>
      <c r="ZG91" s="12"/>
      <c r="ZH91" s="12"/>
      <c r="ZI91" s="12"/>
      <c r="ZJ91" s="12"/>
      <c r="ZK91" s="12"/>
      <c r="ZL91" s="12"/>
      <c r="ZM91" s="12"/>
      <c r="ZN91" s="12"/>
      <c r="ZO91" s="12"/>
      <c r="ZP91" s="12"/>
      <c r="ZQ91" s="12"/>
      <c r="ZR91" s="12"/>
      <c r="ZS91" s="12"/>
      <c r="ZT91" s="12"/>
      <c r="ZU91" s="12"/>
      <c r="ZV91" s="12"/>
      <c r="ZW91" s="12"/>
      <c r="ZX91" s="12"/>
      <c r="ZY91" s="12"/>
      <c r="ZZ91" s="12"/>
      <c r="AAA91" s="12"/>
      <c r="AAB91" s="12"/>
      <c r="AAC91" s="12"/>
      <c r="AAD91" s="12"/>
      <c r="AAE91" s="12"/>
      <c r="AAF91" s="12"/>
      <c r="AAG91" s="12"/>
      <c r="AAH91" s="12"/>
      <c r="AAI91" s="12"/>
      <c r="AAJ91" s="12"/>
      <c r="AAK91" s="12"/>
      <c r="AAL91" s="12"/>
      <c r="AAM91" s="12"/>
      <c r="AAN91" s="12"/>
      <c r="AAO91" s="12"/>
      <c r="AAP91" s="12"/>
      <c r="AAQ91" s="12"/>
      <c r="AAR91" s="12"/>
      <c r="AAS91" s="12"/>
      <c r="AAT91" s="12"/>
      <c r="AAU91" s="12"/>
      <c r="AAV91" s="12"/>
      <c r="AAW91" s="12"/>
      <c r="AAX91" s="12"/>
      <c r="AAY91" s="12"/>
      <c r="AAZ91" s="12"/>
      <c r="ABA91" s="12"/>
      <c r="ABB91" s="12"/>
      <c r="ABC91" s="12"/>
      <c r="ABD91" s="12"/>
      <c r="ABE91" s="12"/>
      <c r="ABF91" s="12"/>
      <c r="ABG91" s="12"/>
      <c r="ABH91" s="12"/>
      <c r="ABI91" s="12"/>
      <c r="ABJ91" s="12"/>
      <c r="ABK91" s="12"/>
      <c r="ABL91" s="12"/>
      <c r="ABM91" s="12"/>
      <c r="ABN91" s="12"/>
      <c r="ABO91" s="12"/>
      <c r="ABP91" s="12"/>
      <c r="ABQ91" s="12"/>
      <c r="ABR91" s="12"/>
      <c r="ABS91" s="12"/>
      <c r="ABT91" s="12"/>
      <c r="ABU91" s="12"/>
      <c r="ABV91" s="12"/>
      <c r="ABW91" s="12"/>
      <c r="ABX91" s="12"/>
      <c r="ABY91" s="12"/>
      <c r="ABZ91" s="12"/>
      <c r="ACA91" s="12"/>
      <c r="ACB91" s="12"/>
      <c r="ACC91" s="12"/>
      <c r="ACD91" s="12"/>
      <c r="ACE91" s="12"/>
      <c r="ACF91" s="12"/>
      <c r="ACG91" s="12"/>
      <c r="ACH91" s="12"/>
      <c r="ACI91" s="12"/>
      <c r="ACJ91" s="12"/>
      <c r="ACK91" s="12"/>
      <c r="ACL91" s="12"/>
      <c r="ACM91" s="12"/>
      <c r="ACN91" s="12"/>
      <c r="ACO91" s="12"/>
      <c r="ACP91" s="12"/>
      <c r="ACQ91" s="12"/>
      <c r="ACR91" s="12"/>
      <c r="ACS91" s="12"/>
      <c r="ACT91" s="12"/>
      <c r="ACU91" s="12"/>
      <c r="ACV91" s="12"/>
      <c r="ACW91" s="12"/>
      <c r="ACX91" s="12"/>
      <c r="ACY91" s="12"/>
      <c r="ACZ91" s="12"/>
      <c r="ADA91" s="12"/>
      <c r="ADB91" s="12"/>
      <c r="ADC91" s="12"/>
      <c r="ADD91" s="12"/>
      <c r="ADE91" s="12"/>
      <c r="ADF91" s="12"/>
      <c r="ADG91" s="12"/>
      <c r="ADH91" s="12"/>
      <c r="ADI91" s="12"/>
      <c r="ADJ91" s="12"/>
      <c r="ADK91" s="12"/>
      <c r="ADL91" s="12"/>
      <c r="ADM91" s="12"/>
      <c r="ADN91" s="12"/>
      <c r="ADO91" s="12"/>
      <c r="ADP91" s="12"/>
      <c r="ADQ91" s="12"/>
      <c r="ADR91" s="12"/>
      <c r="ADS91" s="12"/>
      <c r="ADT91" s="12"/>
      <c r="ADU91" s="12"/>
      <c r="ADV91" s="12"/>
      <c r="ADW91" s="12"/>
      <c r="ADX91" s="12"/>
      <c r="ADY91" s="12"/>
      <c r="ADZ91" s="12"/>
      <c r="AEA91" s="15"/>
    </row>
    <row r="92" spans="1:807" x14ac:dyDescent="0.25">
      <c r="A92" s="29">
        <v>2001</v>
      </c>
      <c r="B92" s="6">
        <v>1.0273000000000001</v>
      </c>
      <c r="C92" s="6">
        <v>0.25269999999999998</v>
      </c>
      <c r="D92" s="6">
        <v>0.3306</v>
      </c>
      <c r="E92" s="6">
        <v>1.2376</v>
      </c>
      <c r="F92" s="6">
        <v>0.94710000000000005</v>
      </c>
      <c r="G92" s="6">
        <v>0.44740000000000002</v>
      </c>
      <c r="H92" s="6">
        <v>0.53939999999999999</v>
      </c>
      <c r="I92" s="6">
        <v>0.53439999999999999</v>
      </c>
      <c r="J92" s="6">
        <v>0.27660000000000001</v>
      </c>
      <c r="K92" s="6">
        <v>0.3891</v>
      </c>
      <c r="L92" s="6">
        <v>0.20910000000000001</v>
      </c>
      <c r="M92" s="6">
        <v>0.28949999999999998</v>
      </c>
      <c r="N92" s="10">
        <v>-999.9</v>
      </c>
      <c r="O92" s="10">
        <v>-999.9</v>
      </c>
      <c r="P92" s="6">
        <v>1.6075999999999999</v>
      </c>
      <c r="Q92" s="6">
        <v>0.28849999999999998</v>
      </c>
      <c r="R92" s="6">
        <v>0.43190000000000001</v>
      </c>
      <c r="S92" s="6">
        <v>0.6341</v>
      </c>
      <c r="T92" s="6">
        <v>0.32750000000000001</v>
      </c>
      <c r="U92" s="6">
        <v>0.46200000000000002</v>
      </c>
      <c r="V92" s="6">
        <v>0.1</v>
      </c>
      <c r="W92" s="6">
        <v>5.3699999999999998E-2</v>
      </c>
      <c r="X92" s="6">
        <v>3.7100000000000001E-2</v>
      </c>
      <c r="Y92" s="6">
        <v>0.1148</v>
      </c>
      <c r="Z92" s="6">
        <v>1.7727999999999999</v>
      </c>
      <c r="AA92" s="6">
        <v>1.2557</v>
      </c>
      <c r="AB92" s="6">
        <v>0.30859999999999999</v>
      </c>
      <c r="AC92" s="6">
        <v>2.76E-2</v>
      </c>
      <c r="AD92" s="6">
        <v>0.30549999999999999</v>
      </c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12"/>
      <c r="BH92" s="6"/>
      <c r="BI92" s="6"/>
      <c r="BJ92" s="6"/>
      <c r="BK92" s="6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  <c r="KH92" s="12"/>
      <c r="KI92" s="12"/>
      <c r="KJ92" s="12"/>
      <c r="KK92" s="12"/>
      <c r="KL92" s="12"/>
      <c r="KM92" s="12"/>
      <c r="KN92" s="12"/>
      <c r="KO92" s="12"/>
      <c r="KP92" s="12"/>
      <c r="KQ92" s="12"/>
      <c r="KR92" s="12"/>
      <c r="KS92" s="12"/>
      <c r="KT92" s="12"/>
      <c r="KU92" s="12"/>
      <c r="KV92" s="12"/>
      <c r="KW92" s="12"/>
      <c r="KX92" s="12"/>
      <c r="KY92" s="12"/>
      <c r="KZ92" s="12"/>
      <c r="LA92" s="12"/>
      <c r="LB92" s="12"/>
      <c r="LC92" s="12"/>
      <c r="LD92" s="12"/>
      <c r="LE92" s="12"/>
      <c r="LF92" s="12"/>
      <c r="LG92" s="12"/>
      <c r="LH92" s="12"/>
      <c r="LI92" s="12"/>
      <c r="LJ92" s="12"/>
      <c r="LK92" s="12"/>
      <c r="LL92" s="12"/>
      <c r="LM92" s="12"/>
      <c r="LN92" s="12"/>
      <c r="LO92" s="12"/>
      <c r="LP92" s="12"/>
      <c r="LQ92" s="12"/>
      <c r="LR92" s="12"/>
      <c r="LS92" s="12"/>
      <c r="LT92" s="12"/>
      <c r="LU92" s="12"/>
      <c r="LV92" s="12"/>
      <c r="LW92" s="12"/>
      <c r="LX92" s="12"/>
      <c r="LY92" s="12"/>
      <c r="LZ92" s="12"/>
      <c r="MA92" s="12"/>
      <c r="MB92" s="12"/>
      <c r="MC92" s="12"/>
      <c r="MD92" s="12"/>
      <c r="ME92" s="12"/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/>
      <c r="MR92" s="12"/>
      <c r="MS92" s="12"/>
      <c r="MT92" s="12"/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  <c r="NF92" s="12"/>
      <c r="NG92" s="12"/>
      <c r="NH92" s="12"/>
      <c r="NI92" s="12"/>
      <c r="NJ92" s="12"/>
      <c r="NK92" s="12"/>
      <c r="NL92" s="12"/>
      <c r="NM92" s="12"/>
      <c r="NN92" s="12"/>
      <c r="NO92" s="12"/>
      <c r="NP92" s="12"/>
      <c r="NQ92" s="12"/>
      <c r="NR92" s="12"/>
      <c r="NS92" s="12"/>
      <c r="NT92" s="12"/>
      <c r="NU92" s="12"/>
      <c r="NV92" s="12"/>
      <c r="NW92" s="12"/>
      <c r="NX92" s="12"/>
      <c r="NY92" s="12"/>
      <c r="NZ92" s="12"/>
      <c r="OA92" s="12"/>
      <c r="OB92" s="12"/>
      <c r="OC92" s="12"/>
      <c r="OD92" s="12"/>
      <c r="OE92" s="12"/>
      <c r="OF92" s="12"/>
      <c r="OG92" s="12"/>
      <c r="OH92" s="12"/>
      <c r="OI92" s="12"/>
      <c r="OJ92" s="12"/>
      <c r="OK92" s="12"/>
      <c r="OL92" s="12"/>
      <c r="OM92" s="12"/>
      <c r="ON92" s="12"/>
      <c r="OO92" s="12"/>
      <c r="OP92" s="12"/>
      <c r="OQ92" s="12"/>
      <c r="OR92" s="12"/>
      <c r="OS92" s="12"/>
      <c r="OT92" s="12"/>
      <c r="OU92" s="12"/>
      <c r="OV92" s="12"/>
      <c r="OW92" s="12"/>
      <c r="OX92" s="12"/>
      <c r="OY92" s="12"/>
      <c r="OZ92" s="12"/>
      <c r="PA92" s="12"/>
      <c r="PB92" s="12"/>
      <c r="PC92" s="12"/>
      <c r="PD92" s="12"/>
      <c r="PE92" s="12"/>
      <c r="PF92" s="12"/>
      <c r="PG92" s="12"/>
      <c r="PH92" s="12"/>
      <c r="PI92" s="12"/>
      <c r="PJ92" s="12"/>
      <c r="PK92" s="12"/>
      <c r="PL92" s="12"/>
      <c r="PM92" s="12"/>
      <c r="PN92" s="12"/>
      <c r="PO92" s="12"/>
      <c r="PP92" s="12"/>
      <c r="PQ92" s="12"/>
      <c r="PR92" s="12"/>
      <c r="PS92" s="12"/>
      <c r="PT92" s="12"/>
      <c r="PU92" s="12"/>
      <c r="PV92" s="12"/>
      <c r="PW92" s="12"/>
      <c r="PX92" s="12"/>
      <c r="PY92" s="12"/>
      <c r="PZ92" s="12"/>
      <c r="QA92" s="12"/>
      <c r="QB92" s="12"/>
      <c r="QC92" s="12"/>
      <c r="QD92" s="12"/>
      <c r="QE92" s="12"/>
      <c r="QF92" s="12"/>
      <c r="QG92" s="12"/>
      <c r="QH92" s="12"/>
      <c r="QI92" s="12"/>
      <c r="QJ92" s="12"/>
      <c r="QK92" s="12"/>
      <c r="QL92" s="12"/>
      <c r="QM92" s="12"/>
      <c r="QN92" s="12"/>
      <c r="QO92" s="12"/>
      <c r="QP92" s="12"/>
      <c r="QQ92" s="12"/>
      <c r="QR92" s="12"/>
      <c r="QS92" s="12"/>
      <c r="QT92" s="12"/>
      <c r="QU92" s="12"/>
      <c r="QV92" s="12"/>
      <c r="QW92" s="12"/>
      <c r="QX92" s="12"/>
      <c r="QY92" s="12"/>
      <c r="QZ92" s="12"/>
      <c r="RA92" s="12"/>
      <c r="RB92" s="12"/>
      <c r="RC92" s="12"/>
      <c r="RD92" s="12"/>
      <c r="RE92" s="12"/>
      <c r="RF92" s="12"/>
      <c r="RG92" s="12"/>
      <c r="RH92" s="12"/>
      <c r="RI92" s="12"/>
      <c r="RJ92" s="12"/>
      <c r="RK92" s="12"/>
      <c r="RL92" s="12"/>
      <c r="RM92" s="12"/>
      <c r="RN92" s="12"/>
      <c r="RO92" s="12"/>
      <c r="RP92" s="12"/>
      <c r="RQ92" s="12"/>
      <c r="RR92" s="12"/>
      <c r="RS92" s="12"/>
      <c r="RT92" s="12"/>
      <c r="RU92" s="12"/>
      <c r="RV92" s="12"/>
      <c r="RW92" s="12"/>
      <c r="RX92" s="12"/>
      <c r="RY92" s="12"/>
      <c r="RZ92" s="12"/>
      <c r="SA92" s="12"/>
      <c r="SB92" s="12"/>
      <c r="SC92" s="12"/>
      <c r="SD92" s="12"/>
      <c r="SE92" s="12"/>
      <c r="SF92" s="12"/>
      <c r="SG92" s="12"/>
      <c r="SH92" s="12"/>
      <c r="SI92" s="12"/>
      <c r="SJ92" s="12"/>
      <c r="SK92" s="12"/>
      <c r="SL92" s="12"/>
      <c r="SM92" s="12"/>
      <c r="SN92" s="12"/>
      <c r="SO92" s="12"/>
      <c r="SP92" s="12"/>
      <c r="SQ92" s="12"/>
      <c r="SR92" s="12"/>
      <c r="SS92" s="12"/>
      <c r="ST92" s="12"/>
      <c r="SU92" s="12"/>
      <c r="SV92" s="12"/>
      <c r="SW92" s="12"/>
      <c r="SX92" s="12"/>
      <c r="SY92" s="12"/>
      <c r="SZ92" s="12"/>
      <c r="TA92" s="12"/>
      <c r="TB92" s="12"/>
      <c r="TC92" s="12"/>
      <c r="TD92" s="12"/>
      <c r="TE92" s="12"/>
      <c r="TF92" s="12"/>
      <c r="TG92" s="12"/>
      <c r="TH92" s="12"/>
      <c r="TI92" s="12"/>
      <c r="TJ92" s="12"/>
      <c r="TK92" s="12"/>
      <c r="TL92" s="12"/>
      <c r="TM92" s="12"/>
      <c r="TN92" s="12"/>
      <c r="TO92" s="12"/>
      <c r="TP92" s="12"/>
      <c r="TQ92" s="12"/>
      <c r="TR92" s="12"/>
      <c r="TS92" s="12"/>
      <c r="TT92" s="12"/>
      <c r="TU92" s="12"/>
      <c r="TV92" s="12"/>
      <c r="TW92" s="12"/>
      <c r="TX92" s="12"/>
      <c r="TY92" s="12"/>
      <c r="TZ92" s="12"/>
      <c r="UA92" s="12"/>
      <c r="UB92" s="12"/>
      <c r="UC92" s="12"/>
      <c r="UD92" s="12"/>
      <c r="UE92" s="12"/>
      <c r="UF92" s="12"/>
      <c r="UG92" s="12"/>
      <c r="UH92" s="12"/>
      <c r="UI92" s="12"/>
      <c r="UJ92" s="12"/>
      <c r="UK92" s="12"/>
      <c r="UL92" s="12"/>
      <c r="UM92" s="12"/>
      <c r="UN92" s="12"/>
      <c r="UO92" s="12"/>
      <c r="UP92" s="12"/>
      <c r="UQ92" s="12"/>
      <c r="UR92" s="12"/>
      <c r="US92" s="12"/>
      <c r="UT92" s="12"/>
      <c r="UU92" s="12"/>
      <c r="UV92" s="12"/>
      <c r="UW92" s="12"/>
      <c r="UX92" s="12"/>
      <c r="UY92" s="12"/>
      <c r="UZ92" s="12"/>
      <c r="VA92" s="12"/>
      <c r="VB92" s="12"/>
      <c r="VC92" s="12"/>
      <c r="VD92" s="12"/>
      <c r="VE92" s="12"/>
      <c r="VF92" s="12"/>
      <c r="VG92" s="12"/>
      <c r="VH92" s="12"/>
      <c r="VI92" s="12"/>
      <c r="VJ92" s="12"/>
      <c r="VK92" s="12"/>
      <c r="VL92" s="12"/>
      <c r="VM92" s="12"/>
      <c r="VN92" s="12"/>
      <c r="VO92" s="12"/>
      <c r="VP92" s="12"/>
      <c r="VQ92" s="12"/>
      <c r="VR92" s="12"/>
      <c r="VS92" s="12"/>
      <c r="VT92" s="12"/>
      <c r="VU92" s="12"/>
      <c r="VV92" s="12"/>
      <c r="VW92" s="12"/>
      <c r="VX92" s="12"/>
      <c r="VY92" s="12"/>
      <c r="VZ92" s="12"/>
      <c r="WA92" s="12"/>
      <c r="WB92" s="12"/>
      <c r="WC92" s="12"/>
      <c r="WD92" s="12"/>
      <c r="WE92" s="12"/>
      <c r="WF92" s="12"/>
      <c r="WG92" s="12"/>
      <c r="WH92" s="12"/>
      <c r="WI92" s="12"/>
      <c r="WJ92" s="12"/>
      <c r="WK92" s="12"/>
      <c r="WL92" s="12"/>
      <c r="WM92" s="12"/>
      <c r="WN92" s="12"/>
      <c r="WO92" s="12"/>
      <c r="WP92" s="12"/>
      <c r="WQ92" s="12"/>
      <c r="WR92" s="12"/>
      <c r="WS92" s="12"/>
      <c r="WT92" s="12"/>
      <c r="WU92" s="12"/>
      <c r="WV92" s="12"/>
      <c r="WW92" s="12"/>
      <c r="WX92" s="12"/>
      <c r="WY92" s="12"/>
      <c r="WZ92" s="12"/>
      <c r="XA92" s="12"/>
      <c r="XB92" s="12"/>
      <c r="XC92" s="12"/>
      <c r="XD92" s="12"/>
      <c r="XE92" s="12"/>
      <c r="XF92" s="12"/>
      <c r="XG92" s="12"/>
      <c r="XH92" s="12"/>
      <c r="XI92" s="12"/>
      <c r="XJ92" s="12"/>
      <c r="XK92" s="12"/>
      <c r="XL92" s="12"/>
      <c r="XM92" s="12"/>
      <c r="XN92" s="12"/>
      <c r="XO92" s="12"/>
      <c r="XP92" s="12"/>
      <c r="XQ92" s="12"/>
      <c r="XR92" s="12"/>
      <c r="XS92" s="12"/>
      <c r="XT92" s="12"/>
      <c r="XU92" s="12"/>
      <c r="XV92" s="12"/>
      <c r="XW92" s="12"/>
      <c r="XX92" s="12"/>
      <c r="XY92" s="12"/>
      <c r="XZ92" s="12"/>
      <c r="YA92" s="12"/>
      <c r="YB92" s="12"/>
      <c r="YC92" s="12"/>
      <c r="YD92" s="12"/>
      <c r="YE92" s="12"/>
      <c r="YF92" s="12"/>
      <c r="YG92" s="12"/>
      <c r="YH92" s="12"/>
      <c r="YI92" s="12"/>
      <c r="YJ92" s="12"/>
      <c r="YK92" s="12"/>
      <c r="YL92" s="12"/>
      <c r="YM92" s="12"/>
      <c r="YN92" s="12"/>
      <c r="YO92" s="12"/>
      <c r="YP92" s="12"/>
      <c r="YQ92" s="12"/>
      <c r="YR92" s="12"/>
      <c r="YS92" s="12"/>
      <c r="YT92" s="12"/>
      <c r="YU92" s="12"/>
      <c r="YV92" s="12"/>
      <c r="YW92" s="12"/>
      <c r="YX92" s="12"/>
      <c r="YY92" s="12"/>
      <c r="YZ92" s="12"/>
      <c r="ZA92" s="12"/>
      <c r="ZB92" s="12"/>
      <c r="ZC92" s="12"/>
      <c r="ZD92" s="12"/>
      <c r="ZE92" s="12"/>
      <c r="ZF92" s="12"/>
      <c r="ZG92" s="12"/>
      <c r="ZH92" s="12"/>
      <c r="ZI92" s="12"/>
      <c r="ZJ92" s="12"/>
      <c r="ZK92" s="12"/>
      <c r="ZL92" s="12"/>
      <c r="ZM92" s="12"/>
      <c r="ZN92" s="12"/>
      <c r="ZO92" s="12"/>
      <c r="ZP92" s="12"/>
      <c r="ZQ92" s="12"/>
      <c r="ZR92" s="12"/>
      <c r="ZS92" s="12"/>
      <c r="ZT92" s="12"/>
      <c r="ZU92" s="12"/>
      <c r="ZV92" s="12"/>
      <c r="ZW92" s="12"/>
      <c r="ZX92" s="12"/>
      <c r="ZY92" s="12"/>
      <c r="ZZ92" s="12"/>
      <c r="AAA92" s="12"/>
      <c r="AAB92" s="12"/>
      <c r="AAC92" s="12"/>
      <c r="AAD92" s="12"/>
      <c r="AAE92" s="12"/>
      <c r="AAF92" s="12"/>
      <c r="AAG92" s="12"/>
      <c r="AAH92" s="12"/>
      <c r="AAI92" s="12"/>
      <c r="AAJ92" s="12"/>
      <c r="AAK92" s="12"/>
      <c r="AAL92" s="12"/>
      <c r="AAM92" s="12"/>
      <c r="AAN92" s="12"/>
      <c r="AAO92" s="12"/>
      <c r="AAP92" s="12"/>
      <c r="AAQ92" s="12"/>
      <c r="AAR92" s="12"/>
      <c r="AAS92" s="12"/>
      <c r="AAT92" s="12"/>
      <c r="AAU92" s="12"/>
      <c r="AAV92" s="12"/>
      <c r="AAW92" s="12"/>
      <c r="AAX92" s="12"/>
      <c r="AAY92" s="12"/>
      <c r="AAZ92" s="12"/>
      <c r="ABA92" s="12"/>
      <c r="ABB92" s="12"/>
      <c r="ABC92" s="12"/>
      <c r="ABD92" s="12"/>
      <c r="ABE92" s="12"/>
      <c r="ABF92" s="12"/>
      <c r="ABG92" s="12"/>
      <c r="ABH92" s="12"/>
      <c r="ABI92" s="12"/>
      <c r="ABJ92" s="12"/>
      <c r="ABK92" s="12"/>
      <c r="ABL92" s="12"/>
      <c r="ABM92" s="12"/>
      <c r="ABN92" s="12"/>
      <c r="ABO92" s="12"/>
      <c r="ABP92" s="12"/>
      <c r="ABQ92" s="12"/>
      <c r="ABR92" s="12"/>
      <c r="ABS92" s="12"/>
      <c r="ABT92" s="12"/>
      <c r="ABU92" s="12"/>
      <c r="ABV92" s="12"/>
      <c r="ABW92" s="12"/>
      <c r="ABX92" s="12"/>
      <c r="ABY92" s="12"/>
      <c r="ABZ92" s="12"/>
      <c r="ACA92" s="12"/>
      <c r="ACB92" s="12"/>
      <c r="ACC92" s="12"/>
      <c r="ACD92" s="12"/>
      <c r="ACE92" s="12"/>
      <c r="ACF92" s="12"/>
      <c r="ACG92" s="12"/>
      <c r="ACH92" s="12"/>
      <c r="ACI92" s="12"/>
      <c r="ACJ92" s="12"/>
      <c r="ACK92" s="12"/>
      <c r="ACL92" s="12"/>
      <c r="ACM92" s="12"/>
      <c r="ACN92" s="12"/>
      <c r="ACO92" s="12"/>
      <c r="ACP92" s="12"/>
      <c r="ACQ92" s="12"/>
      <c r="ACR92" s="12"/>
      <c r="ACS92" s="12"/>
      <c r="ACT92" s="12"/>
      <c r="ACU92" s="12"/>
      <c r="ACV92" s="12"/>
      <c r="ACW92" s="12"/>
      <c r="ACX92" s="12"/>
      <c r="ACY92" s="12"/>
      <c r="ACZ92" s="12"/>
      <c r="ADA92" s="12"/>
      <c r="ADB92" s="12"/>
      <c r="ADC92" s="12"/>
      <c r="ADD92" s="12"/>
      <c r="ADE92" s="12"/>
      <c r="ADF92" s="12"/>
      <c r="ADG92" s="12"/>
      <c r="ADH92" s="12"/>
      <c r="ADI92" s="12"/>
      <c r="ADJ92" s="12"/>
      <c r="ADK92" s="12"/>
      <c r="ADL92" s="12"/>
      <c r="ADM92" s="12"/>
      <c r="ADN92" s="12"/>
      <c r="ADO92" s="12"/>
      <c r="ADP92" s="12"/>
      <c r="ADQ92" s="12"/>
      <c r="ADR92" s="12"/>
      <c r="ADS92" s="12"/>
      <c r="ADT92" s="12"/>
      <c r="ADU92" s="12"/>
      <c r="ADV92" s="12"/>
      <c r="ADW92" s="12"/>
      <c r="ADX92" s="12"/>
      <c r="ADY92" s="12"/>
      <c r="ADZ92" s="12"/>
      <c r="AEA92" s="15"/>
    </row>
    <row r="93" spans="1:807" x14ac:dyDescent="0.25">
      <c r="A93" s="29">
        <v>2002</v>
      </c>
      <c r="B93" s="6">
        <v>1.0449999999999999</v>
      </c>
      <c r="C93" s="6">
        <v>0.22570000000000001</v>
      </c>
      <c r="D93" s="6">
        <v>0.4375</v>
      </c>
      <c r="E93" s="6">
        <v>1</v>
      </c>
      <c r="F93" s="6">
        <v>1.1545000000000001</v>
      </c>
      <c r="G93" s="6">
        <v>0.4289</v>
      </c>
      <c r="H93" s="6">
        <v>0.56030000000000002</v>
      </c>
      <c r="I93" s="6">
        <v>0.56889999999999996</v>
      </c>
      <c r="J93" s="6">
        <v>0.2084</v>
      </c>
      <c r="K93" s="6">
        <v>0.35970000000000002</v>
      </c>
      <c r="L93" s="6">
        <v>0.29670000000000002</v>
      </c>
      <c r="M93" s="6">
        <v>0.42670000000000002</v>
      </c>
      <c r="N93" s="6">
        <v>0.4501</v>
      </c>
      <c r="O93" s="6">
        <v>0.3135</v>
      </c>
      <c r="P93" s="6">
        <v>2.8296999999999999</v>
      </c>
      <c r="Q93" s="6">
        <v>0.42599999999999999</v>
      </c>
      <c r="R93" s="6">
        <v>0.24349999999999999</v>
      </c>
      <c r="S93" s="6">
        <v>1.877</v>
      </c>
      <c r="T93" s="6">
        <v>0.33800000000000002</v>
      </c>
      <c r="U93" s="6">
        <v>0.4047</v>
      </c>
      <c r="V93" s="6">
        <v>0.1</v>
      </c>
      <c r="W93" s="6">
        <v>8.4900000000000003E-2</v>
      </c>
      <c r="X93" s="6">
        <v>6.9900000000000004E-2</v>
      </c>
      <c r="Y93" s="6">
        <v>8.9300000000000004E-2</v>
      </c>
      <c r="Z93" s="6">
        <v>1.7976000000000001</v>
      </c>
      <c r="AA93" s="6">
        <v>1.1334</v>
      </c>
      <c r="AB93" s="6">
        <v>0.31069999999999998</v>
      </c>
      <c r="AC93" s="6">
        <v>4.2500000000000003E-2</v>
      </c>
      <c r="AD93" s="6">
        <v>0.26629999999999998</v>
      </c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12"/>
      <c r="BH93" s="6"/>
      <c r="BI93" s="6"/>
      <c r="BJ93" s="6"/>
      <c r="BK93" s="6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  <c r="PQ93" s="12"/>
      <c r="PR93" s="12"/>
      <c r="PS93" s="12"/>
      <c r="PT93" s="12"/>
      <c r="PU93" s="12"/>
      <c r="PV93" s="12"/>
      <c r="PW93" s="12"/>
      <c r="PX93" s="12"/>
      <c r="PY93" s="12"/>
      <c r="PZ93" s="12"/>
      <c r="QA93" s="12"/>
      <c r="QB93" s="12"/>
      <c r="QC93" s="12"/>
      <c r="QD93" s="12"/>
      <c r="QE93" s="12"/>
      <c r="QF93" s="12"/>
      <c r="QG93" s="12"/>
      <c r="QH93" s="12"/>
      <c r="QI93" s="12"/>
      <c r="QJ93" s="12"/>
      <c r="QK93" s="12"/>
      <c r="QL93" s="12"/>
      <c r="QM93" s="12"/>
      <c r="QN93" s="12"/>
      <c r="QO93" s="12"/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2"/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2"/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2"/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"/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2"/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5"/>
    </row>
    <row r="94" spans="1:807" x14ac:dyDescent="0.25">
      <c r="A94" s="29">
        <v>2003</v>
      </c>
      <c r="B94" s="6">
        <v>1.3033999999999999</v>
      </c>
      <c r="C94" s="6">
        <v>0.26989999999999997</v>
      </c>
      <c r="D94" s="6">
        <v>0.41770000000000002</v>
      </c>
      <c r="E94" s="6">
        <v>1.0548999999999999</v>
      </c>
      <c r="F94" s="6">
        <v>1.4596</v>
      </c>
      <c r="G94" s="10">
        <v>-999.9</v>
      </c>
      <c r="H94" s="6">
        <v>0.8538</v>
      </c>
      <c r="I94" s="6">
        <v>0.56320000000000003</v>
      </c>
      <c r="J94" s="6">
        <v>0.32769999999999999</v>
      </c>
      <c r="K94" s="6">
        <v>0.53349999999999997</v>
      </c>
      <c r="L94" s="6">
        <v>0.17299999999999999</v>
      </c>
      <c r="M94" s="10">
        <v>-999.9</v>
      </c>
      <c r="N94" s="6">
        <v>0.47939999999999999</v>
      </c>
      <c r="O94" s="6">
        <v>0.18779999999999999</v>
      </c>
      <c r="P94" s="6">
        <v>2.3378000000000001</v>
      </c>
      <c r="Q94" s="6">
        <v>0.33739999999999998</v>
      </c>
      <c r="R94" s="10">
        <v>-999.9</v>
      </c>
      <c r="S94" s="6">
        <v>0.67679999999999996</v>
      </c>
      <c r="T94" s="6">
        <v>0.57950000000000002</v>
      </c>
      <c r="U94" s="6">
        <v>0.2944</v>
      </c>
      <c r="V94" s="6">
        <v>9.0200000000000002E-2</v>
      </c>
      <c r="W94" s="6">
        <v>6.1600000000000002E-2</v>
      </c>
      <c r="X94" s="6">
        <v>5.5800000000000002E-2</v>
      </c>
      <c r="Y94" s="6">
        <v>7.6899999999999996E-2</v>
      </c>
      <c r="Z94" s="6">
        <v>1.5239</v>
      </c>
      <c r="AA94" s="6">
        <v>0.94479999999999997</v>
      </c>
      <c r="AB94" s="6">
        <v>0.45429999999999998</v>
      </c>
      <c r="AC94" s="6">
        <v>2.23E-2</v>
      </c>
      <c r="AD94" s="6">
        <v>0.40899999999999997</v>
      </c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12"/>
      <c r="BH94" s="6"/>
      <c r="BI94" s="6"/>
      <c r="BJ94" s="6"/>
      <c r="BK94" s="6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5"/>
    </row>
    <row r="95" spans="1:807" x14ac:dyDescent="0.25">
      <c r="A95" s="29">
        <v>2004</v>
      </c>
      <c r="B95" s="6">
        <v>1.4836</v>
      </c>
      <c r="C95" s="6">
        <v>0.23930000000000001</v>
      </c>
      <c r="D95" s="6">
        <v>0.41860000000000003</v>
      </c>
      <c r="E95" s="6">
        <v>0.9516</v>
      </c>
      <c r="F95" s="6">
        <v>1.1517999999999999</v>
      </c>
      <c r="G95" s="6">
        <v>0.53339999999999999</v>
      </c>
      <c r="H95" s="6">
        <v>0.71930000000000005</v>
      </c>
      <c r="I95" s="6">
        <v>0.51090000000000002</v>
      </c>
      <c r="J95" s="6">
        <v>0.22689999999999999</v>
      </c>
      <c r="K95" s="6">
        <v>0.40529999999999999</v>
      </c>
      <c r="L95" s="6">
        <v>0.1186</v>
      </c>
      <c r="M95" s="6">
        <v>0.26140000000000002</v>
      </c>
      <c r="N95" s="6">
        <v>0.44069999999999998</v>
      </c>
      <c r="O95" s="6">
        <v>9.2700000000000005E-2</v>
      </c>
      <c r="P95" s="6">
        <v>1.625</v>
      </c>
      <c r="Q95" s="6">
        <v>0.16200000000000001</v>
      </c>
      <c r="R95" s="10">
        <v>-999.9</v>
      </c>
      <c r="S95" s="6">
        <v>0.62839999999999996</v>
      </c>
      <c r="T95" s="6">
        <v>0.45540000000000003</v>
      </c>
      <c r="U95" s="10">
        <v>-999.9</v>
      </c>
      <c r="V95" s="6">
        <v>9.2100000000000001E-2</v>
      </c>
      <c r="W95" s="6">
        <v>4.3700000000000003E-2</v>
      </c>
      <c r="X95" s="6">
        <v>4.0399999999999998E-2</v>
      </c>
      <c r="Y95" s="6">
        <v>8.5500000000000007E-2</v>
      </c>
      <c r="Z95" s="6">
        <v>1.9798</v>
      </c>
      <c r="AA95" s="6">
        <v>0.91279999999999994</v>
      </c>
      <c r="AB95" s="10">
        <v>-999.9</v>
      </c>
      <c r="AC95" s="6">
        <v>1.6E-2</v>
      </c>
      <c r="AD95" s="6">
        <v>0.28799999999999998</v>
      </c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12"/>
      <c r="BH95" s="6"/>
      <c r="BI95" s="6"/>
      <c r="BJ95" s="6"/>
      <c r="BK95" s="6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  <c r="PQ95" s="12"/>
      <c r="PR95" s="12"/>
      <c r="PS95" s="12"/>
      <c r="PT95" s="12"/>
      <c r="PU95" s="12"/>
      <c r="PV95" s="12"/>
      <c r="PW95" s="12"/>
      <c r="PX95" s="12"/>
      <c r="PY95" s="12"/>
      <c r="PZ95" s="12"/>
      <c r="QA95" s="12"/>
      <c r="QB95" s="12"/>
      <c r="QC95" s="12"/>
      <c r="QD95" s="12"/>
      <c r="QE95" s="12"/>
      <c r="QF95" s="12"/>
      <c r="QG95" s="12"/>
      <c r="QH95" s="12"/>
      <c r="QI95" s="12"/>
      <c r="QJ95" s="12"/>
      <c r="QK95" s="12"/>
      <c r="QL95" s="12"/>
      <c r="QM95" s="12"/>
      <c r="QN95" s="12"/>
      <c r="QO95" s="12"/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2"/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2"/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2"/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"/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2"/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5"/>
    </row>
    <row r="96" spans="1:807" x14ac:dyDescent="0.25">
      <c r="A96" s="29">
        <v>2005</v>
      </c>
      <c r="B96" s="6">
        <v>1.0308999999999999</v>
      </c>
      <c r="C96" s="6">
        <v>0.25130000000000002</v>
      </c>
      <c r="D96" s="6">
        <v>0.42380000000000001</v>
      </c>
      <c r="E96" s="6">
        <v>1.1843999999999999</v>
      </c>
      <c r="F96" s="6">
        <v>1.2314000000000001</v>
      </c>
      <c r="G96" s="6">
        <v>0.68740000000000001</v>
      </c>
      <c r="H96" s="6">
        <v>0.61439999999999995</v>
      </c>
      <c r="I96" s="6">
        <v>0.65090000000000003</v>
      </c>
      <c r="J96" s="6">
        <v>0.27839999999999998</v>
      </c>
      <c r="K96" s="6">
        <v>0.62990000000000002</v>
      </c>
      <c r="L96" s="6">
        <v>0.1792</v>
      </c>
      <c r="M96" s="6">
        <v>0.37090000000000001</v>
      </c>
      <c r="N96" s="6">
        <v>0.41449999999999998</v>
      </c>
      <c r="O96" s="6">
        <v>6.3E-2</v>
      </c>
      <c r="P96" s="6">
        <v>1.0436000000000001</v>
      </c>
      <c r="Q96" s="6">
        <v>0.2258</v>
      </c>
      <c r="R96" s="6">
        <v>2.3169</v>
      </c>
      <c r="S96" s="6">
        <v>0.70250000000000001</v>
      </c>
      <c r="T96" s="6">
        <v>0.74039999999999995</v>
      </c>
      <c r="U96" s="6">
        <v>0.56040000000000001</v>
      </c>
      <c r="V96" s="6">
        <v>0.16569999999999999</v>
      </c>
      <c r="W96" s="6">
        <v>6.8000000000000005E-2</v>
      </c>
      <c r="X96" s="6">
        <v>7.0900000000000005E-2</v>
      </c>
      <c r="Y96" s="6">
        <v>9.4399999999999998E-2</v>
      </c>
      <c r="Z96" s="6">
        <v>1.8954</v>
      </c>
      <c r="AA96" s="6">
        <v>0.98909999999999998</v>
      </c>
      <c r="AB96" s="6">
        <v>0.61919999999999997</v>
      </c>
      <c r="AC96" s="6">
        <v>4.9099999999999998E-2</v>
      </c>
      <c r="AD96" s="6">
        <v>0.57450000000000001</v>
      </c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12"/>
      <c r="BH96" s="6"/>
      <c r="BI96" s="6"/>
      <c r="BJ96" s="6"/>
      <c r="BK96" s="6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  <c r="PQ96" s="12"/>
      <c r="PR96" s="12"/>
      <c r="PS96" s="12"/>
      <c r="PT96" s="12"/>
      <c r="PU96" s="12"/>
      <c r="PV96" s="12"/>
      <c r="PW96" s="12"/>
      <c r="PX96" s="12"/>
      <c r="PY96" s="12"/>
      <c r="PZ96" s="12"/>
      <c r="QA96" s="12"/>
      <c r="QB96" s="12"/>
      <c r="QC96" s="12"/>
      <c r="QD96" s="12"/>
      <c r="QE96" s="12"/>
      <c r="QF96" s="12"/>
      <c r="QG96" s="12"/>
      <c r="QH96" s="12"/>
      <c r="QI96" s="12"/>
      <c r="QJ96" s="12"/>
      <c r="QK96" s="12"/>
      <c r="QL96" s="12"/>
      <c r="QM96" s="12"/>
      <c r="QN96" s="12"/>
      <c r="QO96" s="12"/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2"/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2"/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2"/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"/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2"/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5"/>
    </row>
    <row r="97" spans="1:807" x14ac:dyDescent="0.25">
      <c r="A97" s="29">
        <v>2006</v>
      </c>
      <c r="B97" s="6">
        <v>0.82720000000000005</v>
      </c>
      <c r="C97" s="6">
        <v>0.24010000000000001</v>
      </c>
      <c r="D97" s="6">
        <v>0.26979999999999998</v>
      </c>
      <c r="E97" s="6">
        <v>1.3376999999999999</v>
      </c>
      <c r="F97" s="6">
        <v>1.0920000000000001</v>
      </c>
      <c r="G97" s="6">
        <v>0.55879999999999996</v>
      </c>
      <c r="H97" s="6">
        <v>0.67559999999999998</v>
      </c>
      <c r="I97" s="6">
        <v>0.63739999999999997</v>
      </c>
      <c r="J97" s="6">
        <v>0.2797</v>
      </c>
      <c r="K97" s="6">
        <v>0.51939999999999997</v>
      </c>
      <c r="L97" s="6">
        <v>0.13350000000000001</v>
      </c>
      <c r="M97" s="6">
        <v>0.22059999999999999</v>
      </c>
      <c r="N97" s="6">
        <v>0.48089999999999999</v>
      </c>
      <c r="O97" s="6">
        <v>0.41949999999999998</v>
      </c>
      <c r="P97" s="6">
        <v>1.5385</v>
      </c>
      <c r="Q97" s="6">
        <v>0.26679999999999998</v>
      </c>
      <c r="R97" s="6">
        <v>0.52070000000000005</v>
      </c>
      <c r="S97" s="6">
        <v>0.3221</v>
      </c>
      <c r="T97" s="6">
        <v>0.68159999999999998</v>
      </c>
      <c r="U97" s="10">
        <v>-999.9</v>
      </c>
      <c r="V97" s="6">
        <v>0.11</v>
      </c>
      <c r="W97" s="6">
        <v>3.39E-2</v>
      </c>
      <c r="X97" s="6">
        <v>3.0499999999999999E-2</v>
      </c>
      <c r="Y97" s="6">
        <v>4.2500000000000003E-2</v>
      </c>
      <c r="Z97" s="6">
        <v>1.7128000000000001</v>
      </c>
      <c r="AA97" s="6">
        <v>1.0717000000000001</v>
      </c>
      <c r="AB97" s="6">
        <v>0.50119999999999998</v>
      </c>
      <c r="AC97" s="6">
        <v>2.9100000000000001E-2</v>
      </c>
      <c r="AD97" s="6">
        <v>0.46</v>
      </c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12"/>
      <c r="BH97" s="6"/>
      <c r="BI97" s="6"/>
      <c r="BJ97" s="6"/>
      <c r="BK97" s="6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5"/>
    </row>
    <row r="98" spans="1:807" x14ac:dyDescent="0.25">
      <c r="A98" s="29">
        <v>2007</v>
      </c>
      <c r="B98" s="6">
        <v>0.96099999999999997</v>
      </c>
      <c r="C98" s="6">
        <v>0.1772</v>
      </c>
      <c r="D98" s="6">
        <v>0.38600000000000001</v>
      </c>
      <c r="E98" s="6">
        <v>0.99239999999999995</v>
      </c>
      <c r="F98" s="6">
        <v>1.2886</v>
      </c>
      <c r="G98" s="6">
        <v>0.372</v>
      </c>
      <c r="H98" s="6">
        <v>0.38469999999999999</v>
      </c>
      <c r="I98" s="6">
        <v>0.29020000000000001</v>
      </c>
      <c r="J98" s="6">
        <v>0.15240000000000001</v>
      </c>
      <c r="K98" s="6">
        <v>0.27829999999999999</v>
      </c>
      <c r="L98" s="6">
        <v>0.1212</v>
      </c>
      <c r="M98" s="6">
        <v>0.16930000000000001</v>
      </c>
      <c r="N98" s="6">
        <v>0.28460000000000002</v>
      </c>
      <c r="O98" s="6">
        <v>0.12690000000000001</v>
      </c>
      <c r="P98" s="6">
        <v>1.1997</v>
      </c>
      <c r="Q98" s="6">
        <v>0.23280000000000001</v>
      </c>
      <c r="R98" s="6">
        <v>0.25169999999999998</v>
      </c>
      <c r="S98" s="6">
        <v>0.214</v>
      </c>
      <c r="T98" s="6">
        <v>0.31140000000000001</v>
      </c>
      <c r="U98" s="6">
        <v>0.28160000000000002</v>
      </c>
      <c r="V98" s="6">
        <v>2.76E-2</v>
      </c>
      <c r="W98" s="6">
        <v>3.5099999999999999E-2</v>
      </c>
      <c r="X98" s="6">
        <v>1.7100000000000001E-2</v>
      </c>
      <c r="Y98" s="6">
        <v>3.2899999999999999E-2</v>
      </c>
      <c r="Z98" s="6">
        <v>2.0411000000000001</v>
      </c>
      <c r="AA98" s="6">
        <v>0.97230000000000005</v>
      </c>
      <c r="AB98" s="6">
        <v>0.31030000000000002</v>
      </c>
      <c r="AC98" s="6">
        <v>2.18E-2</v>
      </c>
      <c r="AD98" s="6">
        <v>0.19639999999999999</v>
      </c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15"/>
      <c r="BH98" s="6"/>
      <c r="BI98" s="6"/>
      <c r="BJ98" s="6"/>
      <c r="BK98" s="6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5"/>
    </row>
    <row r="99" spans="1:807" x14ac:dyDescent="0.25">
      <c r="A99" s="29">
        <v>2008</v>
      </c>
      <c r="B99" s="6">
        <v>0.6038</v>
      </c>
      <c r="C99" s="6">
        <v>0.1419</v>
      </c>
      <c r="D99" s="6">
        <v>0.40039999999999998</v>
      </c>
      <c r="E99" s="6">
        <v>0.77449999999999997</v>
      </c>
      <c r="F99" s="6">
        <v>1.0143</v>
      </c>
      <c r="G99" s="10">
        <v>-999.9</v>
      </c>
      <c r="H99" s="10">
        <v>-999.9</v>
      </c>
      <c r="I99" s="10">
        <v>-999.9</v>
      </c>
      <c r="J99" s="6">
        <v>0.14449999999999999</v>
      </c>
      <c r="K99" s="6">
        <v>0.24079999999999999</v>
      </c>
      <c r="L99" s="6">
        <v>9.5399999999999999E-2</v>
      </c>
      <c r="M99" s="6">
        <v>0.2046</v>
      </c>
      <c r="N99" s="6">
        <v>0.29730000000000001</v>
      </c>
      <c r="O99" s="6">
        <v>7.2300000000000003E-2</v>
      </c>
      <c r="P99" s="6">
        <v>0.84830000000000005</v>
      </c>
      <c r="Q99" s="6">
        <v>0.23810000000000001</v>
      </c>
      <c r="R99" s="10">
        <v>-999.9</v>
      </c>
      <c r="S99" s="6">
        <v>0.7742</v>
      </c>
      <c r="T99" s="6">
        <v>0.39889999999999998</v>
      </c>
      <c r="U99" s="6">
        <v>0.50070000000000003</v>
      </c>
      <c r="V99" s="6">
        <v>3.6900000000000002E-2</v>
      </c>
      <c r="W99" s="6">
        <v>2.3099999999999999E-2</v>
      </c>
      <c r="X99" s="6">
        <v>2.64E-2</v>
      </c>
      <c r="Y99" s="6">
        <v>3.5999999999999997E-2</v>
      </c>
      <c r="Z99" s="6">
        <v>1.5986</v>
      </c>
      <c r="AA99" s="6">
        <v>1.0239</v>
      </c>
      <c r="AB99" s="6">
        <v>0.2293</v>
      </c>
      <c r="AC99" s="6">
        <v>3.3500000000000002E-2</v>
      </c>
      <c r="AD99" s="6">
        <v>0.19939999999999999</v>
      </c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12"/>
      <c r="BH99" s="6"/>
      <c r="BI99" s="6"/>
      <c r="BJ99" s="6"/>
      <c r="BK99" s="6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5"/>
    </row>
    <row r="100" spans="1:807" x14ac:dyDescent="0.25">
      <c r="A100" s="29">
        <v>2009</v>
      </c>
      <c r="B100" s="6">
        <v>0.64549999999999996</v>
      </c>
      <c r="C100" s="6">
        <v>0.1671</v>
      </c>
      <c r="D100" s="6">
        <v>0.29370000000000002</v>
      </c>
      <c r="E100" s="6">
        <v>0.7198</v>
      </c>
      <c r="F100" s="6">
        <v>0.83030000000000004</v>
      </c>
      <c r="G100" s="10">
        <v>-999.9</v>
      </c>
      <c r="H100" s="10">
        <v>-999.9</v>
      </c>
      <c r="I100" s="10">
        <v>-999.9</v>
      </c>
      <c r="J100" s="6">
        <v>0.16900000000000001</v>
      </c>
      <c r="K100" s="6">
        <v>0.26650000000000001</v>
      </c>
      <c r="L100" s="6">
        <v>8.9200000000000002E-2</v>
      </c>
      <c r="M100" s="6">
        <v>0.20419999999999999</v>
      </c>
      <c r="N100" s="6">
        <v>0.23899999999999999</v>
      </c>
      <c r="O100" s="6">
        <v>0.11890000000000001</v>
      </c>
      <c r="P100" s="6">
        <v>1.2613000000000001</v>
      </c>
      <c r="Q100" s="6">
        <v>0.1137</v>
      </c>
      <c r="R100" s="10">
        <v>-999.9</v>
      </c>
      <c r="S100" s="6">
        <v>0.2321</v>
      </c>
      <c r="T100" s="6">
        <v>0.2298</v>
      </c>
      <c r="U100" s="6">
        <v>0.1908</v>
      </c>
      <c r="V100" s="6">
        <v>2.4799999999999999E-2</v>
      </c>
      <c r="W100" s="6">
        <v>1.78E-2</v>
      </c>
      <c r="X100" s="6">
        <v>1.4800000000000001E-2</v>
      </c>
      <c r="Y100" s="6">
        <v>2.7300000000000001E-2</v>
      </c>
      <c r="Z100" s="6">
        <v>1.0469999999999999</v>
      </c>
      <c r="AA100" s="6">
        <v>0.98509999999999998</v>
      </c>
      <c r="AB100" s="6">
        <v>0.24590000000000001</v>
      </c>
      <c r="AC100" s="6">
        <v>1.7899999999999999E-2</v>
      </c>
      <c r="AD100" s="6">
        <v>0.2631</v>
      </c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12"/>
      <c r="BH100" s="6"/>
      <c r="BI100" s="6"/>
      <c r="BJ100" s="6"/>
      <c r="BK100" s="6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  <c r="PQ100" s="12"/>
      <c r="PR100" s="12"/>
      <c r="PS100" s="12"/>
      <c r="PT100" s="12"/>
      <c r="PU100" s="12"/>
      <c r="PV100" s="12"/>
      <c r="PW100" s="12"/>
      <c r="PX100" s="12"/>
      <c r="PY100" s="12"/>
      <c r="PZ100" s="12"/>
      <c r="QA100" s="12"/>
      <c r="QB100" s="12"/>
      <c r="QC100" s="12"/>
      <c r="QD100" s="12"/>
      <c r="QE100" s="12"/>
      <c r="QF100" s="12"/>
      <c r="QG100" s="12"/>
      <c r="QH100" s="12"/>
      <c r="QI100" s="12"/>
      <c r="QJ100" s="12"/>
      <c r="QK100" s="12"/>
      <c r="QL100" s="12"/>
      <c r="QM100" s="12"/>
      <c r="QN100" s="12"/>
      <c r="QO100" s="12"/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2"/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2"/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2"/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"/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2"/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5"/>
    </row>
    <row r="101" spans="1:807" x14ac:dyDescent="0.25">
      <c r="A101" s="29">
        <v>2010</v>
      </c>
      <c r="B101" s="6">
        <v>0.50929999999999997</v>
      </c>
      <c r="C101" s="6">
        <v>0.16839999999999999</v>
      </c>
      <c r="D101" s="6">
        <v>0.27889999999999998</v>
      </c>
      <c r="E101" s="6">
        <v>1.0066999999999999</v>
      </c>
      <c r="F101" s="6">
        <v>0.66800000000000004</v>
      </c>
      <c r="G101" s="6">
        <v>0.29239999999999999</v>
      </c>
      <c r="H101" s="6">
        <v>0.62339999999999995</v>
      </c>
      <c r="I101" s="6">
        <v>0.65490000000000004</v>
      </c>
      <c r="J101" s="6">
        <v>0.14449999999999999</v>
      </c>
      <c r="K101" s="6">
        <v>0.2402</v>
      </c>
      <c r="L101" s="6">
        <v>0.1147</v>
      </c>
      <c r="M101" s="6">
        <v>0.22040000000000001</v>
      </c>
      <c r="N101" s="6">
        <v>0.38590000000000002</v>
      </c>
      <c r="O101" s="6">
        <v>0.2576</v>
      </c>
      <c r="P101" s="6">
        <v>1.966</v>
      </c>
      <c r="Q101" s="6">
        <v>0.25540000000000002</v>
      </c>
      <c r="R101" s="6">
        <v>0.21809999999999999</v>
      </c>
      <c r="S101" s="6">
        <v>0.2235</v>
      </c>
      <c r="T101" s="10">
        <v>-999.9</v>
      </c>
      <c r="U101" s="6">
        <v>0.23069999999999999</v>
      </c>
      <c r="V101" s="6">
        <v>5.8500000000000003E-2</v>
      </c>
      <c r="W101" s="6">
        <v>2.1299999999999999E-2</v>
      </c>
      <c r="X101" s="6">
        <v>2.2499999999999999E-2</v>
      </c>
      <c r="Y101" s="6">
        <v>3.5999999999999997E-2</v>
      </c>
      <c r="Z101" s="6">
        <v>1.2011000000000001</v>
      </c>
      <c r="AA101" s="6">
        <v>1.0529999999999999</v>
      </c>
      <c r="AB101" s="6">
        <v>0.23380000000000001</v>
      </c>
      <c r="AC101" s="6">
        <v>4.3900000000000002E-2</v>
      </c>
      <c r="AD101" s="6">
        <v>0.23180000000000001</v>
      </c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12"/>
      <c r="BH101" s="6"/>
      <c r="BI101" s="6"/>
      <c r="BJ101" s="6"/>
      <c r="BK101" s="6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5"/>
    </row>
    <row r="102" spans="1:807" x14ac:dyDescent="0.25">
      <c r="A102" s="29">
        <v>2011</v>
      </c>
      <c r="B102" s="6">
        <v>0.67249999999999999</v>
      </c>
      <c r="C102" s="6">
        <v>0.14199999999999999</v>
      </c>
      <c r="D102" s="6">
        <v>0.22220000000000001</v>
      </c>
      <c r="E102" s="6">
        <v>1.4774</v>
      </c>
      <c r="F102" s="6">
        <v>0.85599999999999998</v>
      </c>
      <c r="G102" s="6">
        <v>0.34970000000000001</v>
      </c>
      <c r="H102" s="6">
        <v>0.67169999999999996</v>
      </c>
      <c r="I102" s="6">
        <v>0.60219999999999996</v>
      </c>
      <c r="J102" s="10">
        <v>-999.9</v>
      </c>
      <c r="K102" s="6">
        <v>0.3886</v>
      </c>
      <c r="L102" s="6">
        <v>6.8099999999999994E-2</v>
      </c>
      <c r="M102" s="6">
        <v>0.1676</v>
      </c>
      <c r="N102" s="6">
        <v>0.26919999999999999</v>
      </c>
      <c r="O102" s="6">
        <v>5.3600000000000002E-2</v>
      </c>
      <c r="P102" s="6">
        <v>1.0391999999999999</v>
      </c>
      <c r="Q102" s="6">
        <v>0.18790000000000001</v>
      </c>
      <c r="R102" s="6">
        <v>0.4032</v>
      </c>
      <c r="S102" s="6">
        <v>0.36609999999999998</v>
      </c>
      <c r="T102" s="6">
        <v>0.24490000000000001</v>
      </c>
      <c r="U102" s="6">
        <v>0.29480000000000001</v>
      </c>
      <c r="V102" s="6">
        <v>0.1134</v>
      </c>
      <c r="W102" s="6">
        <v>6.9599999999999995E-2</v>
      </c>
      <c r="X102" s="6">
        <v>8.8700000000000001E-2</v>
      </c>
      <c r="Y102" s="6">
        <v>6.7900000000000002E-2</v>
      </c>
      <c r="Z102" s="6">
        <v>1.2624</v>
      </c>
      <c r="AA102" s="6">
        <v>1.0086999999999999</v>
      </c>
      <c r="AB102" s="6">
        <v>0.36299999999999999</v>
      </c>
      <c r="AC102" s="6">
        <v>4.4900000000000002E-2</v>
      </c>
      <c r="AD102" s="6">
        <v>0.38890000000000002</v>
      </c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12"/>
      <c r="BH102" s="6"/>
      <c r="BI102" s="6"/>
      <c r="BJ102" s="6"/>
      <c r="BK102" s="6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  <c r="PQ102" s="12"/>
      <c r="PR102" s="12"/>
      <c r="PS102" s="12"/>
      <c r="PT102" s="12"/>
      <c r="PU102" s="12"/>
      <c r="PV102" s="12"/>
      <c r="PW102" s="12"/>
      <c r="PX102" s="12"/>
      <c r="PY102" s="12"/>
      <c r="PZ102" s="12"/>
      <c r="QA102" s="12"/>
      <c r="QB102" s="12"/>
      <c r="QC102" s="12"/>
      <c r="QD102" s="12"/>
      <c r="QE102" s="12"/>
      <c r="QF102" s="12"/>
      <c r="QG102" s="12"/>
      <c r="QH102" s="12"/>
      <c r="QI102" s="12"/>
      <c r="QJ102" s="12"/>
      <c r="QK102" s="12"/>
      <c r="QL102" s="12"/>
      <c r="QM102" s="12"/>
      <c r="QN102" s="12"/>
      <c r="QO102" s="12"/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2"/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2"/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2"/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"/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2"/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5"/>
    </row>
    <row r="103" spans="1:807" x14ac:dyDescent="0.25">
      <c r="A103" s="29">
        <v>2012</v>
      </c>
      <c r="B103" s="6">
        <v>0.79720000000000002</v>
      </c>
      <c r="C103" s="6">
        <v>0.1016</v>
      </c>
      <c r="D103" s="6">
        <v>0.19450000000000001</v>
      </c>
      <c r="E103" s="6">
        <v>0.82089999999999996</v>
      </c>
      <c r="F103" s="6">
        <v>0.65</v>
      </c>
      <c r="G103" s="6">
        <v>0.21129999999999999</v>
      </c>
      <c r="H103" s="6">
        <v>0.36370000000000002</v>
      </c>
      <c r="I103" s="6">
        <v>0.50649999999999995</v>
      </c>
      <c r="J103" s="6">
        <v>8.7800000000000003E-2</v>
      </c>
      <c r="K103" s="6">
        <v>0.1769</v>
      </c>
      <c r="L103" s="6">
        <v>5.1999999999999998E-2</v>
      </c>
      <c r="M103" s="6">
        <v>0.20230000000000001</v>
      </c>
      <c r="N103" s="6">
        <v>0.33660000000000001</v>
      </c>
      <c r="O103" s="6">
        <v>0.22989999999999999</v>
      </c>
      <c r="P103" s="6">
        <v>1.5488</v>
      </c>
      <c r="Q103" s="6">
        <v>0.1729</v>
      </c>
      <c r="R103" s="6">
        <v>0.247</v>
      </c>
      <c r="S103" s="10">
        <v>-999.9</v>
      </c>
      <c r="T103" s="6">
        <v>0.1948</v>
      </c>
      <c r="U103" s="6">
        <v>0.15290000000000001</v>
      </c>
      <c r="V103" s="6">
        <v>3.8199999999999998E-2</v>
      </c>
      <c r="W103" s="6">
        <v>1.9199999999999998E-2</v>
      </c>
      <c r="X103" s="6">
        <v>8.7099999999999997E-2</v>
      </c>
      <c r="Y103" s="6">
        <v>9.9000000000000005E-2</v>
      </c>
      <c r="Z103" s="6">
        <v>0.93300000000000005</v>
      </c>
      <c r="AA103" s="6">
        <v>0.98260000000000003</v>
      </c>
      <c r="AB103" s="6">
        <v>0.221</v>
      </c>
      <c r="AC103" s="6">
        <v>2.58E-2</v>
      </c>
      <c r="AD103" s="6">
        <v>0.214</v>
      </c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12"/>
      <c r="BH103" s="6"/>
      <c r="BI103" s="6"/>
      <c r="BJ103" s="6"/>
      <c r="BK103" s="6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5"/>
    </row>
    <row r="104" spans="1:807" x14ac:dyDescent="0.25"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12"/>
      <c r="BH104" s="6"/>
      <c r="BI104" s="6"/>
      <c r="BJ104" s="6"/>
      <c r="BK104" s="6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2"/>
      <c r="KV104" s="12"/>
      <c r="KW104" s="12"/>
      <c r="KX104" s="12"/>
      <c r="KY104" s="12"/>
      <c r="KZ104" s="12"/>
      <c r="LA104" s="12"/>
      <c r="LB104" s="12"/>
      <c r="LC104" s="12"/>
      <c r="LD104" s="12"/>
      <c r="LE104" s="12"/>
      <c r="LF104" s="12"/>
      <c r="LG104" s="12"/>
      <c r="LH104" s="12"/>
      <c r="LI104" s="12"/>
      <c r="LJ104" s="12"/>
      <c r="LK104" s="12"/>
      <c r="LL104" s="12"/>
      <c r="LM104" s="12"/>
      <c r="LN104" s="12"/>
      <c r="LO104" s="12"/>
      <c r="LP104" s="12"/>
      <c r="LQ104" s="12"/>
      <c r="LR104" s="12"/>
      <c r="LS104" s="12"/>
      <c r="LT104" s="12"/>
      <c r="LU104" s="12"/>
      <c r="LV104" s="12"/>
      <c r="LW104" s="12"/>
      <c r="LX104" s="12"/>
      <c r="LY104" s="12"/>
      <c r="LZ104" s="12"/>
      <c r="MA104" s="12"/>
      <c r="MB104" s="12"/>
      <c r="MC104" s="12"/>
      <c r="MD104" s="12"/>
      <c r="ME104" s="12"/>
      <c r="MF104" s="12"/>
      <c r="MG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  <c r="NF104" s="12"/>
      <c r="NG104" s="12"/>
      <c r="NH104" s="12"/>
      <c r="NI104" s="12"/>
      <c r="NJ104" s="12"/>
      <c r="NK104" s="12"/>
      <c r="NL104" s="12"/>
      <c r="NM104" s="12"/>
      <c r="NN104" s="12"/>
      <c r="NO104" s="12"/>
      <c r="NP104" s="12"/>
      <c r="NQ104" s="12"/>
      <c r="NR104" s="12"/>
      <c r="NS104" s="12"/>
      <c r="NT104" s="12"/>
      <c r="NU104" s="12"/>
      <c r="NV104" s="12"/>
      <c r="NW104" s="12"/>
      <c r="NX104" s="12"/>
      <c r="NY104" s="12"/>
      <c r="NZ104" s="12"/>
      <c r="OA104" s="12"/>
      <c r="OB104" s="12"/>
      <c r="OC104" s="12"/>
      <c r="OD104" s="12"/>
      <c r="OE104" s="12"/>
      <c r="OF104" s="12"/>
      <c r="OG104" s="12"/>
      <c r="OH104" s="12"/>
      <c r="OI104" s="12"/>
      <c r="OJ104" s="12"/>
      <c r="OK104" s="12"/>
      <c r="OL104" s="12"/>
      <c r="OM104" s="12"/>
      <c r="ON104" s="12"/>
      <c r="OO104" s="12"/>
      <c r="OP104" s="12"/>
      <c r="OQ104" s="12"/>
      <c r="OR104" s="12"/>
      <c r="OS104" s="12"/>
      <c r="OT104" s="12"/>
      <c r="OU104" s="12"/>
      <c r="OV104" s="12"/>
      <c r="OW104" s="12"/>
      <c r="OX104" s="12"/>
      <c r="OY104" s="12"/>
      <c r="OZ104" s="12"/>
      <c r="PA104" s="12"/>
      <c r="PB104" s="12"/>
      <c r="PC104" s="12"/>
      <c r="PD104" s="12"/>
      <c r="PE104" s="12"/>
      <c r="PF104" s="12"/>
      <c r="PG104" s="12"/>
      <c r="PH104" s="12"/>
      <c r="PI104" s="12"/>
      <c r="PJ104" s="12"/>
      <c r="PK104" s="12"/>
      <c r="PL104" s="12"/>
      <c r="PM104" s="12"/>
      <c r="PN104" s="12"/>
      <c r="PO104" s="12"/>
      <c r="PP104" s="12"/>
      <c r="PQ104" s="12"/>
      <c r="PR104" s="12"/>
      <c r="PS104" s="12"/>
      <c r="PT104" s="12"/>
      <c r="PU104" s="12"/>
      <c r="PV104" s="12"/>
      <c r="PW104" s="12"/>
      <c r="PX104" s="12"/>
      <c r="PY104" s="12"/>
      <c r="PZ104" s="12"/>
      <c r="QA104" s="12"/>
      <c r="QB104" s="12"/>
      <c r="QC104" s="12"/>
      <c r="QD104" s="12"/>
      <c r="QE104" s="12"/>
      <c r="QF104" s="12"/>
      <c r="QG104" s="12"/>
      <c r="QH104" s="12"/>
      <c r="QI104" s="12"/>
      <c r="QJ104" s="12"/>
      <c r="QK104" s="12"/>
      <c r="QL104" s="12"/>
      <c r="QM104" s="12"/>
      <c r="QN104" s="12"/>
      <c r="QO104" s="12"/>
      <c r="QP104" s="12"/>
      <c r="QQ104" s="12"/>
      <c r="QR104" s="12"/>
      <c r="QS104" s="12"/>
      <c r="QT104" s="12"/>
      <c r="QU104" s="12"/>
      <c r="QV104" s="12"/>
      <c r="QW104" s="12"/>
      <c r="QX104" s="12"/>
      <c r="QY104" s="12"/>
      <c r="QZ104" s="12"/>
      <c r="RA104" s="12"/>
      <c r="RB104" s="12"/>
      <c r="RC104" s="12"/>
      <c r="RD104" s="12"/>
      <c r="RE104" s="12"/>
      <c r="RF104" s="12"/>
      <c r="RG104" s="12"/>
      <c r="RH104" s="12"/>
      <c r="RI104" s="12"/>
      <c r="RJ104" s="12"/>
      <c r="RK104" s="12"/>
      <c r="RL104" s="12"/>
      <c r="RM104" s="12"/>
      <c r="RN104" s="12"/>
      <c r="RO104" s="12"/>
      <c r="RP104" s="12"/>
      <c r="RQ104" s="12"/>
      <c r="RR104" s="12"/>
      <c r="RS104" s="12"/>
      <c r="RT104" s="12"/>
      <c r="RU104" s="12"/>
      <c r="RV104" s="12"/>
      <c r="RW104" s="12"/>
      <c r="RX104" s="12"/>
      <c r="RY104" s="12"/>
      <c r="RZ104" s="12"/>
      <c r="SA104" s="12"/>
      <c r="SB104" s="12"/>
      <c r="SC104" s="12"/>
      <c r="SD104" s="12"/>
      <c r="SE104" s="12"/>
      <c r="SF104" s="12"/>
      <c r="SG104" s="12"/>
      <c r="SH104" s="12"/>
      <c r="SI104" s="12"/>
      <c r="SJ104" s="12"/>
      <c r="SK104" s="12"/>
      <c r="SL104" s="12"/>
      <c r="SM104" s="12"/>
      <c r="SN104" s="12"/>
      <c r="SO104" s="12"/>
      <c r="SP104" s="12"/>
      <c r="SQ104" s="12"/>
      <c r="SR104" s="12"/>
      <c r="SS104" s="12"/>
      <c r="ST104" s="12"/>
      <c r="SU104" s="12"/>
      <c r="SV104" s="12"/>
      <c r="SW104" s="12"/>
      <c r="SX104" s="12"/>
      <c r="SY104" s="12"/>
      <c r="SZ104" s="12"/>
      <c r="TA104" s="12"/>
      <c r="TB104" s="12"/>
      <c r="TC104" s="12"/>
      <c r="TD104" s="12"/>
      <c r="TE104" s="12"/>
      <c r="TF104" s="12"/>
      <c r="TG104" s="12"/>
      <c r="TH104" s="12"/>
      <c r="TI104" s="12"/>
      <c r="TJ104" s="12"/>
      <c r="TK104" s="12"/>
      <c r="TL104" s="12"/>
      <c r="TM104" s="12"/>
      <c r="TN104" s="12"/>
      <c r="TO104" s="12"/>
      <c r="TP104" s="12"/>
      <c r="TQ104" s="12"/>
      <c r="TR104" s="12"/>
      <c r="TS104" s="12"/>
      <c r="TT104" s="12"/>
      <c r="TU104" s="12"/>
      <c r="TV104" s="12"/>
      <c r="TW104" s="12"/>
      <c r="TX104" s="12"/>
      <c r="TY104" s="12"/>
      <c r="TZ104" s="12"/>
      <c r="UA104" s="12"/>
      <c r="UB104" s="12"/>
      <c r="UC104" s="12"/>
      <c r="UD104" s="12"/>
      <c r="UE104" s="12"/>
      <c r="UF104" s="12"/>
      <c r="UG104" s="12"/>
      <c r="UH104" s="12"/>
      <c r="UI104" s="12"/>
      <c r="UJ104" s="12"/>
      <c r="UK104" s="12"/>
      <c r="UL104" s="12"/>
      <c r="UM104" s="12"/>
      <c r="UN104" s="12"/>
      <c r="UO104" s="12"/>
      <c r="UP104" s="12"/>
      <c r="UQ104" s="12"/>
      <c r="UR104" s="12"/>
      <c r="US104" s="12"/>
      <c r="UT104" s="12"/>
      <c r="UU104" s="12"/>
      <c r="UV104" s="12"/>
      <c r="UW104" s="12"/>
      <c r="UX104" s="12"/>
      <c r="UY104" s="12"/>
      <c r="UZ104" s="12"/>
      <c r="VA104" s="12"/>
      <c r="VB104" s="12"/>
      <c r="VC104" s="12"/>
      <c r="VD104" s="12"/>
      <c r="VE104" s="12"/>
      <c r="VF104" s="12"/>
      <c r="VG104" s="12"/>
      <c r="VH104" s="12"/>
      <c r="VI104" s="12"/>
      <c r="VJ104" s="12"/>
      <c r="VK104" s="12"/>
      <c r="VL104" s="12"/>
      <c r="VM104" s="12"/>
      <c r="VN104" s="12"/>
      <c r="VO104" s="12"/>
      <c r="VP104" s="12"/>
      <c r="VQ104" s="12"/>
      <c r="VR104" s="12"/>
      <c r="VS104" s="12"/>
      <c r="VT104" s="12"/>
      <c r="VU104" s="12"/>
      <c r="VV104" s="12"/>
      <c r="VW104" s="12"/>
      <c r="VX104" s="12"/>
      <c r="VY104" s="12"/>
      <c r="VZ104" s="12"/>
      <c r="WA104" s="12"/>
      <c r="WB104" s="12"/>
      <c r="WC104" s="12"/>
      <c r="WD104" s="12"/>
      <c r="WE104" s="12"/>
      <c r="WF104" s="12"/>
      <c r="WG104" s="12"/>
      <c r="WH104" s="12"/>
      <c r="WI104" s="12"/>
      <c r="WJ104" s="12"/>
      <c r="WK104" s="12"/>
      <c r="WL104" s="12"/>
      <c r="WM104" s="12"/>
      <c r="WN104" s="12"/>
      <c r="WO104" s="12"/>
      <c r="WP104" s="12"/>
      <c r="WQ104" s="12"/>
      <c r="WR104" s="12"/>
      <c r="WS104" s="12"/>
      <c r="WT104" s="12"/>
      <c r="WU104" s="12"/>
      <c r="WV104" s="12"/>
      <c r="WW104" s="12"/>
      <c r="WX104" s="12"/>
      <c r="WY104" s="12"/>
      <c r="WZ104" s="12"/>
      <c r="XA104" s="12"/>
      <c r="XB104" s="12"/>
      <c r="XC104" s="12"/>
      <c r="XD104" s="12"/>
      <c r="XE104" s="12"/>
      <c r="XF104" s="12"/>
      <c r="XG104" s="12"/>
      <c r="XH104" s="12"/>
      <c r="XI104" s="12"/>
      <c r="XJ104" s="12"/>
      <c r="XK104" s="12"/>
      <c r="XL104" s="12"/>
      <c r="XM104" s="12"/>
      <c r="XN104" s="12"/>
      <c r="XO104" s="12"/>
      <c r="XP104" s="12"/>
      <c r="XQ104" s="12"/>
      <c r="XR104" s="12"/>
      <c r="XS104" s="12"/>
      <c r="XT104" s="12"/>
      <c r="XU104" s="12"/>
      <c r="XV104" s="12"/>
      <c r="XW104" s="12"/>
      <c r="XX104" s="12"/>
      <c r="XY104" s="12"/>
      <c r="XZ104" s="12"/>
      <c r="YA104" s="12"/>
      <c r="YB104" s="12"/>
      <c r="YC104" s="12"/>
      <c r="YD104" s="12"/>
      <c r="YE104" s="12"/>
      <c r="YF104" s="12"/>
      <c r="YG104" s="12"/>
      <c r="YH104" s="12"/>
      <c r="YI104" s="12"/>
      <c r="YJ104" s="12"/>
      <c r="YK104" s="12"/>
      <c r="YL104" s="12"/>
      <c r="YM104" s="12"/>
      <c r="YN104" s="12"/>
      <c r="YO104" s="12"/>
      <c r="YP104" s="12"/>
      <c r="YQ104" s="12"/>
      <c r="YR104" s="12"/>
      <c r="YS104" s="12"/>
      <c r="YT104" s="12"/>
      <c r="YU104" s="12"/>
      <c r="YV104" s="12"/>
      <c r="YW104" s="12"/>
      <c r="YX104" s="12"/>
      <c r="YY104" s="12"/>
      <c r="YZ104" s="12"/>
      <c r="ZA104" s="12"/>
      <c r="ZB104" s="12"/>
      <c r="ZC104" s="12"/>
      <c r="ZD104" s="12"/>
      <c r="ZE104" s="12"/>
      <c r="ZF104" s="12"/>
      <c r="ZG104" s="12"/>
      <c r="ZH104" s="12"/>
      <c r="ZI104" s="12"/>
      <c r="ZJ104" s="12"/>
      <c r="ZK104" s="12"/>
      <c r="ZL104" s="12"/>
      <c r="ZM104" s="12"/>
      <c r="ZN104" s="12"/>
      <c r="ZO104" s="12"/>
      <c r="ZP104" s="12"/>
      <c r="ZQ104" s="12"/>
      <c r="ZR104" s="12"/>
      <c r="ZS104" s="12"/>
      <c r="ZT104" s="12"/>
      <c r="ZU104" s="12"/>
      <c r="ZV104" s="12"/>
      <c r="ZW104" s="12"/>
      <c r="ZX104" s="12"/>
      <c r="ZY104" s="12"/>
      <c r="ZZ104" s="12"/>
      <c r="AAA104" s="12"/>
      <c r="AAB104" s="12"/>
      <c r="AAC104" s="12"/>
      <c r="AAD104" s="12"/>
      <c r="AAE104" s="12"/>
      <c r="AAF104" s="12"/>
      <c r="AAG104" s="12"/>
      <c r="AAH104" s="12"/>
      <c r="AAI104" s="12"/>
      <c r="AAJ104" s="12"/>
      <c r="AAK104" s="12"/>
      <c r="AAL104" s="12"/>
      <c r="AAM104" s="12"/>
      <c r="AAN104" s="12"/>
      <c r="AAO104" s="12"/>
      <c r="AAP104" s="12"/>
      <c r="AAQ104" s="12"/>
      <c r="AAR104" s="12"/>
      <c r="AAS104" s="12"/>
      <c r="AAT104" s="12"/>
      <c r="AAU104" s="12"/>
      <c r="AAV104" s="12"/>
      <c r="AAW104" s="12"/>
      <c r="AAX104" s="12"/>
      <c r="AAY104" s="12"/>
      <c r="AAZ104" s="12"/>
      <c r="ABA104" s="12"/>
      <c r="ABB104" s="12"/>
      <c r="ABC104" s="12"/>
      <c r="ABD104" s="12"/>
      <c r="ABE104" s="12"/>
      <c r="ABF104" s="12"/>
      <c r="ABG104" s="12"/>
      <c r="ABH104" s="12"/>
      <c r="ABI104" s="12"/>
      <c r="ABJ104" s="12"/>
      <c r="ABK104" s="12"/>
      <c r="ABL104" s="12"/>
      <c r="ABM104" s="12"/>
      <c r="ABN104" s="12"/>
      <c r="ABO104" s="12"/>
      <c r="ABP104" s="12"/>
      <c r="ABQ104" s="12"/>
      <c r="ABR104" s="12"/>
      <c r="ABS104" s="12"/>
      <c r="ABT104" s="12"/>
      <c r="ABU104" s="12"/>
      <c r="ABV104" s="12"/>
      <c r="ABW104" s="12"/>
      <c r="ABX104" s="12"/>
      <c r="ABY104" s="12"/>
      <c r="ABZ104" s="12"/>
      <c r="ACA104" s="12"/>
      <c r="ACB104" s="12"/>
      <c r="ACC104" s="12"/>
      <c r="ACD104" s="12"/>
      <c r="ACE104" s="12"/>
      <c r="ACF104" s="12"/>
      <c r="ACG104" s="12"/>
      <c r="ACH104" s="12"/>
      <c r="ACI104" s="12"/>
      <c r="ACJ104" s="12"/>
      <c r="ACK104" s="12"/>
      <c r="ACL104" s="12"/>
      <c r="ACM104" s="12"/>
      <c r="ACN104" s="12"/>
      <c r="ACO104" s="12"/>
      <c r="ACP104" s="12"/>
      <c r="ACQ104" s="12"/>
      <c r="ACR104" s="12"/>
      <c r="ACS104" s="12"/>
      <c r="ACT104" s="12"/>
      <c r="ACU104" s="12"/>
      <c r="ACV104" s="12"/>
      <c r="ACW104" s="12"/>
      <c r="ACX104" s="12"/>
      <c r="ACY104" s="12"/>
      <c r="ACZ104" s="12"/>
      <c r="ADA104" s="12"/>
      <c r="ADB104" s="12"/>
      <c r="ADC104" s="12"/>
      <c r="ADD104" s="12"/>
      <c r="ADE104" s="12"/>
      <c r="ADF104" s="12"/>
      <c r="ADG104" s="12"/>
      <c r="ADH104" s="12"/>
      <c r="ADI104" s="12"/>
      <c r="ADJ104" s="12"/>
      <c r="ADK104" s="12"/>
      <c r="ADL104" s="12"/>
      <c r="ADM104" s="12"/>
      <c r="ADN104" s="12"/>
      <c r="ADO104" s="12"/>
      <c r="ADP104" s="12"/>
      <c r="ADQ104" s="12"/>
      <c r="ADR104" s="12"/>
      <c r="ADS104" s="12"/>
      <c r="ADT104" s="12"/>
      <c r="ADU104" s="12"/>
      <c r="ADV104" s="12"/>
      <c r="ADW104" s="12"/>
      <c r="ADX104" s="12"/>
      <c r="ADY104" s="12"/>
      <c r="ADZ104" s="12"/>
      <c r="AEA104" s="15"/>
    </row>
    <row r="105" spans="1:807" x14ac:dyDescent="0.25">
      <c r="A105" s="119" t="s">
        <v>137</v>
      </c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12"/>
      <c r="BH105" s="6"/>
      <c r="BI105" s="6"/>
      <c r="BJ105" s="6"/>
      <c r="BK105" s="6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  <c r="KH105" s="12"/>
      <c r="KI105" s="12"/>
      <c r="KJ105" s="12"/>
      <c r="KK105" s="12"/>
      <c r="KL105" s="12"/>
      <c r="KM105" s="12"/>
      <c r="KN105" s="12"/>
      <c r="KO105" s="12"/>
      <c r="KP105" s="12"/>
      <c r="KQ105" s="12"/>
      <c r="KR105" s="12"/>
      <c r="KS105" s="12"/>
      <c r="KT105" s="12"/>
      <c r="KU105" s="12"/>
      <c r="KV105" s="12"/>
      <c r="KW105" s="12"/>
      <c r="KX105" s="12"/>
      <c r="KY105" s="12"/>
      <c r="KZ105" s="12"/>
      <c r="LA105" s="12"/>
      <c r="LB105" s="12"/>
      <c r="LC105" s="12"/>
      <c r="LD105" s="12"/>
      <c r="LE105" s="12"/>
      <c r="LF105" s="12"/>
      <c r="LG105" s="12"/>
      <c r="LH105" s="12"/>
      <c r="LI105" s="12"/>
      <c r="LJ105" s="12"/>
      <c r="LK105" s="12"/>
      <c r="LL105" s="12"/>
      <c r="LM105" s="12"/>
      <c r="LN105" s="12"/>
      <c r="LO105" s="12"/>
      <c r="LP105" s="12"/>
      <c r="LQ105" s="12"/>
      <c r="LR105" s="12"/>
      <c r="LS105" s="12"/>
      <c r="LT105" s="12"/>
      <c r="LU105" s="12"/>
      <c r="LV105" s="12"/>
      <c r="LW105" s="12"/>
      <c r="LX105" s="12"/>
      <c r="LY105" s="12"/>
      <c r="LZ105" s="12"/>
      <c r="MA105" s="12"/>
      <c r="MB105" s="12"/>
      <c r="MC105" s="12"/>
      <c r="MD105" s="12"/>
      <c r="ME105" s="12"/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  <c r="NF105" s="12"/>
      <c r="NG105" s="12"/>
      <c r="NH105" s="12"/>
      <c r="NI105" s="12"/>
      <c r="NJ105" s="12"/>
      <c r="NK105" s="12"/>
      <c r="NL105" s="12"/>
      <c r="NM105" s="12"/>
      <c r="NN105" s="12"/>
      <c r="NO105" s="12"/>
      <c r="NP105" s="12"/>
      <c r="NQ105" s="12"/>
      <c r="NR105" s="12"/>
      <c r="NS105" s="12"/>
      <c r="NT105" s="12"/>
      <c r="NU105" s="12"/>
      <c r="NV105" s="12"/>
      <c r="NW105" s="12"/>
      <c r="NX105" s="12"/>
      <c r="NY105" s="12"/>
      <c r="NZ105" s="12"/>
      <c r="OA105" s="12"/>
      <c r="OB105" s="12"/>
      <c r="OC105" s="12"/>
      <c r="OD105" s="12"/>
      <c r="OE105" s="12"/>
      <c r="OF105" s="12"/>
      <c r="OG105" s="12"/>
      <c r="OH105" s="12"/>
      <c r="OI105" s="12"/>
      <c r="OJ105" s="12"/>
      <c r="OK105" s="12"/>
      <c r="OL105" s="12"/>
      <c r="OM105" s="12"/>
      <c r="ON105" s="12"/>
      <c r="OO105" s="12"/>
      <c r="OP105" s="12"/>
      <c r="OQ105" s="12"/>
      <c r="OR105" s="12"/>
      <c r="OS105" s="12"/>
      <c r="OT105" s="12"/>
      <c r="OU105" s="12"/>
      <c r="OV105" s="12"/>
      <c r="OW105" s="12"/>
      <c r="OX105" s="12"/>
      <c r="OY105" s="12"/>
      <c r="OZ105" s="12"/>
      <c r="PA105" s="12"/>
      <c r="PB105" s="12"/>
      <c r="PC105" s="12"/>
      <c r="PD105" s="12"/>
      <c r="PE105" s="12"/>
      <c r="PF105" s="12"/>
      <c r="PG105" s="12"/>
      <c r="PH105" s="12"/>
      <c r="PI105" s="12"/>
      <c r="PJ105" s="12"/>
      <c r="PK105" s="12"/>
      <c r="PL105" s="12"/>
      <c r="PM105" s="12"/>
      <c r="PN105" s="12"/>
      <c r="PO105" s="12"/>
      <c r="PP105" s="12"/>
      <c r="PQ105" s="12"/>
      <c r="PR105" s="12"/>
      <c r="PS105" s="12"/>
      <c r="PT105" s="12"/>
      <c r="PU105" s="12"/>
      <c r="PV105" s="12"/>
      <c r="PW105" s="12"/>
      <c r="PX105" s="12"/>
      <c r="PY105" s="12"/>
      <c r="PZ105" s="12"/>
      <c r="QA105" s="12"/>
      <c r="QB105" s="12"/>
      <c r="QC105" s="12"/>
      <c r="QD105" s="12"/>
      <c r="QE105" s="12"/>
      <c r="QF105" s="12"/>
      <c r="QG105" s="12"/>
      <c r="QH105" s="12"/>
      <c r="QI105" s="12"/>
      <c r="QJ105" s="12"/>
      <c r="QK105" s="12"/>
      <c r="QL105" s="12"/>
      <c r="QM105" s="12"/>
      <c r="QN105" s="12"/>
      <c r="QO105" s="12"/>
      <c r="QP105" s="12"/>
      <c r="QQ105" s="12"/>
      <c r="QR105" s="12"/>
      <c r="QS105" s="12"/>
      <c r="QT105" s="12"/>
      <c r="QU105" s="12"/>
      <c r="QV105" s="12"/>
      <c r="QW105" s="12"/>
      <c r="QX105" s="12"/>
      <c r="QY105" s="12"/>
      <c r="QZ105" s="12"/>
      <c r="RA105" s="12"/>
      <c r="RB105" s="12"/>
      <c r="RC105" s="12"/>
      <c r="RD105" s="12"/>
      <c r="RE105" s="12"/>
      <c r="RF105" s="12"/>
      <c r="RG105" s="12"/>
      <c r="RH105" s="12"/>
      <c r="RI105" s="12"/>
      <c r="RJ105" s="12"/>
      <c r="RK105" s="12"/>
      <c r="RL105" s="12"/>
      <c r="RM105" s="12"/>
      <c r="RN105" s="12"/>
      <c r="RO105" s="12"/>
      <c r="RP105" s="12"/>
      <c r="RQ105" s="12"/>
      <c r="RR105" s="12"/>
      <c r="RS105" s="12"/>
      <c r="RT105" s="12"/>
      <c r="RU105" s="12"/>
      <c r="RV105" s="12"/>
      <c r="RW105" s="12"/>
      <c r="RX105" s="12"/>
      <c r="RY105" s="12"/>
      <c r="RZ105" s="12"/>
      <c r="SA105" s="12"/>
      <c r="SB105" s="12"/>
      <c r="SC105" s="12"/>
      <c r="SD105" s="12"/>
      <c r="SE105" s="12"/>
      <c r="SF105" s="12"/>
      <c r="SG105" s="12"/>
      <c r="SH105" s="12"/>
      <c r="SI105" s="12"/>
      <c r="SJ105" s="12"/>
      <c r="SK105" s="12"/>
      <c r="SL105" s="12"/>
      <c r="SM105" s="12"/>
      <c r="SN105" s="12"/>
      <c r="SO105" s="12"/>
      <c r="SP105" s="12"/>
      <c r="SQ105" s="12"/>
      <c r="SR105" s="12"/>
      <c r="SS105" s="12"/>
      <c r="ST105" s="12"/>
      <c r="SU105" s="12"/>
      <c r="SV105" s="12"/>
      <c r="SW105" s="12"/>
      <c r="SX105" s="12"/>
      <c r="SY105" s="12"/>
      <c r="SZ105" s="12"/>
      <c r="TA105" s="12"/>
      <c r="TB105" s="12"/>
      <c r="TC105" s="12"/>
      <c r="TD105" s="12"/>
      <c r="TE105" s="12"/>
      <c r="TF105" s="12"/>
      <c r="TG105" s="12"/>
      <c r="TH105" s="12"/>
      <c r="TI105" s="12"/>
      <c r="TJ105" s="12"/>
      <c r="TK105" s="12"/>
      <c r="TL105" s="12"/>
      <c r="TM105" s="12"/>
      <c r="TN105" s="12"/>
      <c r="TO105" s="12"/>
      <c r="TP105" s="12"/>
      <c r="TQ105" s="12"/>
      <c r="TR105" s="12"/>
      <c r="TS105" s="12"/>
      <c r="TT105" s="12"/>
      <c r="TU105" s="12"/>
      <c r="TV105" s="12"/>
      <c r="TW105" s="12"/>
      <c r="TX105" s="12"/>
      <c r="TY105" s="12"/>
      <c r="TZ105" s="12"/>
      <c r="UA105" s="12"/>
      <c r="UB105" s="12"/>
      <c r="UC105" s="12"/>
      <c r="UD105" s="12"/>
      <c r="UE105" s="12"/>
      <c r="UF105" s="12"/>
      <c r="UG105" s="12"/>
      <c r="UH105" s="12"/>
      <c r="UI105" s="12"/>
      <c r="UJ105" s="12"/>
      <c r="UK105" s="12"/>
      <c r="UL105" s="12"/>
      <c r="UM105" s="12"/>
      <c r="UN105" s="12"/>
      <c r="UO105" s="12"/>
      <c r="UP105" s="12"/>
      <c r="UQ105" s="12"/>
      <c r="UR105" s="12"/>
      <c r="US105" s="12"/>
      <c r="UT105" s="12"/>
      <c r="UU105" s="12"/>
      <c r="UV105" s="12"/>
      <c r="UW105" s="12"/>
      <c r="UX105" s="12"/>
      <c r="UY105" s="12"/>
      <c r="UZ105" s="12"/>
      <c r="VA105" s="12"/>
      <c r="VB105" s="12"/>
      <c r="VC105" s="12"/>
      <c r="VD105" s="12"/>
      <c r="VE105" s="12"/>
      <c r="VF105" s="12"/>
      <c r="VG105" s="12"/>
      <c r="VH105" s="12"/>
      <c r="VI105" s="12"/>
      <c r="VJ105" s="12"/>
      <c r="VK105" s="12"/>
      <c r="VL105" s="12"/>
      <c r="VM105" s="12"/>
      <c r="VN105" s="12"/>
      <c r="VO105" s="12"/>
      <c r="VP105" s="12"/>
      <c r="VQ105" s="12"/>
      <c r="VR105" s="12"/>
      <c r="VS105" s="12"/>
      <c r="VT105" s="12"/>
      <c r="VU105" s="12"/>
      <c r="VV105" s="12"/>
      <c r="VW105" s="12"/>
      <c r="VX105" s="12"/>
      <c r="VY105" s="12"/>
      <c r="VZ105" s="12"/>
      <c r="WA105" s="12"/>
      <c r="WB105" s="12"/>
      <c r="WC105" s="12"/>
      <c r="WD105" s="12"/>
      <c r="WE105" s="12"/>
      <c r="WF105" s="12"/>
      <c r="WG105" s="12"/>
      <c r="WH105" s="12"/>
      <c r="WI105" s="12"/>
      <c r="WJ105" s="12"/>
      <c r="WK105" s="12"/>
      <c r="WL105" s="12"/>
      <c r="WM105" s="12"/>
      <c r="WN105" s="12"/>
      <c r="WO105" s="12"/>
      <c r="WP105" s="12"/>
      <c r="WQ105" s="12"/>
      <c r="WR105" s="12"/>
      <c r="WS105" s="12"/>
      <c r="WT105" s="12"/>
      <c r="WU105" s="12"/>
      <c r="WV105" s="12"/>
      <c r="WW105" s="12"/>
      <c r="WX105" s="12"/>
      <c r="WY105" s="12"/>
      <c r="WZ105" s="12"/>
      <c r="XA105" s="12"/>
      <c r="XB105" s="12"/>
      <c r="XC105" s="12"/>
      <c r="XD105" s="12"/>
      <c r="XE105" s="12"/>
      <c r="XF105" s="12"/>
      <c r="XG105" s="12"/>
      <c r="XH105" s="12"/>
      <c r="XI105" s="12"/>
      <c r="XJ105" s="12"/>
      <c r="XK105" s="12"/>
      <c r="XL105" s="12"/>
      <c r="XM105" s="12"/>
      <c r="XN105" s="12"/>
      <c r="XO105" s="12"/>
      <c r="XP105" s="12"/>
      <c r="XQ105" s="12"/>
      <c r="XR105" s="12"/>
      <c r="XS105" s="12"/>
      <c r="XT105" s="12"/>
      <c r="XU105" s="12"/>
      <c r="XV105" s="12"/>
      <c r="XW105" s="12"/>
      <c r="XX105" s="12"/>
      <c r="XY105" s="12"/>
      <c r="XZ105" s="12"/>
      <c r="YA105" s="12"/>
      <c r="YB105" s="12"/>
      <c r="YC105" s="12"/>
      <c r="YD105" s="12"/>
      <c r="YE105" s="12"/>
      <c r="YF105" s="12"/>
      <c r="YG105" s="12"/>
      <c r="YH105" s="12"/>
      <c r="YI105" s="12"/>
      <c r="YJ105" s="12"/>
      <c r="YK105" s="12"/>
      <c r="YL105" s="12"/>
      <c r="YM105" s="12"/>
      <c r="YN105" s="12"/>
      <c r="YO105" s="12"/>
      <c r="YP105" s="12"/>
      <c r="YQ105" s="12"/>
      <c r="YR105" s="12"/>
      <c r="YS105" s="12"/>
      <c r="YT105" s="12"/>
      <c r="YU105" s="12"/>
      <c r="YV105" s="12"/>
      <c r="YW105" s="12"/>
      <c r="YX105" s="12"/>
      <c r="YY105" s="12"/>
      <c r="YZ105" s="12"/>
      <c r="ZA105" s="12"/>
      <c r="ZB105" s="12"/>
      <c r="ZC105" s="12"/>
      <c r="ZD105" s="12"/>
      <c r="ZE105" s="12"/>
      <c r="ZF105" s="12"/>
      <c r="ZG105" s="12"/>
      <c r="ZH105" s="12"/>
      <c r="ZI105" s="12"/>
      <c r="ZJ105" s="12"/>
      <c r="ZK105" s="12"/>
      <c r="ZL105" s="12"/>
      <c r="ZM105" s="12"/>
      <c r="ZN105" s="12"/>
      <c r="ZO105" s="12"/>
      <c r="ZP105" s="12"/>
      <c r="ZQ105" s="12"/>
      <c r="ZR105" s="12"/>
      <c r="ZS105" s="12"/>
      <c r="ZT105" s="12"/>
      <c r="ZU105" s="12"/>
      <c r="ZV105" s="12"/>
      <c r="ZW105" s="12"/>
      <c r="ZX105" s="12"/>
      <c r="ZY105" s="12"/>
      <c r="ZZ105" s="12"/>
      <c r="AAA105" s="12"/>
      <c r="AAB105" s="12"/>
      <c r="AAC105" s="12"/>
      <c r="AAD105" s="12"/>
      <c r="AAE105" s="12"/>
      <c r="AAF105" s="12"/>
      <c r="AAG105" s="12"/>
      <c r="AAH105" s="12"/>
      <c r="AAI105" s="12"/>
      <c r="AAJ105" s="12"/>
      <c r="AAK105" s="12"/>
      <c r="AAL105" s="12"/>
      <c r="AAM105" s="12"/>
      <c r="AAN105" s="12"/>
      <c r="AAO105" s="12"/>
      <c r="AAP105" s="12"/>
      <c r="AAQ105" s="12"/>
      <c r="AAR105" s="12"/>
      <c r="AAS105" s="12"/>
      <c r="AAT105" s="12"/>
      <c r="AAU105" s="12"/>
      <c r="AAV105" s="12"/>
      <c r="AAW105" s="12"/>
      <c r="AAX105" s="12"/>
      <c r="AAY105" s="12"/>
      <c r="AAZ105" s="12"/>
      <c r="ABA105" s="12"/>
      <c r="ABB105" s="12"/>
      <c r="ABC105" s="12"/>
      <c r="ABD105" s="12"/>
      <c r="ABE105" s="12"/>
      <c r="ABF105" s="12"/>
      <c r="ABG105" s="12"/>
      <c r="ABH105" s="12"/>
      <c r="ABI105" s="12"/>
      <c r="ABJ105" s="12"/>
      <c r="ABK105" s="12"/>
      <c r="ABL105" s="12"/>
      <c r="ABM105" s="12"/>
      <c r="ABN105" s="12"/>
      <c r="ABO105" s="12"/>
      <c r="ABP105" s="12"/>
      <c r="ABQ105" s="12"/>
      <c r="ABR105" s="12"/>
      <c r="ABS105" s="12"/>
      <c r="ABT105" s="12"/>
      <c r="ABU105" s="12"/>
      <c r="ABV105" s="12"/>
      <c r="ABW105" s="12"/>
      <c r="ABX105" s="12"/>
      <c r="ABY105" s="12"/>
      <c r="ABZ105" s="12"/>
      <c r="ACA105" s="12"/>
      <c r="ACB105" s="12"/>
      <c r="ACC105" s="12"/>
      <c r="ACD105" s="12"/>
      <c r="ACE105" s="12"/>
      <c r="ACF105" s="12"/>
      <c r="ACG105" s="12"/>
      <c r="ACH105" s="12"/>
      <c r="ACI105" s="12"/>
      <c r="ACJ105" s="12"/>
      <c r="ACK105" s="12"/>
      <c r="ACL105" s="12"/>
      <c r="ACM105" s="12"/>
      <c r="ACN105" s="12"/>
      <c r="ACO105" s="12"/>
      <c r="ACP105" s="12"/>
      <c r="ACQ105" s="12"/>
      <c r="ACR105" s="12"/>
      <c r="ACS105" s="12"/>
      <c r="ACT105" s="12"/>
      <c r="ACU105" s="12"/>
      <c r="ACV105" s="12"/>
      <c r="ACW105" s="12"/>
      <c r="ACX105" s="12"/>
      <c r="ACY105" s="12"/>
      <c r="ACZ105" s="12"/>
      <c r="ADA105" s="12"/>
      <c r="ADB105" s="12"/>
      <c r="ADC105" s="12"/>
      <c r="ADD105" s="12"/>
      <c r="ADE105" s="12"/>
      <c r="ADF105" s="12"/>
      <c r="ADG105" s="12"/>
      <c r="ADH105" s="12"/>
      <c r="ADI105" s="12"/>
      <c r="ADJ105" s="12"/>
      <c r="ADK105" s="12"/>
      <c r="ADL105" s="12"/>
      <c r="ADM105" s="12"/>
      <c r="ADN105" s="12"/>
      <c r="ADO105" s="12"/>
      <c r="ADP105" s="12"/>
      <c r="ADQ105" s="12"/>
      <c r="ADR105" s="12"/>
      <c r="ADS105" s="12"/>
      <c r="ADT105" s="12"/>
      <c r="ADU105" s="12"/>
      <c r="ADV105" s="12"/>
      <c r="ADW105" s="12"/>
      <c r="ADX105" s="12"/>
      <c r="ADY105" s="12"/>
      <c r="ADZ105" s="12"/>
      <c r="AEA105" s="15"/>
    </row>
    <row r="106" spans="1:807" x14ac:dyDescent="0.25">
      <c r="B106" s="2" t="s">
        <v>9</v>
      </c>
      <c r="C106" s="2" t="s">
        <v>11</v>
      </c>
      <c r="D106" s="2" t="s">
        <v>13</v>
      </c>
      <c r="E106" s="2" t="s">
        <v>16</v>
      </c>
      <c r="F106" s="2" t="s">
        <v>17</v>
      </c>
      <c r="G106" s="2" t="s">
        <v>18</v>
      </c>
      <c r="H106" s="2" t="s">
        <v>19</v>
      </c>
      <c r="I106" s="2" t="s">
        <v>23</v>
      </c>
      <c r="J106" s="2" t="s">
        <v>26</v>
      </c>
      <c r="K106" s="2" t="s">
        <v>28</v>
      </c>
      <c r="L106" s="2" t="s">
        <v>43</v>
      </c>
      <c r="M106" s="2" t="s">
        <v>44</v>
      </c>
      <c r="N106" s="2" t="s">
        <v>45</v>
      </c>
      <c r="O106" s="2" t="s">
        <v>46</v>
      </c>
      <c r="P106" s="2" t="s">
        <v>65</v>
      </c>
      <c r="Q106" s="2" t="s">
        <v>71</v>
      </c>
      <c r="R106" s="2" t="s">
        <v>2</v>
      </c>
      <c r="S106" s="2" t="s">
        <v>75</v>
      </c>
      <c r="T106" s="2" t="s">
        <v>76</v>
      </c>
      <c r="U106" s="2" t="s">
        <v>77</v>
      </c>
      <c r="V106" s="2" t="s">
        <v>79</v>
      </c>
      <c r="W106" s="2" t="s">
        <v>81</v>
      </c>
      <c r="X106" s="2" t="s">
        <v>82</v>
      </c>
      <c r="Y106" s="2" t="s">
        <v>84</v>
      </c>
      <c r="Z106" s="2" t="s">
        <v>85</v>
      </c>
      <c r="AA106" s="2" t="s">
        <v>86</v>
      </c>
      <c r="AB106" s="2" t="s">
        <v>134</v>
      </c>
      <c r="AC106" s="2" t="s">
        <v>96</v>
      </c>
      <c r="AD106" s="2" t="s">
        <v>98</v>
      </c>
      <c r="BG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  <c r="TK106" s="15"/>
      <c r="TL106" s="15"/>
      <c r="TM106" s="15"/>
      <c r="TN106" s="15"/>
      <c r="TO106" s="15"/>
      <c r="TP106" s="15"/>
      <c r="TQ106" s="15"/>
      <c r="TR106" s="15"/>
      <c r="TS106" s="15"/>
      <c r="TT106" s="15"/>
      <c r="TU106" s="15"/>
      <c r="TV106" s="15"/>
      <c r="TW106" s="15"/>
      <c r="TX106" s="15"/>
      <c r="TY106" s="15"/>
      <c r="TZ106" s="15"/>
      <c r="UA106" s="15"/>
      <c r="UB106" s="15"/>
      <c r="UC106" s="15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5"/>
      <c r="UQ106" s="15"/>
      <c r="UR106" s="15"/>
      <c r="US106" s="15"/>
      <c r="UT106" s="15"/>
      <c r="UU106" s="15"/>
      <c r="UV106" s="15"/>
      <c r="UW106" s="15"/>
      <c r="UX106" s="15"/>
      <c r="UY106" s="15"/>
      <c r="UZ106" s="15"/>
      <c r="VA106" s="15"/>
      <c r="VB106" s="15"/>
      <c r="VC106" s="15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5"/>
      <c r="VQ106" s="15"/>
      <c r="VR106" s="15"/>
      <c r="VS106" s="15"/>
      <c r="VT106" s="15"/>
      <c r="VU106" s="15"/>
      <c r="VV106" s="15"/>
      <c r="VW106" s="15"/>
      <c r="VX106" s="15"/>
      <c r="VY106" s="15"/>
      <c r="VZ106" s="15"/>
      <c r="WA106" s="15"/>
      <c r="WB106" s="15"/>
      <c r="WC106" s="15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5"/>
      <c r="WQ106" s="15"/>
      <c r="WR106" s="15"/>
      <c r="WS106" s="15"/>
      <c r="WT106" s="15"/>
      <c r="WU106" s="15"/>
      <c r="WV106" s="15"/>
      <c r="WW106" s="15"/>
      <c r="WX106" s="15"/>
      <c r="WY106" s="15"/>
      <c r="WZ106" s="15"/>
      <c r="XA106" s="15"/>
      <c r="XB106" s="15"/>
      <c r="XC106" s="15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5"/>
      <c r="XQ106" s="15"/>
      <c r="XR106" s="15"/>
      <c r="XS106" s="15"/>
      <c r="XT106" s="15"/>
      <c r="XU106" s="15"/>
      <c r="XV106" s="15"/>
      <c r="XW106" s="15"/>
      <c r="XX106" s="15"/>
      <c r="XY106" s="15"/>
      <c r="XZ106" s="15"/>
      <c r="YA106" s="15"/>
      <c r="YB106" s="15"/>
      <c r="YC106" s="15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5"/>
      <c r="YQ106" s="15"/>
      <c r="YR106" s="15"/>
      <c r="YS106" s="15"/>
      <c r="YT106" s="15"/>
      <c r="YU106" s="15"/>
      <c r="YV106" s="15"/>
      <c r="YW106" s="15"/>
      <c r="YX106" s="15"/>
      <c r="YY106" s="15"/>
      <c r="YZ106" s="15"/>
      <c r="ZA106" s="15"/>
      <c r="ZB106" s="15"/>
      <c r="ZC106" s="15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5"/>
      <c r="ZQ106" s="15"/>
      <c r="ZR106" s="15"/>
      <c r="ZS106" s="15"/>
      <c r="ZT106" s="15"/>
      <c r="ZU106" s="15"/>
      <c r="ZV106" s="15"/>
      <c r="ZW106" s="15"/>
      <c r="ZX106" s="15"/>
      <c r="ZY106" s="15"/>
      <c r="ZZ106" s="15"/>
      <c r="AAA106" s="15"/>
      <c r="AAB106" s="15"/>
      <c r="AAC106" s="15"/>
      <c r="AAD106" s="15"/>
      <c r="AAE106" s="15"/>
      <c r="AAF106" s="15"/>
      <c r="AAG106" s="15"/>
      <c r="AAH106" s="15"/>
      <c r="AAI106" s="15"/>
      <c r="AAJ106" s="15"/>
      <c r="AAK106" s="15"/>
      <c r="AAL106" s="15"/>
      <c r="AAM106" s="15"/>
      <c r="AAN106" s="15"/>
      <c r="AAO106" s="15"/>
      <c r="AAP106" s="15"/>
      <c r="AAQ106" s="15"/>
      <c r="AAR106" s="15"/>
      <c r="AAS106" s="15"/>
      <c r="AAT106" s="15"/>
      <c r="AAU106" s="15"/>
      <c r="AAV106" s="15"/>
      <c r="AAW106" s="15"/>
      <c r="AAX106" s="15"/>
      <c r="AAY106" s="15"/>
      <c r="AAZ106" s="15"/>
      <c r="ABA106" s="15"/>
      <c r="ABB106" s="15"/>
      <c r="ABC106" s="15"/>
      <c r="ABD106" s="15"/>
      <c r="ABE106" s="15"/>
      <c r="ABF106" s="15"/>
      <c r="ABG106" s="15"/>
      <c r="ABH106" s="15"/>
      <c r="ABI106" s="15"/>
      <c r="ABJ106" s="15"/>
      <c r="ABK106" s="15"/>
      <c r="ABL106" s="15"/>
      <c r="ABM106" s="15"/>
      <c r="ABN106" s="15"/>
      <c r="ABO106" s="15"/>
      <c r="ABP106" s="15"/>
      <c r="ABQ106" s="15"/>
      <c r="ABR106" s="15"/>
      <c r="ABS106" s="15"/>
      <c r="ABT106" s="15"/>
      <c r="ABU106" s="15"/>
      <c r="ABV106" s="15"/>
      <c r="ABW106" s="15"/>
      <c r="ABX106" s="15"/>
      <c r="ABY106" s="15"/>
      <c r="ABZ106" s="15"/>
      <c r="ACA106" s="15"/>
      <c r="ACB106" s="15"/>
      <c r="ACC106" s="15"/>
      <c r="ACD106" s="15"/>
      <c r="ACE106" s="15"/>
      <c r="ACF106" s="15"/>
      <c r="ACG106" s="15"/>
      <c r="ACH106" s="15"/>
      <c r="ACI106" s="15"/>
      <c r="ACJ106" s="15"/>
      <c r="ACK106" s="15"/>
      <c r="ACL106" s="15"/>
      <c r="ACM106" s="15"/>
      <c r="ACN106" s="15"/>
      <c r="ACO106" s="15"/>
      <c r="ACP106" s="15"/>
      <c r="ACQ106" s="15"/>
      <c r="ACR106" s="15"/>
      <c r="ACS106" s="15"/>
      <c r="ACT106" s="15"/>
      <c r="ACU106" s="15"/>
      <c r="ACV106" s="15"/>
      <c r="ACW106" s="15"/>
      <c r="ACX106" s="15"/>
      <c r="ACY106" s="15"/>
      <c r="ACZ106" s="15"/>
      <c r="ADA106" s="15"/>
      <c r="ADB106" s="15"/>
      <c r="ADC106" s="15"/>
      <c r="ADD106" s="15"/>
      <c r="ADE106" s="15"/>
      <c r="ADF106" s="15"/>
      <c r="ADG106" s="15"/>
      <c r="ADH106" s="15"/>
      <c r="ADI106" s="15"/>
      <c r="ADJ106" s="15"/>
      <c r="ADK106" s="15"/>
      <c r="ADL106" s="15"/>
      <c r="ADM106" s="15"/>
      <c r="ADN106" s="15"/>
      <c r="ADO106" s="15"/>
      <c r="ADP106" s="15"/>
      <c r="ADQ106" s="15"/>
      <c r="ADR106" s="15"/>
      <c r="ADS106" s="15"/>
      <c r="ADT106" s="15"/>
      <c r="ADU106" s="15"/>
      <c r="ADV106" s="15"/>
      <c r="ADW106" s="15"/>
      <c r="ADX106" s="15"/>
      <c r="ADY106" s="15"/>
      <c r="ADZ106" s="15"/>
      <c r="AEA106" s="15"/>
    </row>
    <row r="107" spans="1:807" x14ac:dyDescent="0.25">
      <c r="A107" s="29">
        <v>1990</v>
      </c>
      <c r="B107" s="6">
        <v>12.654</v>
      </c>
      <c r="C107" s="10">
        <v>-999.9</v>
      </c>
      <c r="D107" s="6">
        <v>3.8443999999999998</v>
      </c>
      <c r="E107" s="6">
        <v>17.638999999999999</v>
      </c>
      <c r="F107" s="6">
        <v>9.2322000000000006</v>
      </c>
      <c r="G107" s="6">
        <v>3.9662999999999999</v>
      </c>
      <c r="H107" s="6">
        <v>9.1717999999999993</v>
      </c>
      <c r="I107" s="6">
        <v>8.5734999999999992</v>
      </c>
      <c r="J107" s="6">
        <v>2.7450999999999999</v>
      </c>
      <c r="K107" s="6">
        <v>2.3576999999999999</v>
      </c>
      <c r="L107" s="6">
        <v>2.3458999999999999</v>
      </c>
      <c r="M107" s="6">
        <v>1.5259</v>
      </c>
      <c r="N107" s="6">
        <v>4.6506999999999996</v>
      </c>
      <c r="O107" s="6">
        <v>2.6985999999999999</v>
      </c>
      <c r="P107" s="6">
        <v>7.5007999999999999</v>
      </c>
      <c r="Q107" s="6">
        <v>0.61460000000000004</v>
      </c>
      <c r="R107" s="6">
        <v>5.2019000000000002</v>
      </c>
      <c r="S107" s="6">
        <v>2.4542999999999999</v>
      </c>
      <c r="T107" s="10">
        <v>-999.9</v>
      </c>
      <c r="U107" s="6">
        <v>3.8315000000000001</v>
      </c>
      <c r="V107" s="6">
        <v>0.47689999999999999</v>
      </c>
      <c r="W107" s="6">
        <v>0.73229999999999995</v>
      </c>
      <c r="X107" s="6">
        <v>0.17280000000000001</v>
      </c>
      <c r="Y107" s="10">
        <v>-999.9</v>
      </c>
      <c r="Z107" s="6">
        <v>11.093299999999999</v>
      </c>
      <c r="AA107" s="10">
        <v>-999.9</v>
      </c>
      <c r="AB107" s="6">
        <v>2.78</v>
      </c>
      <c r="AC107" s="6">
        <v>0.8075</v>
      </c>
      <c r="AD107" s="6">
        <v>5.6689999999999996</v>
      </c>
      <c r="BG107" s="12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</row>
    <row r="108" spans="1:807" x14ac:dyDescent="0.25">
      <c r="A108" s="29">
        <v>1991</v>
      </c>
      <c r="B108" s="6">
        <v>18.912400000000002</v>
      </c>
      <c r="C108" s="6">
        <v>4.1531000000000002</v>
      </c>
      <c r="D108" s="6">
        <v>3.3656000000000001</v>
      </c>
      <c r="E108" s="6">
        <v>27.6936</v>
      </c>
      <c r="F108" s="6">
        <v>25.927800000000001</v>
      </c>
      <c r="G108" s="6">
        <v>4.6382000000000003</v>
      </c>
      <c r="H108" s="6">
        <v>11.049300000000001</v>
      </c>
      <c r="I108" s="10">
        <v>-999.9</v>
      </c>
      <c r="J108" s="6">
        <v>3.0013000000000001</v>
      </c>
      <c r="K108" s="6">
        <v>3.5617999999999999</v>
      </c>
      <c r="L108" s="6">
        <v>1.6496</v>
      </c>
      <c r="M108" s="6">
        <v>1.9319999999999999</v>
      </c>
      <c r="N108" s="6">
        <v>4.6734999999999998</v>
      </c>
      <c r="O108" s="6">
        <v>2.1023000000000001</v>
      </c>
      <c r="P108" s="6">
        <v>21.778700000000001</v>
      </c>
      <c r="Q108" s="6">
        <v>1.0878000000000001</v>
      </c>
      <c r="R108" s="6">
        <v>7.3371000000000004</v>
      </c>
      <c r="S108" s="6">
        <v>2.286</v>
      </c>
      <c r="T108" s="6">
        <v>1.5572999999999999</v>
      </c>
      <c r="U108" s="6">
        <v>5.8918999999999997</v>
      </c>
      <c r="V108" s="6">
        <v>0.52939999999999998</v>
      </c>
      <c r="W108" s="6">
        <v>0.40679999999999999</v>
      </c>
      <c r="X108" s="6">
        <v>0.1489</v>
      </c>
      <c r="Y108" s="6">
        <v>0.5121</v>
      </c>
      <c r="Z108" s="10">
        <v>-999.9</v>
      </c>
      <c r="AA108" s="6">
        <v>2.0552000000000001</v>
      </c>
      <c r="AB108" s="6">
        <v>2.5817999999999999</v>
      </c>
      <c r="AC108" s="6">
        <v>0.58919999999999995</v>
      </c>
      <c r="AD108" s="6">
        <v>5.0137999999999998</v>
      </c>
      <c r="BG108" s="12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</row>
    <row r="109" spans="1:807" x14ac:dyDescent="0.25">
      <c r="A109" s="29">
        <v>1992</v>
      </c>
      <c r="B109" s="6">
        <v>14.041499999999999</v>
      </c>
      <c r="C109" s="6">
        <v>2.1541999999999999</v>
      </c>
      <c r="D109" s="6">
        <v>2.6549999999999998</v>
      </c>
      <c r="E109" s="10">
        <v>-999.9</v>
      </c>
      <c r="F109" s="6">
        <v>17.244599999999998</v>
      </c>
      <c r="G109" s="6">
        <v>2.8025000000000002</v>
      </c>
      <c r="H109" s="6">
        <v>5.4482999999999997</v>
      </c>
      <c r="I109" s="10">
        <v>-999.9</v>
      </c>
      <c r="J109" s="6">
        <v>1.7098</v>
      </c>
      <c r="K109" s="6">
        <v>2.3266</v>
      </c>
      <c r="L109" s="6">
        <v>0.44259999999999999</v>
      </c>
      <c r="M109" s="6">
        <v>0.70799999999999996</v>
      </c>
      <c r="N109" s="6">
        <v>1.2794000000000001</v>
      </c>
      <c r="O109" s="6">
        <v>0.51070000000000004</v>
      </c>
      <c r="P109" s="6">
        <v>16.027200000000001</v>
      </c>
      <c r="Q109" s="6">
        <v>0.96709999999999996</v>
      </c>
      <c r="R109" s="6">
        <v>6.5368000000000004</v>
      </c>
      <c r="S109" s="6">
        <v>1.585</v>
      </c>
      <c r="T109" s="10">
        <v>-999.9</v>
      </c>
      <c r="U109" s="6">
        <v>3.0383</v>
      </c>
      <c r="V109" s="6">
        <v>0.32969999999999999</v>
      </c>
      <c r="W109" s="6">
        <v>9.5299999999999996E-2</v>
      </c>
      <c r="X109" s="6">
        <v>5.8299999999999998E-2</v>
      </c>
      <c r="Y109" s="6">
        <v>0.45469999999999999</v>
      </c>
      <c r="Z109" s="10">
        <v>-999.9</v>
      </c>
      <c r="AA109" s="6">
        <v>2.38</v>
      </c>
      <c r="AB109" s="6">
        <v>1.6319999999999999</v>
      </c>
      <c r="AC109" s="6">
        <v>0.2296</v>
      </c>
      <c r="AD109" s="6">
        <v>3.17</v>
      </c>
      <c r="BG109" s="12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5"/>
      <c r="LZ109" s="15"/>
      <c r="MA109" s="15"/>
      <c r="MB109" s="15"/>
      <c r="MC109" s="15"/>
      <c r="MD109" s="15"/>
      <c r="ME109" s="15"/>
      <c r="MF109" s="15"/>
      <c r="MG109" s="15"/>
      <c r="MH109" s="15"/>
      <c r="MI109" s="15"/>
      <c r="MJ109" s="15"/>
      <c r="MK109" s="15"/>
      <c r="ML109" s="15"/>
      <c r="MM109" s="15"/>
      <c r="MN109" s="15"/>
      <c r="MO109" s="15"/>
      <c r="MP109" s="15"/>
      <c r="MQ109" s="15"/>
      <c r="MR109" s="15"/>
      <c r="MS109" s="15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5"/>
      <c r="NX109" s="15"/>
      <c r="NY109" s="15"/>
      <c r="NZ109" s="15"/>
      <c r="OA109" s="15"/>
      <c r="OB109" s="15"/>
      <c r="OC109" s="15"/>
      <c r="OD109" s="15"/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15"/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15"/>
      <c r="PC109" s="15"/>
      <c r="PD109" s="15"/>
      <c r="PE109" s="15"/>
      <c r="PF109" s="15"/>
      <c r="PG109" s="15"/>
      <c r="PH109" s="15"/>
      <c r="PI109" s="15"/>
      <c r="PJ109" s="15"/>
      <c r="PK109" s="15"/>
      <c r="PL109" s="15"/>
      <c r="PM109" s="15"/>
      <c r="PN109" s="15"/>
      <c r="PO109" s="15"/>
      <c r="PP109" s="15"/>
      <c r="PQ109" s="15"/>
      <c r="PR109" s="15"/>
      <c r="PS109" s="15"/>
      <c r="PT109" s="15"/>
      <c r="PU109" s="15"/>
      <c r="PV109" s="15"/>
      <c r="PW109" s="15"/>
      <c r="PX109" s="15"/>
      <c r="PY109" s="15"/>
      <c r="PZ109" s="15"/>
      <c r="QA109" s="15"/>
      <c r="QB109" s="15"/>
      <c r="QC109" s="15"/>
      <c r="QD109" s="15"/>
      <c r="QE109" s="15"/>
      <c r="QF109" s="15"/>
      <c r="QG109" s="15"/>
      <c r="QH109" s="15"/>
      <c r="QI109" s="15"/>
      <c r="QJ109" s="15"/>
      <c r="QK109" s="15"/>
      <c r="QL109" s="15"/>
      <c r="QM109" s="15"/>
      <c r="QN109" s="15"/>
      <c r="QO109" s="15"/>
      <c r="QP109" s="15"/>
      <c r="QQ109" s="15"/>
      <c r="QR109" s="15"/>
      <c r="QS109" s="15"/>
      <c r="QT109" s="15"/>
      <c r="QU109" s="15"/>
      <c r="QV109" s="15"/>
      <c r="QW109" s="15"/>
      <c r="QX109" s="15"/>
      <c r="QY109" s="15"/>
      <c r="QZ109" s="15"/>
      <c r="RA109" s="15"/>
      <c r="RB109" s="15"/>
      <c r="RC109" s="15"/>
      <c r="RD109" s="15"/>
      <c r="RE109" s="15"/>
      <c r="RF109" s="15"/>
      <c r="RG109" s="15"/>
      <c r="RH109" s="15"/>
      <c r="RI109" s="15"/>
      <c r="RJ109" s="15"/>
      <c r="RK109" s="15"/>
      <c r="RL109" s="15"/>
      <c r="RM109" s="15"/>
      <c r="RN109" s="15"/>
      <c r="RO109" s="15"/>
      <c r="RP109" s="15"/>
      <c r="RQ109" s="15"/>
      <c r="RR109" s="15"/>
      <c r="RS109" s="15"/>
      <c r="RT109" s="15"/>
      <c r="RU109" s="15"/>
      <c r="RV109" s="15"/>
      <c r="RW109" s="15"/>
      <c r="RX109" s="15"/>
      <c r="RY109" s="15"/>
      <c r="RZ109" s="15"/>
      <c r="SA109" s="15"/>
      <c r="SB109" s="15"/>
      <c r="SC109" s="15"/>
      <c r="SD109" s="15"/>
      <c r="SE109" s="15"/>
      <c r="SF109" s="15"/>
      <c r="SG109" s="15"/>
      <c r="SH109" s="15"/>
      <c r="SI109" s="15"/>
      <c r="SJ109" s="15"/>
      <c r="SK109" s="15"/>
      <c r="SL109" s="15"/>
      <c r="SM109" s="15"/>
      <c r="SN109" s="15"/>
      <c r="SO109" s="15"/>
      <c r="SP109" s="15"/>
      <c r="SQ109" s="15"/>
      <c r="SR109" s="15"/>
      <c r="SS109" s="15"/>
      <c r="ST109" s="15"/>
      <c r="SU109" s="15"/>
      <c r="SV109" s="15"/>
      <c r="SW109" s="15"/>
      <c r="SX109" s="15"/>
      <c r="SY109" s="15"/>
      <c r="SZ109" s="15"/>
      <c r="TA109" s="15"/>
      <c r="TB109" s="15"/>
      <c r="TC109" s="15"/>
      <c r="TD109" s="15"/>
      <c r="TE109" s="15"/>
      <c r="TF109" s="15"/>
      <c r="TG109" s="15"/>
      <c r="TH109" s="15"/>
      <c r="TI109" s="15"/>
      <c r="TJ109" s="15"/>
      <c r="TK109" s="15"/>
      <c r="TL109" s="15"/>
      <c r="TM109" s="15"/>
      <c r="TN109" s="15"/>
      <c r="TO109" s="15"/>
      <c r="TP109" s="15"/>
      <c r="TQ109" s="15"/>
      <c r="TR109" s="15"/>
      <c r="TS109" s="15"/>
      <c r="TT109" s="15"/>
      <c r="TU109" s="15"/>
      <c r="TV109" s="15"/>
      <c r="TW109" s="15"/>
      <c r="TX109" s="15"/>
      <c r="TY109" s="15"/>
      <c r="TZ109" s="15"/>
      <c r="UA109" s="15"/>
      <c r="UB109" s="15"/>
      <c r="UC109" s="15"/>
      <c r="UD109" s="15"/>
      <c r="UE109" s="15"/>
      <c r="UF109" s="15"/>
      <c r="UG109" s="15"/>
      <c r="UH109" s="15"/>
      <c r="UI109" s="15"/>
      <c r="UJ109" s="15"/>
      <c r="UK109" s="15"/>
      <c r="UL109" s="15"/>
      <c r="UM109" s="15"/>
      <c r="UN109" s="15"/>
      <c r="UO109" s="15"/>
      <c r="UP109" s="15"/>
      <c r="UQ109" s="15"/>
      <c r="UR109" s="15"/>
      <c r="US109" s="15"/>
      <c r="UT109" s="15"/>
      <c r="UU109" s="15"/>
      <c r="UV109" s="15"/>
      <c r="UW109" s="15"/>
      <c r="UX109" s="15"/>
      <c r="UY109" s="15"/>
      <c r="UZ109" s="15"/>
      <c r="VA109" s="15"/>
      <c r="VB109" s="15"/>
      <c r="VC109" s="15"/>
      <c r="VD109" s="15"/>
      <c r="VE109" s="15"/>
      <c r="VF109" s="15"/>
      <c r="VG109" s="15"/>
      <c r="VH109" s="15"/>
      <c r="VI109" s="15"/>
      <c r="VJ109" s="15"/>
      <c r="VK109" s="15"/>
      <c r="VL109" s="15"/>
      <c r="VM109" s="15"/>
      <c r="VN109" s="15"/>
      <c r="VO109" s="15"/>
      <c r="VP109" s="15"/>
      <c r="VQ109" s="15"/>
      <c r="VR109" s="15"/>
      <c r="VS109" s="15"/>
      <c r="VT109" s="15"/>
      <c r="VU109" s="15"/>
      <c r="VV109" s="15"/>
      <c r="VW109" s="15"/>
      <c r="VX109" s="15"/>
      <c r="VY109" s="15"/>
      <c r="VZ109" s="15"/>
      <c r="WA109" s="15"/>
      <c r="WB109" s="15"/>
      <c r="WC109" s="15"/>
      <c r="WD109" s="15"/>
      <c r="WE109" s="15"/>
      <c r="WF109" s="15"/>
      <c r="WG109" s="15"/>
      <c r="WH109" s="15"/>
      <c r="WI109" s="15"/>
      <c r="WJ109" s="15"/>
      <c r="WK109" s="15"/>
      <c r="WL109" s="15"/>
      <c r="WM109" s="15"/>
      <c r="WN109" s="15"/>
      <c r="WO109" s="15"/>
      <c r="WP109" s="15"/>
      <c r="WQ109" s="15"/>
      <c r="WR109" s="15"/>
      <c r="WS109" s="15"/>
      <c r="WT109" s="15"/>
      <c r="WU109" s="15"/>
      <c r="WV109" s="15"/>
      <c r="WW109" s="15"/>
      <c r="WX109" s="15"/>
      <c r="WY109" s="15"/>
      <c r="WZ109" s="15"/>
      <c r="XA109" s="15"/>
      <c r="XB109" s="15"/>
      <c r="XC109" s="15"/>
      <c r="XD109" s="15"/>
      <c r="XE109" s="15"/>
      <c r="XF109" s="15"/>
      <c r="XG109" s="15"/>
      <c r="XH109" s="15"/>
      <c r="XI109" s="15"/>
      <c r="XJ109" s="15"/>
      <c r="XK109" s="15"/>
      <c r="XL109" s="15"/>
      <c r="XM109" s="15"/>
      <c r="XN109" s="15"/>
      <c r="XO109" s="15"/>
      <c r="XP109" s="15"/>
      <c r="XQ109" s="15"/>
      <c r="XR109" s="15"/>
      <c r="XS109" s="15"/>
      <c r="XT109" s="15"/>
      <c r="XU109" s="15"/>
      <c r="XV109" s="15"/>
      <c r="XW109" s="15"/>
      <c r="XX109" s="15"/>
      <c r="XY109" s="15"/>
      <c r="XZ109" s="15"/>
      <c r="YA109" s="15"/>
      <c r="YB109" s="15"/>
      <c r="YC109" s="15"/>
      <c r="YD109" s="15"/>
      <c r="YE109" s="15"/>
      <c r="YF109" s="15"/>
      <c r="YG109" s="15"/>
      <c r="YH109" s="15"/>
      <c r="YI109" s="15"/>
      <c r="YJ109" s="15"/>
      <c r="YK109" s="15"/>
      <c r="YL109" s="15"/>
      <c r="YM109" s="15"/>
      <c r="YN109" s="15"/>
      <c r="YO109" s="15"/>
      <c r="YP109" s="15"/>
      <c r="YQ109" s="15"/>
      <c r="YR109" s="15"/>
      <c r="YS109" s="15"/>
      <c r="YT109" s="15"/>
      <c r="YU109" s="15"/>
      <c r="YV109" s="15"/>
      <c r="YW109" s="15"/>
      <c r="YX109" s="15"/>
      <c r="YY109" s="15"/>
      <c r="YZ109" s="15"/>
      <c r="ZA109" s="15"/>
      <c r="ZB109" s="15"/>
      <c r="ZC109" s="15"/>
      <c r="ZD109" s="15"/>
      <c r="ZE109" s="15"/>
      <c r="ZF109" s="15"/>
      <c r="ZG109" s="15"/>
      <c r="ZH109" s="15"/>
      <c r="ZI109" s="15"/>
      <c r="ZJ109" s="15"/>
      <c r="ZK109" s="15"/>
      <c r="ZL109" s="15"/>
      <c r="ZM109" s="15"/>
      <c r="ZN109" s="15"/>
      <c r="ZO109" s="15"/>
      <c r="ZP109" s="15"/>
      <c r="ZQ109" s="15"/>
      <c r="ZR109" s="15"/>
      <c r="ZS109" s="15"/>
      <c r="ZT109" s="15"/>
      <c r="ZU109" s="15"/>
      <c r="ZV109" s="15"/>
      <c r="ZW109" s="15"/>
      <c r="ZX109" s="15"/>
      <c r="ZY109" s="15"/>
      <c r="ZZ109" s="15"/>
      <c r="AAA109" s="15"/>
      <c r="AAB109" s="15"/>
      <c r="AAC109" s="15"/>
      <c r="AAD109" s="15"/>
      <c r="AAE109" s="15"/>
      <c r="AAF109" s="15"/>
      <c r="AAG109" s="15"/>
      <c r="AAH109" s="15"/>
      <c r="AAI109" s="15"/>
      <c r="AAJ109" s="15"/>
      <c r="AAK109" s="15"/>
      <c r="AAL109" s="15"/>
      <c r="AAM109" s="15"/>
      <c r="AAN109" s="15"/>
      <c r="AAO109" s="15"/>
      <c r="AAP109" s="15"/>
      <c r="AAQ109" s="15"/>
      <c r="AAR109" s="15"/>
      <c r="AAS109" s="15"/>
      <c r="AAT109" s="15"/>
      <c r="AAU109" s="15"/>
      <c r="AAV109" s="15"/>
      <c r="AAW109" s="15"/>
      <c r="AAX109" s="15"/>
      <c r="AAY109" s="15"/>
      <c r="AAZ109" s="15"/>
      <c r="ABA109" s="15"/>
      <c r="ABB109" s="15"/>
      <c r="ABC109" s="15"/>
      <c r="ABD109" s="15"/>
      <c r="ABE109" s="15"/>
      <c r="ABF109" s="15"/>
      <c r="ABG109" s="15"/>
      <c r="ABH109" s="15"/>
      <c r="ABI109" s="15"/>
      <c r="ABJ109" s="15"/>
      <c r="ABK109" s="15"/>
      <c r="ABL109" s="15"/>
      <c r="ABM109" s="15"/>
      <c r="ABN109" s="15"/>
      <c r="ABO109" s="15"/>
      <c r="ABP109" s="15"/>
      <c r="ABQ109" s="15"/>
      <c r="ABR109" s="15"/>
      <c r="ABS109" s="15"/>
      <c r="ABT109" s="15"/>
      <c r="ABU109" s="15"/>
      <c r="ABV109" s="15"/>
      <c r="ABW109" s="15"/>
      <c r="ABX109" s="15"/>
      <c r="ABY109" s="15"/>
      <c r="ABZ109" s="15"/>
      <c r="ACA109" s="15"/>
      <c r="ACB109" s="15"/>
      <c r="ACC109" s="15"/>
      <c r="ACD109" s="15"/>
      <c r="ACE109" s="15"/>
      <c r="ACF109" s="15"/>
      <c r="ACG109" s="15"/>
      <c r="ACH109" s="15"/>
      <c r="ACI109" s="15"/>
      <c r="ACJ109" s="15"/>
      <c r="ACK109" s="15"/>
      <c r="ACL109" s="15"/>
      <c r="ACM109" s="15"/>
      <c r="ACN109" s="15"/>
      <c r="ACO109" s="15"/>
      <c r="ACP109" s="15"/>
      <c r="ACQ109" s="15"/>
      <c r="ACR109" s="15"/>
      <c r="ACS109" s="15"/>
      <c r="ACT109" s="15"/>
      <c r="ACU109" s="15"/>
      <c r="ACV109" s="15"/>
      <c r="ACW109" s="15"/>
      <c r="ACX109" s="15"/>
      <c r="ACY109" s="15"/>
      <c r="ACZ109" s="15"/>
      <c r="ADA109" s="15"/>
      <c r="ADB109" s="15"/>
      <c r="ADC109" s="15"/>
      <c r="ADD109" s="15"/>
      <c r="ADE109" s="15"/>
      <c r="ADF109" s="15"/>
      <c r="ADG109" s="15"/>
      <c r="ADH109" s="15"/>
      <c r="ADI109" s="15"/>
      <c r="ADJ109" s="15"/>
      <c r="ADK109" s="15"/>
      <c r="ADL109" s="15"/>
      <c r="ADM109" s="15"/>
      <c r="ADN109" s="15"/>
      <c r="ADO109" s="15"/>
      <c r="ADP109" s="15"/>
      <c r="ADQ109" s="15"/>
      <c r="ADR109" s="15"/>
      <c r="ADS109" s="15"/>
      <c r="ADT109" s="15"/>
      <c r="ADU109" s="15"/>
      <c r="ADV109" s="15"/>
      <c r="ADW109" s="15"/>
      <c r="ADX109" s="15"/>
      <c r="ADY109" s="15"/>
      <c r="ADZ109" s="15"/>
      <c r="AEA109" s="15"/>
    </row>
    <row r="110" spans="1:807" x14ac:dyDescent="0.25">
      <c r="A110" s="29">
        <v>1993</v>
      </c>
      <c r="B110" s="6">
        <v>15.1965</v>
      </c>
      <c r="C110" s="6">
        <v>2.3147000000000002</v>
      </c>
      <c r="D110" s="6">
        <v>1.8378000000000001</v>
      </c>
      <c r="E110" s="6">
        <v>13.9</v>
      </c>
      <c r="F110" s="6">
        <v>7.5838999999999999</v>
      </c>
      <c r="G110" s="6">
        <v>3.0203000000000002</v>
      </c>
      <c r="H110" s="6">
        <v>7.0933000000000002</v>
      </c>
      <c r="I110" s="6">
        <v>5.7419000000000002</v>
      </c>
      <c r="J110" s="6">
        <v>2.3035999999999999</v>
      </c>
      <c r="K110" s="6">
        <v>2.8592</v>
      </c>
      <c r="L110" s="6">
        <v>0.95389999999999997</v>
      </c>
      <c r="M110" s="6">
        <v>1.1888000000000001</v>
      </c>
      <c r="N110" s="6">
        <v>2.6278999999999999</v>
      </c>
      <c r="O110" s="6">
        <v>1.3448</v>
      </c>
      <c r="P110" s="6">
        <v>7.3472999999999997</v>
      </c>
      <c r="Q110" s="6">
        <v>0.46939999999999998</v>
      </c>
      <c r="R110" s="6">
        <v>3.2214999999999998</v>
      </c>
      <c r="S110" s="6">
        <v>2.0689000000000002</v>
      </c>
      <c r="T110" s="10">
        <v>-999.9</v>
      </c>
      <c r="U110" s="6">
        <v>2.6219999999999999</v>
      </c>
      <c r="V110" s="6">
        <v>0.64510000000000001</v>
      </c>
      <c r="W110" s="6">
        <v>0.34839999999999999</v>
      </c>
      <c r="X110" s="6">
        <v>0.2482</v>
      </c>
      <c r="Y110" s="6">
        <v>0.4738</v>
      </c>
      <c r="Z110" s="6">
        <v>8.5961999999999996</v>
      </c>
      <c r="AA110" s="6">
        <v>2.9918999999999998</v>
      </c>
      <c r="AB110" s="6">
        <v>1.9192</v>
      </c>
      <c r="AC110" s="6">
        <v>0.32819999999999999</v>
      </c>
      <c r="AD110" s="6">
        <v>2.7410000000000001</v>
      </c>
      <c r="BG110" s="12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5"/>
      <c r="LZ110" s="15"/>
      <c r="MA110" s="15"/>
      <c r="MB110" s="15"/>
      <c r="MC110" s="15"/>
      <c r="MD110" s="15"/>
      <c r="ME110" s="15"/>
      <c r="MF110" s="15"/>
      <c r="MG110" s="15"/>
      <c r="MH110" s="15"/>
      <c r="MI110" s="15"/>
      <c r="MJ110" s="15"/>
      <c r="MK110" s="15"/>
      <c r="ML110" s="15"/>
      <c r="MM110" s="15"/>
      <c r="MN110" s="15"/>
      <c r="MO110" s="15"/>
      <c r="MP110" s="15"/>
      <c r="MQ110" s="15"/>
      <c r="MR110" s="15"/>
      <c r="MS110" s="15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5"/>
      <c r="NX110" s="15"/>
      <c r="NY110" s="15"/>
      <c r="NZ110" s="15"/>
      <c r="OA110" s="15"/>
      <c r="OB110" s="15"/>
      <c r="OC110" s="15"/>
      <c r="OD110" s="15"/>
      <c r="OE110" s="15"/>
      <c r="OF110" s="15"/>
      <c r="OG110" s="15"/>
      <c r="OH110" s="15"/>
      <c r="OI110" s="15"/>
      <c r="OJ110" s="15"/>
      <c r="OK110" s="15"/>
      <c r="OL110" s="15"/>
      <c r="OM110" s="15"/>
      <c r="ON110" s="15"/>
      <c r="OO110" s="15"/>
      <c r="OP110" s="15"/>
      <c r="OQ110" s="15"/>
      <c r="OR110" s="15"/>
      <c r="OS110" s="15"/>
      <c r="OT110" s="15"/>
      <c r="OU110" s="15"/>
      <c r="OV110" s="15"/>
      <c r="OW110" s="15"/>
      <c r="OX110" s="15"/>
      <c r="OY110" s="15"/>
      <c r="OZ110" s="15"/>
      <c r="PA110" s="15"/>
      <c r="PB110" s="15"/>
      <c r="PC110" s="15"/>
      <c r="PD110" s="15"/>
      <c r="PE110" s="15"/>
      <c r="PF110" s="15"/>
      <c r="PG110" s="15"/>
      <c r="PH110" s="15"/>
      <c r="PI110" s="15"/>
      <c r="PJ110" s="15"/>
      <c r="PK110" s="15"/>
      <c r="PL110" s="15"/>
      <c r="PM110" s="15"/>
      <c r="PN110" s="15"/>
      <c r="PO110" s="15"/>
      <c r="PP110" s="15"/>
      <c r="PQ110" s="15"/>
      <c r="PR110" s="15"/>
      <c r="PS110" s="15"/>
      <c r="PT110" s="15"/>
      <c r="PU110" s="15"/>
      <c r="PV110" s="15"/>
      <c r="PW110" s="15"/>
      <c r="PX110" s="15"/>
      <c r="PY110" s="15"/>
      <c r="PZ110" s="15"/>
      <c r="QA110" s="15"/>
      <c r="QB110" s="15"/>
      <c r="QC110" s="15"/>
      <c r="QD110" s="15"/>
      <c r="QE110" s="15"/>
      <c r="QF110" s="15"/>
      <c r="QG110" s="15"/>
      <c r="QH110" s="15"/>
      <c r="QI110" s="15"/>
      <c r="QJ110" s="15"/>
      <c r="QK110" s="15"/>
      <c r="QL110" s="15"/>
      <c r="QM110" s="15"/>
      <c r="QN110" s="15"/>
      <c r="QO110" s="15"/>
      <c r="QP110" s="15"/>
      <c r="QQ110" s="15"/>
      <c r="QR110" s="15"/>
      <c r="QS110" s="15"/>
      <c r="QT110" s="15"/>
      <c r="QU110" s="15"/>
      <c r="QV110" s="15"/>
      <c r="QW110" s="15"/>
      <c r="QX110" s="15"/>
      <c r="QY110" s="15"/>
      <c r="QZ110" s="15"/>
      <c r="RA110" s="15"/>
      <c r="RB110" s="15"/>
      <c r="RC110" s="15"/>
      <c r="RD110" s="15"/>
      <c r="RE110" s="15"/>
      <c r="RF110" s="15"/>
      <c r="RG110" s="15"/>
      <c r="RH110" s="15"/>
      <c r="RI110" s="15"/>
      <c r="RJ110" s="15"/>
      <c r="RK110" s="15"/>
      <c r="RL110" s="15"/>
      <c r="RM110" s="15"/>
      <c r="RN110" s="15"/>
      <c r="RO110" s="15"/>
      <c r="RP110" s="15"/>
      <c r="RQ110" s="15"/>
      <c r="RR110" s="15"/>
      <c r="RS110" s="15"/>
      <c r="RT110" s="15"/>
      <c r="RU110" s="15"/>
      <c r="RV110" s="15"/>
      <c r="RW110" s="15"/>
      <c r="RX110" s="15"/>
      <c r="RY110" s="15"/>
      <c r="RZ110" s="15"/>
      <c r="SA110" s="15"/>
      <c r="SB110" s="15"/>
      <c r="SC110" s="15"/>
      <c r="SD110" s="15"/>
      <c r="SE110" s="15"/>
      <c r="SF110" s="15"/>
      <c r="SG110" s="15"/>
      <c r="SH110" s="15"/>
      <c r="SI110" s="15"/>
      <c r="SJ110" s="15"/>
      <c r="SK110" s="15"/>
      <c r="SL110" s="15"/>
      <c r="SM110" s="15"/>
      <c r="SN110" s="15"/>
      <c r="SO110" s="15"/>
      <c r="SP110" s="15"/>
      <c r="SQ110" s="15"/>
      <c r="SR110" s="15"/>
      <c r="SS110" s="15"/>
      <c r="ST110" s="15"/>
      <c r="SU110" s="15"/>
      <c r="SV110" s="15"/>
      <c r="SW110" s="15"/>
      <c r="SX110" s="15"/>
      <c r="SY110" s="15"/>
      <c r="SZ110" s="15"/>
      <c r="TA110" s="15"/>
      <c r="TB110" s="15"/>
      <c r="TC110" s="15"/>
      <c r="TD110" s="15"/>
      <c r="TE110" s="15"/>
      <c r="TF110" s="15"/>
      <c r="TG110" s="15"/>
      <c r="TH110" s="15"/>
      <c r="TI110" s="15"/>
      <c r="TJ110" s="15"/>
      <c r="TK110" s="15"/>
      <c r="TL110" s="15"/>
      <c r="TM110" s="15"/>
      <c r="TN110" s="15"/>
      <c r="TO110" s="15"/>
      <c r="TP110" s="15"/>
      <c r="TQ110" s="15"/>
      <c r="TR110" s="15"/>
      <c r="TS110" s="15"/>
      <c r="TT110" s="15"/>
      <c r="TU110" s="15"/>
      <c r="TV110" s="15"/>
      <c r="TW110" s="15"/>
      <c r="TX110" s="15"/>
      <c r="TY110" s="15"/>
      <c r="TZ110" s="15"/>
      <c r="UA110" s="15"/>
      <c r="UB110" s="15"/>
      <c r="UC110" s="15"/>
      <c r="UD110" s="15"/>
      <c r="UE110" s="15"/>
      <c r="UF110" s="15"/>
      <c r="UG110" s="15"/>
      <c r="UH110" s="15"/>
      <c r="UI110" s="15"/>
      <c r="UJ110" s="15"/>
      <c r="UK110" s="15"/>
      <c r="UL110" s="15"/>
      <c r="UM110" s="15"/>
      <c r="UN110" s="15"/>
      <c r="UO110" s="15"/>
      <c r="UP110" s="15"/>
      <c r="UQ110" s="15"/>
      <c r="UR110" s="15"/>
      <c r="US110" s="15"/>
      <c r="UT110" s="15"/>
      <c r="UU110" s="15"/>
      <c r="UV110" s="15"/>
      <c r="UW110" s="15"/>
      <c r="UX110" s="15"/>
      <c r="UY110" s="15"/>
      <c r="UZ110" s="15"/>
      <c r="VA110" s="15"/>
      <c r="VB110" s="15"/>
      <c r="VC110" s="15"/>
      <c r="VD110" s="15"/>
      <c r="VE110" s="15"/>
      <c r="VF110" s="15"/>
      <c r="VG110" s="15"/>
      <c r="VH110" s="15"/>
      <c r="VI110" s="15"/>
      <c r="VJ110" s="15"/>
      <c r="VK110" s="15"/>
      <c r="VL110" s="15"/>
      <c r="VM110" s="15"/>
      <c r="VN110" s="15"/>
      <c r="VO110" s="15"/>
      <c r="VP110" s="15"/>
      <c r="VQ110" s="15"/>
      <c r="VR110" s="15"/>
      <c r="VS110" s="15"/>
      <c r="VT110" s="15"/>
      <c r="VU110" s="15"/>
      <c r="VV110" s="15"/>
      <c r="VW110" s="15"/>
      <c r="VX110" s="15"/>
      <c r="VY110" s="15"/>
      <c r="VZ110" s="15"/>
      <c r="WA110" s="15"/>
      <c r="WB110" s="15"/>
      <c r="WC110" s="15"/>
      <c r="WD110" s="15"/>
      <c r="WE110" s="15"/>
      <c r="WF110" s="15"/>
      <c r="WG110" s="15"/>
      <c r="WH110" s="15"/>
      <c r="WI110" s="15"/>
      <c r="WJ110" s="15"/>
      <c r="WK110" s="15"/>
      <c r="WL110" s="15"/>
      <c r="WM110" s="15"/>
      <c r="WN110" s="15"/>
      <c r="WO110" s="15"/>
      <c r="WP110" s="15"/>
      <c r="WQ110" s="15"/>
      <c r="WR110" s="15"/>
      <c r="WS110" s="15"/>
      <c r="WT110" s="15"/>
      <c r="WU110" s="15"/>
      <c r="WV110" s="15"/>
      <c r="WW110" s="15"/>
      <c r="WX110" s="15"/>
      <c r="WY110" s="15"/>
      <c r="WZ110" s="15"/>
      <c r="XA110" s="15"/>
      <c r="XB110" s="15"/>
      <c r="XC110" s="15"/>
      <c r="XD110" s="15"/>
      <c r="XE110" s="15"/>
      <c r="XF110" s="15"/>
      <c r="XG110" s="15"/>
      <c r="XH110" s="15"/>
      <c r="XI110" s="15"/>
      <c r="XJ110" s="15"/>
      <c r="XK110" s="15"/>
      <c r="XL110" s="15"/>
      <c r="XM110" s="15"/>
      <c r="XN110" s="15"/>
      <c r="XO110" s="15"/>
      <c r="XP110" s="15"/>
      <c r="XQ110" s="15"/>
      <c r="XR110" s="15"/>
      <c r="XS110" s="15"/>
      <c r="XT110" s="15"/>
      <c r="XU110" s="15"/>
      <c r="XV110" s="15"/>
      <c r="XW110" s="15"/>
      <c r="XX110" s="15"/>
      <c r="XY110" s="15"/>
      <c r="XZ110" s="15"/>
      <c r="YA110" s="15"/>
      <c r="YB110" s="15"/>
      <c r="YC110" s="15"/>
      <c r="YD110" s="15"/>
      <c r="YE110" s="15"/>
      <c r="YF110" s="15"/>
      <c r="YG110" s="15"/>
      <c r="YH110" s="15"/>
      <c r="YI110" s="15"/>
      <c r="YJ110" s="15"/>
      <c r="YK110" s="15"/>
      <c r="YL110" s="15"/>
      <c r="YM110" s="15"/>
      <c r="YN110" s="15"/>
      <c r="YO110" s="15"/>
      <c r="YP110" s="15"/>
      <c r="YQ110" s="15"/>
      <c r="YR110" s="15"/>
      <c r="YS110" s="15"/>
      <c r="YT110" s="15"/>
      <c r="YU110" s="15"/>
      <c r="YV110" s="15"/>
      <c r="YW110" s="15"/>
      <c r="YX110" s="15"/>
      <c r="YY110" s="15"/>
      <c r="YZ110" s="15"/>
      <c r="ZA110" s="15"/>
      <c r="ZB110" s="15"/>
      <c r="ZC110" s="15"/>
      <c r="ZD110" s="15"/>
      <c r="ZE110" s="15"/>
      <c r="ZF110" s="15"/>
      <c r="ZG110" s="15"/>
      <c r="ZH110" s="15"/>
      <c r="ZI110" s="15"/>
      <c r="ZJ110" s="15"/>
      <c r="ZK110" s="15"/>
      <c r="ZL110" s="15"/>
      <c r="ZM110" s="15"/>
      <c r="ZN110" s="15"/>
      <c r="ZO110" s="15"/>
      <c r="ZP110" s="15"/>
      <c r="ZQ110" s="15"/>
      <c r="ZR110" s="15"/>
      <c r="ZS110" s="15"/>
      <c r="ZT110" s="15"/>
      <c r="ZU110" s="15"/>
      <c r="ZV110" s="15"/>
      <c r="ZW110" s="15"/>
      <c r="ZX110" s="15"/>
      <c r="ZY110" s="15"/>
      <c r="ZZ110" s="15"/>
      <c r="AAA110" s="15"/>
      <c r="AAB110" s="15"/>
      <c r="AAC110" s="15"/>
      <c r="AAD110" s="15"/>
      <c r="AAE110" s="15"/>
      <c r="AAF110" s="15"/>
      <c r="AAG110" s="15"/>
      <c r="AAH110" s="15"/>
      <c r="AAI110" s="15"/>
      <c r="AAJ110" s="15"/>
      <c r="AAK110" s="15"/>
      <c r="AAL110" s="15"/>
      <c r="AAM110" s="15"/>
      <c r="AAN110" s="15"/>
      <c r="AAO110" s="15"/>
      <c r="AAP110" s="15"/>
      <c r="AAQ110" s="15"/>
      <c r="AAR110" s="15"/>
      <c r="AAS110" s="15"/>
      <c r="AAT110" s="15"/>
      <c r="AAU110" s="15"/>
      <c r="AAV110" s="15"/>
      <c r="AAW110" s="15"/>
      <c r="AAX110" s="15"/>
      <c r="AAY110" s="15"/>
      <c r="AAZ110" s="15"/>
      <c r="ABA110" s="15"/>
      <c r="ABB110" s="15"/>
      <c r="ABC110" s="15"/>
      <c r="ABD110" s="15"/>
      <c r="ABE110" s="15"/>
      <c r="ABF110" s="15"/>
      <c r="ABG110" s="15"/>
      <c r="ABH110" s="15"/>
      <c r="ABI110" s="15"/>
      <c r="ABJ110" s="15"/>
      <c r="ABK110" s="15"/>
      <c r="ABL110" s="15"/>
      <c r="ABM110" s="15"/>
      <c r="ABN110" s="15"/>
      <c r="ABO110" s="15"/>
      <c r="ABP110" s="15"/>
      <c r="ABQ110" s="15"/>
      <c r="ABR110" s="15"/>
      <c r="ABS110" s="15"/>
      <c r="ABT110" s="15"/>
      <c r="ABU110" s="15"/>
      <c r="ABV110" s="15"/>
      <c r="ABW110" s="15"/>
      <c r="ABX110" s="15"/>
      <c r="ABY110" s="15"/>
      <c r="ABZ110" s="15"/>
      <c r="ACA110" s="15"/>
      <c r="ACB110" s="15"/>
      <c r="ACC110" s="15"/>
      <c r="ACD110" s="15"/>
      <c r="ACE110" s="15"/>
      <c r="ACF110" s="15"/>
      <c r="ACG110" s="15"/>
      <c r="ACH110" s="15"/>
      <c r="ACI110" s="15"/>
      <c r="ACJ110" s="15"/>
      <c r="ACK110" s="15"/>
      <c r="ACL110" s="15"/>
      <c r="ACM110" s="15"/>
      <c r="ACN110" s="15"/>
      <c r="ACO110" s="15"/>
      <c r="ACP110" s="15"/>
      <c r="ACQ110" s="15"/>
      <c r="ACR110" s="15"/>
      <c r="ACS110" s="15"/>
      <c r="ACT110" s="15"/>
      <c r="ACU110" s="15"/>
      <c r="ACV110" s="15"/>
      <c r="ACW110" s="15"/>
      <c r="ACX110" s="15"/>
      <c r="ACY110" s="15"/>
      <c r="ACZ110" s="15"/>
      <c r="ADA110" s="15"/>
      <c r="ADB110" s="15"/>
      <c r="ADC110" s="15"/>
      <c r="ADD110" s="15"/>
      <c r="ADE110" s="15"/>
      <c r="ADF110" s="15"/>
      <c r="ADG110" s="15"/>
      <c r="ADH110" s="15"/>
      <c r="ADI110" s="15"/>
      <c r="ADJ110" s="15"/>
      <c r="ADK110" s="15"/>
      <c r="ADL110" s="15"/>
      <c r="ADM110" s="15"/>
      <c r="ADN110" s="15"/>
      <c r="ADO110" s="15"/>
      <c r="ADP110" s="15"/>
      <c r="ADQ110" s="15"/>
      <c r="ADR110" s="15"/>
      <c r="ADS110" s="15"/>
      <c r="ADT110" s="15"/>
      <c r="ADU110" s="15"/>
      <c r="ADV110" s="15"/>
      <c r="ADW110" s="15"/>
      <c r="ADX110" s="15"/>
      <c r="ADY110" s="15"/>
      <c r="ADZ110" s="15"/>
      <c r="AEA110" s="15"/>
    </row>
    <row r="111" spans="1:807" x14ac:dyDescent="0.25">
      <c r="A111" s="29">
        <v>1994</v>
      </c>
      <c r="B111" s="6">
        <v>7.2428999999999997</v>
      </c>
      <c r="C111" s="6">
        <v>2.2749000000000001</v>
      </c>
      <c r="D111" s="6">
        <v>1.6677999999999999</v>
      </c>
      <c r="E111" s="6">
        <v>10.8848</v>
      </c>
      <c r="F111" s="6">
        <v>8.4014000000000006</v>
      </c>
      <c r="G111" s="6">
        <v>2.7639</v>
      </c>
      <c r="H111" s="6">
        <v>4.7278000000000002</v>
      </c>
      <c r="I111" s="6">
        <v>4.4813999999999998</v>
      </c>
      <c r="J111" s="6">
        <v>1.3219000000000001</v>
      </c>
      <c r="K111" s="6">
        <v>1.8740000000000001</v>
      </c>
      <c r="L111" s="6">
        <v>1.135</v>
      </c>
      <c r="M111" s="6">
        <v>2.0287000000000002</v>
      </c>
      <c r="N111" s="6">
        <v>3.6764999999999999</v>
      </c>
      <c r="O111" s="6">
        <v>0.93240000000000001</v>
      </c>
      <c r="P111" s="6">
        <v>8.1058000000000003</v>
      </c>
      <c r="Q111" s="6">
        <v>0.62009999999999998</v>
      </c>
      <c r="R111" s="6">
        <v>2.8231000000000002</v>
      </c>
      <c r="S111" s="6">
        <v>4.3422000000000001</v>
      </c>
      <c r="T111" s="6">
        <v>1.5132000000000001</v>
      </c>
      <c r="U111" s="6">
        <v>2.9064000000000001</v>
      </c>
      <c r="V111" s="6">
        <v>0.64049999999999996</v>
      </c>
      <c r="W111" s="6">
        <v>0.32850000000000001</v>
      </c>
      <c r="X111" s="6">
        <v>0.16239999999999999</v>
      </c>
      <c r="Y111" s="6">
        <v>0.44169999999999998</v>
      </c>
      <c r="Z111" s="6">
        <v>7.2516999999999996</v>
      </c>
      <c r="AA111" s="6">
        <v>2.1322000000000001</v>
      </c>
      <c r="AB111" s="6">
        <v>1.2736000000000001</v>
      </c>
      <c r="AC111" s="6">
        <v>0.41199999999999998</v>
      </c>
      <c r="AD111" s="6">
        <v>1.9350000000000001</v>
      </c>
      <c r="BG111" s="12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</row>
    <row r="112" spans="1:807" x14ac:dyDescent="0.25">
      <c r="A112" s="29">
        <v>1995</v>
      </c>
      <c r="B112" s="10">
        <v>-999.9</v>
      </c>
      <c r="C112" s="6">
        <v>2.1650999999999998</v>
      </c>
      <c r="D112" s="6">
        <v>1.5810999999999999</v>
      </c>
      <c r="E112" s="6">
        <v>10.8759</v>
      </c>
      <c r="F112" s="6">
        <v>10.928800000000001</v>
      </c>
      <c r="G112" s="6">
        <v>2.8902000000000001</v>
      </c>
      <c r="H112" s="6">
        <v>4.0944000000000003</v>
      </c>
      <c r="I112" s="6">
        <v>5.2411000000000003</v>
      </c>
      <c r="J112" s="6">
        <v>1.6451</v>
      </c>
      <c r="K112" s="6">
        <v>2.4369000000000001</v>
      </c>
      <c r="L112" s="6">
        <v>0.80259999999999998</v>
      </c>
      <c r="M112" s="6">
        <v>0.96479999999999999</v>
      </c>
      <c r="N112" s="6">
        <v>2.0468999999999999</v>
      </c>
      <c r="O112" s="6">
        <v>0.83140000000000003</v>
      </c>
      <c r="P112" s="6">
        <v>6.5393999999999997</v>
      </c>
      <c r="Q112" s="6">
        <v>0.6865</v>
      </c>
      <c r="R112" s="6">
        <v>1.9233</v>
      </c>
      <c r="S112" s="6">
        <v>2.7305000000000001</v>
      </c>
      <c r="T112" s="6">
        <v>1.6915</v>
      </c>
      <c r="U112" s="6">
        <v>2.2928000000000002</v>
      </c>
      <c r="V112" s="6">
        <v>0.373</v>
      </c>
      <c r="W112" s="6">
        <v>0.36580000000000001</v>
      </c>
      <c r="X112" s="6">
        <v>0.35249999999999998</v>
      </c>
      <c r="Y112" s="6">
        <v>0.34810000000000002</v>
      </c>
      <c r="Z112" s="6">
        <v>6.6821000000000002</v>
      </c>
      <c r="AA112" s="6">
        <v>2.6909000000000001</v>
      </c>
      <c r="AB112" s="6">
        <v>1.9455</v>
      </c>
      <c r="AC112" s="6">
        <v>0.37980000000000003</v>
      </c>
      <c r="AD112" s="6">
        <v>2.8910999999999998</v>
      </c>
      <c r="BG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</row>
    <row r="113" spans="1:807" x14ac:dyDescent="0.25">
      <c r="A113" s="29">
        <v>1996</v>
      </c>
      <c r="B113" s="10">
        <v>-999.9</v>
      </c>
      <c r="C113" s="6">
        <v>3.2597999999999998</v>
      </c>
      <c r="D113" s="6">
        <v>1.6234</v>
      </c>
      <c r="E113" s="6">
        <v>10.5242</v>
      </c>
      <c r="F113" s="6">
        <v>18.700099999999999</v>
      </c>
      <c r="G113" s="6">
        <v>3.4950999999999999</v>
      </c>
      <c r="H113" s="6">
        <v>7.0879000000000003</v>
      </c>
      <c r="I113" s="6">
        <v>8.2972000000000001</v>
      </c>
      <c r="J113" s="6">
        <v>3.2021000000000002</v>
      </c>
      <c r="K113" s="6">
        <v>2.2959000000000001</v>
      </c>
      <c r="L113" s="6">
        <v>1.1558999999999999</v>
      </c>
      <c r="M113" s="6">
        <v>1.7063999999999999</v>
      </c>
      <c r="N113" s="6">
        <v>3.0750000000000002</v>
      </c>
      <c r="O113" s="6">
        <v>1.4976</v>
      </c>
      <c r="P113" s="6">
        <v>7.6498999999999997</v>
      </c>
      <c r="Q113" s="6">
        <v>1.1373</v>
      </c>
      <c r="R113" s="6">
        <v>2.5680000000000001</v>
      </c>
      <c r="S113" s="6">
        <v>3.9438</v>
      </c>
      <c r="T113" s="6">
        <v>1.4709000000000001</v>
      </c>
      <c r="U113" s="6">
        <v>4.0731999999999999</v>
      </c>
      <c r="V113" s="6">
        <v>0.54430000000000001</v>
      </c>
      <c r="W113" s="6">
        <v>0.1986</v>
      </c>
      <c r="X113" s="6">
        <v>0.1643</v>
      </c>
      <c r="Y113" s="6">
        <v>0.19639999999999999</v>
      </c>
      <c r="Z113" s="6">
        <v>8.1837999999999997</v>
      </c>
      <c r="AA113" s="6">
        <v>1.3455999999999999</v>
      </c>
      <c r="AB113" s="6">
        <v>1.5629999999999999</v>
      </c>
      <c r="AC113" s="6">
        <v>0.2</v>
      </c>
      <c r="AD113" s="6">
        <v>2.5026999999999999</v>
      </c>
      <c r="BG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</row>
    <row r="114" spans="1:807" x14ac:dyDescent="0.25">
      <c r="A114" s="29">
        <v>1997</v>
      </c>
      <c r="B114" s="10">
        <v>-999.9</v>
      </c>
      <c r="C114" s="10">
        <v>-999.9</v>
      </c>
      <c r="D114" s="6">
        <v>1.3972</v>
      </c>
      <c r="E114" s="6">
        <v>7.5309999999999997</v>
      </c>
      <c r="F114" s="6">
        <v>9.4893999999999998</v>
      </c>
      <c r="G114" s="6">
        <v>1.5752999999999999</v>
      </c>
      <c r="H114" s="6">
        <v>2.8016999999999999</v>
      </c>
      <c r="I114" s="6">
        <v>3.0211000000000001</v>
      </c>
      <c r="J114" s="6">
        <v>1.2074</v>
      </c>
      <c r="K114" s="6">
        <v>1.1060000000000001</v>
      </c>
      <c r="L114" s="6">
        <v>0.87790000000000001</v>
      </c>
      <c r="M114" s="6">
        <v>0.60150000000000003</v>
      </c>
      <c r="N114" s="6">
        <v>1.4543999999999999</v>
      </c>
      <c r="O114" s="6">
        <v>0.83899999999999997</v>
      </c>
      <c r="P114" s="6">
        <v>5.9378000000000002</v>
      </c>
      <c r="Q114" s="6">
        <v>0.67220000000000002</v>
      </c>
      <c r="R114" s="6">
        <v>1.1395</v>
      </c>
      <c r="S114" s="6">
        <v>2.5697999999999999</v>
      </c>
      <c r="T114" s="6">
        <v>0.86909999999999998</v>
      </c>
      <c r="U114" s="6">
        <v>1.5704</v>
      </c>
      <c r="V114" s="6">
        <v>0.2792</v>
      </c>
      <c r="W114" s="6">
        <v>0.15110000000000001</v>
      </c>
      <c r="X114" s="6">
        <v>0.1179</v>
      </c>
      <c r="Y114" s="6">
        <v>0.24199999999999999</v>
      </c>
      <c r="Z114" s="6">
        <v>7.0359999999999996</v>
      </c>
      <c r="AA114" s="6">
        <v>1.0571999999999999</v>
      </c>
      <c r="AB114" s="6">
        <v>0.89119999999999999</v>
      </c>
      <c r="AC114" s="6">
        <v>0.16880000000000001</v>
      </c>
      <c r="AD114" s="6">
        <v>1.2202</v>
      </c>
      <c r="BG114" s="12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</row>
    <row r="115" spans="1:807" x14ac:dyDescent="0.25">
      <c r="A115" s="29">
        <v>1998</v>
      </c>
      <c r="B115" s="10">
        <v>-999.9</v>
      </c>
      <c r="C115" s="10">
        <v>-999.9</v>
      </c>
      <c r="D115" s="6">
        <v>1.1446000000000001</v>
      </c>
      <c r="E115" s="6">
        <v>5.1993</v>
      </c>
      <c r="F115" s="6">
        <v>4.7385999999999999</v>
      </c>
      <c r="G115" s="6">
        <v>0.89370000000000005</v>
      </c>
      <c r="H115" s="6">
        <v>1.6744000000000001</v>
      </c>
      <c r="I115" s="6">
        <v>1.4378</v>
      </c>
      <c r="J115" s="6">
        <v>0.71150000000000002</v>
      </c>
      <c r="K115" s="6">
        <v>0.76870000000000005</v>
      </c>
      <c r="L115" s="6">
        <v>0.81010000000000004</v>
      </c>
      <c r="M115" s="6">
        <v>0.77459999999999996</v>
      </c>
      <c r="N115" s="6">
        <v>1.6848000000000001</v>
      </c>
      <c r="O115" s="6">
        <v>1.3242</v>
      </c>
      <c r="P115" s="6">
        <v>4.1192000000000002</v>
      </c>
      <c r="Q115" s="10">
        <v>-999.9</v>
      </c>
      <c r="R115" s="6">
        <v>1.5933999999999999</v>
      </c>
      <c r="S115" s="6">
        <v>1.8028</v>
      </c>
      <c r="T115" s="6">
        <v>0.66080000000000005</v>
      </c>
      <c r="U115" s="6">
        <v>1.1002000000000001</v>
      </c>
      <c r="V115" s="6">
        <v>0.11609999999999999</v>
      </c>
      <c r="W115" s="6">
        <v>0.15770000000000001</v>
      </c>
      <c r="X115" s="6">
        <v>2.6599999999999999E-2</v>
      </c>
      <c r="Y115" s="6">
        <v>0.41760000000000003</v>
      </c>
      <c r="Z115" s="6">
        <v>5.6483999999999996</v>
      </c>
      <c r="AA115" s="6">
        <v>1.6884999999999999</v>
      </c>
      <c r="AB115" s="6">
        <v>0.70069999999999999</v>
      </c>
      <c r="AC115" s="6">
        <v>0.1273</v>
      </c>
      <c r="AD115" s="6">
        <v>1.0683</v>
      </c>
      <c r="BG115" s="12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</row>
    <row r="116" spans="1:807" x14ac:dyDescent="0.25">
      <c r="A116" s="29">
        <v>1999</v>
      </c>
      <c r="B116" s="10">
        <v>-999.9</v>
      </c>
      <c r="C116" s="10">
        <v>-999.9</v>
      </c>
      <c r="D116" s="6">
        <v>1.151</v>
      </c>
      <c r="E116" s="6">
        <v>3.5367000000000002</v>
      </c>
      <c r="F116" s="6">
        <v>3.0895999999999999</v>
      </c>
      <c r="G116" s="10">
        <v>-999.9</v>
      </c>
      <c r="H116" s="6">
        <v>0.6966</v>
      </c>
      <c r="I116" s="6">
        <v>0.6794</v>
      </c>
      <c r="J116" s="6">
        <v>0.4617</v>
      </c>
      <c r="K116" s="6">
        <v>0.56410000000000005</v>
      </c>
      <c r="L116" s="6">
        <v>0.30730000000000002</v>
      </c>
      <c r="M116" s="6">
        <v>0.81789999999999996</v>
      </c>
      <c r="N116" s="6">
        <v>1.8237000000000001</v>
      </c>
      <c r="O116" s="6">
        <v>1.0716000000000001</v>
      </c>
      <c r="P116" s="6">
        <v>1.8688</v>
      </c>
      <c r="Q116" s="10">
        <v>-999.9</v>
      </c>
      <c r="R116" s="6">
        <v>1.8532</v>
      </c>
      <c r="S116" s="6">
        <v>2.0524</v>
      </c>
      <c r="T116" s="6">
        <v>0.32790000000000002</v>
      </c>
      <c r="U116" s="6">
        <v>0.78290000000000004</v>
      </c>
      <c r="V116" s="6">
        <v>9.2100000000000001E-2</v>
      </c>
      <c r="W116" s="6">
        <v>0.1173</v>
      </c>
      <c r="X116" s="6">
        <v>3.5900000000000001E-2</v>
      </c>
      <c r="Y116" s="6">
        <v>0.29959999999999998</v>
      </c>
      <c r="Z116" s="6">
        <v>5.3815</v>
      </c>
      <c r="AA116" s="6">
        <v>1.5365</v>
      </c>
      <c r="AB116" s="6">
        <v>0.47010000000000002</v>
      </c>
      <c r="AC116" s="6">
        <v>0.13739999999999999</v>
      </c>
      <c r="AD116" s="6">
        <v>0.70179999999999998</v>
      </c>
      <c r="BG116" s="12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</row>
    <row r="117" spans="1:807" x14ac:dyDescent="0.25">
      <c r="A117" s="29">
        <v>2000</v>
      </c>
      <c r="B117" s="6">
        <v>2.6295000000000002</v>
      </c>
      <c r="C117" s="6">
        <v>0.70440000000000003</v>
      </c>
      <c r="D117" s="6">
        <v>1.0682</v>
      </c>
      <c r="E117" s="6">
        <v>2.9626999999999999</v>
      </c>
      <c r="F117" s="6">
        <v>2.5407999999999999</v>
      </c>
      <c r="G117" s="6">
        <v>1.0147999999999999</v>
      </c>
      <c r="H117" s="6">
        <v>2.0788000000000002</v>
      </c>
      <c r="I117" s="6">
        <v>0.76939999999999997</v>
      </c>
      <c r="J117" s="6">
        <v>0.33539999999999998</v>
      </c>
      <c r="K117" s="6">
        <v>0.42709999999999998</v>
      </c>
      <c r="L117" s="6">
        <v>0.79890000000000005</v>
      </c>
      <c r="M117" s="6">
        <v>0.30909999999999999</v>
      </c>
      <c r="N117" s="6">
        <v>0.91039999999999999</v>
      </c>
      <c r="O117" s="6">
        <v>0.53320000000000001</v>
      </c>
      <c r="P117" s="6">
        <v>1.6819999999999999</v>
      </c>
      <c r="Q117" s="10">
        <v>-999.9</v>
      </c>
      <c r="R117" s="6">
        <v>2.2997999999999998</v>
      </c>
      <c r="S117" s="6">
        <v>1.1936</v>
      </c>
      <c r="T117" s="6">
        <v>0.33829999999999999</v>
      </c>
      <c r="U117" s="6">
        <v>0.83840000000000003</v>
      </c>
      <c r="V117" s="6">
        <v>7.5700000000000003E-2</v>
      </c>
      <c r="W117" s="6">
        <v>4.0500000000000001E-2</v>
      </c>
      <c r="X117" s="6">
        <v>2.9499999999999998E-2</v>
      </c>
      <c r="Y117" s="6">
        <v>0.23089999999999999</v>
      </c>
      <c r="Z117" s="6">
        <v>3.7349999999999999</v>
      </c>
      <c r="AA117" s="6">
        <v>1.6369</v>
      </c>
      <c r="AB117" s="6">
        <v>0.3997</v>
      </c>
      <c r="AC117" s="6">
        <v>3.15E-2</v>
      </c>
      <c r="AD117" s="6">
        <v>0.47970000000000002</v>
      </c>
      <c r="BG117" s="12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</row>
    <row r="118" spans="1:807" x14ac:dyDescent="0.25">
      <c r="A118" s="29">
        <v>2001</v>
      </c>
      <c r="B118" s="6">
        <v>3.8696000000000002</v>
      </c>
      <c r="C118" s="6">
        <v>0.40450000000000003</v>
      </c>
      <c r="D118" s="6">
        <v>0.86819999999999997</v>
      </c>
      <c r="E118" s="6">
        <v>3.6781999999999999</v>
      </c>
      <c r="F118" s="6">
        <v>3.1781000000000001</v>
      </c>
      <c r="G118" s="10">
        <v>-999.9</v>
      </c>
      <c r="H118" s="6">
        <v>1.7037</v>
      </c>
      <c r="I118" s="6">
        <v>1.0145999999999999</v>
      </c>
      <c r="J118" s="6">
        <v>0.49730000000000002</v>
      </c>
      <c r="K118" s="6">
        <v>0.72799999999999998</v>
      </c>
      <c r="L118" s="6">
        <v>0.54769999999999996</v>
      </c>
      <c r="M118" s="6">
        <v>0.75049999999999994</v>
      </c>
      <c r="N118" s="6">
        <v>1.5704</v>
      </c>
      <c r="O118" s="6">
        <v>1.0916999999999999</v>
      </c>
      <c r="P118" s="6">
        <v>3.5958999999999999</v>
      </c>
      <c r="Q118" s="6">
        <v>0.51959999999999995</v>
      </c>
      <c r="R118" s="6">
        <v>0.86950000000000005</v>
      </c>
      <c r="S118" s="6">
        <v>1.4047000000000001</v>
      </c>
      <c r="T118" s="6">
        <v>0.3105</v>
      </c>
      <c r="U118" s="6">
        <v>0.76990000000000003</v>
      </c>
      <c r="V118" s="6">
        <v>0.21940000000000001</v>
      </c>
      <c r="W118" s="6">
        <v>0.27410000000000001</v>
      </c>
      <c r="X118" s="6">
        <v>0.1028</v>
      </c>
      <c r="Y118" s="6">
        <v>0.1719</v>
      </c>
      <c r="Z118" s="6">
        <v>3.9093</v>
      </c>
      <c r="AA118" s="6">
        <v>1.36</v>
      </c>
      <c r="AB118" s="6">
        <v>0.54710000000000003</v>
      </c>
      <c r="AC118" s="6">
        <v>0.23130000000000001</v>
      </c>
      <c r="AD118" s="6">
        <v>0.7369</v>
      </c>
      <c r="BG118" s="12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  <c r="TK118" s="15"/>
      <c r="TL118" s="15"/>
      <c r="TM118" s="15"/>
      <c r="TN118" s="15"/>
      <c r="TO118" s="15"/>
      <c r="TP118" s="15"/>
      <c r="TQ118" s="15"/>
      <c r="TR118" s="15"/>
      <c r="TS118" s="15"/>
      <c r="TT118" s="15"/>
      <c r="TU118" s="15"/>
      <c r="TV118" s="15"/>
      <c r="TW118" s="15"/>
      <c r="TX118" s="15"/>
      <c r="TY118" s="15"/>
      <c r="TZ118" s="15"/>
      <c r="UA118" s="15"/>
      <c r="UB118" s="15"/>
      <c r="UC118" s="15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5"/>
      <c r="UQ118" s="15"/>
      <c r="UR118" s="15"/>
      <c r="US118" s="15"/>
      <c r="UT118" s="15"/>
      <c r="UU118" s="15"/>
      <c r="UV118" s="15"/>
      <c r="UW118" s="15"/>
      <c r="UX118" s="15"/>
      <c r="UY118" s="15"/>
      <c r="UZ118" s="15"/>
      <c r="VA118" s="15"/>
      <c r="VB118" s="15"/>
      <c r="VC118" s="15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5"/>
      <c r="VQ118" s="15"/>
      <c r="VR118" s="15"/>
      <c r="VS118" s="15"/>
      <c r="VT118" s="15"/>
      <c r="VU118" s="15"/>
      <c r="VV118" s="15"/>
      <c r="VW118" s="15"/>
      <c r="VX118" s="15"/>
      <c r="VY118" s="15"/>
      <c r="VZ118" s="15"/>
      <c r="WA118" s="15"/>
      <c r="WB118" s="15"/>
      <c r="WC118" s="15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5"/>
      <c r="WQ118" s="15"/>
      <c r="WR118" s="15"/>
      <c r="WS118" s="15"/>
      <c r="WT118" s="15"/>
      <c r="WU118" s="15"/>
      <c r="WV118" s="15"/>
      <c r="WW118" s="15"/>
      <c r="WX118" s="15"/>
      <c r="WY118" s="15"/>
      <c r="WZ118" s="15"/>
      <c r="XA118" s="15"/>
      <c r="XB118" s="15"/>
      <c r="XC118" s="15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5"/>
      <c r="XQ118" s="15"/>
      <c r="XR118" s="15"/>
      <c r="XS118" s="15"/>
      <c r="XT118" s="15"/>
      <c r="XU118" s="15"/>
      <c r="XV118" s="15"/>
      <c r="XW118" s="15"/>
      <c r="XX118" s="15"/>
      <c r="XY118" s="15"/>
      <c r="XZ118" s="15"/>
      <c r="YA118" s="15"/>
      <c r="YB118" s="15"/>
      <c r="YC118" s="15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5"/>
      <c r="YQ118" s="15"/>
      <c r="YR118" s="15"/>
      <c r="YS118" s="15"/>
      <c r="YT118" s="15"/>
      <c r="YU118" s="15"/>
      <c r="YV118" s="15"/>
      <c r="YW118" s="15"/>
      <c r="YX118" s="15"/>
      <c r="YY118" s="15"/>
      <c r="YZ118" s="15"/>
      <c r="ZA118" s="15"/>
      <c r="ZB118" s="15"/>
      <c r="ZC118" s="15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5"/>
      <c r="ZQ118" s="15"/>
      <c r="ZR118" s="15"/>
      <c r="ZS118" s="15"/>
      <c r="ZT118" s="15"/>
      <c r="ZU118" s="15"/>
      <c r="ZV118" s="15"/>
      <c r="ZW118" s="15"/>
      <c r="ZX118" s="15"/>
      <c r="ZY118" s="15"/>
      <c r="ZZ118" s="15"/>
      <c r="AAA118" s="15"/>
      <c r="AAB118" s="15"/>
      <c r="AAC118" s="15"/>
      <c r="AAD118" s="15"/>
      <c r="AAE118" s="15"/>
      <c r="AAF118" s="15"/>
      <c r="AAG118" s="15"/>
      <c r="AAH118" s="15"/>
      <c r="AAI118" s="15"/>
      <c r="AAJ118" s="15"/>
      <c r="AAK118" s="15"/>
      <c r="AAL118" s="15"/>
      <c r="AAM118" s="15"/>
      <c r="AAN118" s="15"/>
      <c r="AAO118" s="15"/>
      <c r="AAP118" s="15"/>
      <c r="AAQ118" s="15"/>
      <c r="AAR118" s="15"/>
      <c r="AAS118" s="15"/>
      <c r="AAT118" s="15"/>
      <c r="AAU118" s="15"/>
      <c r="AAV118" s="15"/>
      <c r="AAW118" s="15"/>
      <c r="AAX118" s="15"/>
      <c r="AAY118" s="15"/>
      <c r="AAZ118" s="15"/>
      <c r="ABA118" s="15"/>
      <c r="ABB118" s="15"/>
      <c r="ABC118" s="15"/>
      <c r="ABD118" s="15"/>
      <c r="ABE118" s="15"/>
      <c r="ABF118" s="15"/>
      <c r="ABG118" s="15"/>
      <c r="ABH118" s="15"/>
      <c r="ABI118" s="15"/>
      <c r="ABJ118" s="15"/>
      <c r="ABK118" s="15"/>
      <c r="ABL118" s="15"/>
      <c r="ABM118" s="15"/>
      <c r="ABN118" s="15"/>
      <c r="ABO118" s="15"/>
      <c r="ABP118" s="15"/>
      <c r="ABQ118" s="15"/>
      <c r="ABR118" s="15"/>
      <c r="ABS118" s="15"/>
      <c r="ABT118" s="15"/>
      <c r="ABU118" s="15"/>
      <c r="ABV118" s="15"/>
      <c r="ABW118" s="15"/>
      <c r="ABX118" s="15"/>
      <c r="ABY118" s="15"/>
      <c r="ABZ118" s="15"/>
      <c r="ACA118" s="15"/>
      <c r="ACB118" s="15"/>
      <c r="ACC118" s="15"/>
      <c r="ACD118" s="15"/>
      <c r="ACE118" s="15"/>
      <c r="ACF118" s="15"/>
      <c r="ACG118" s="15"/>
      <c r="ACH118" s="15"/>
      <c r="ACI118" s="15"/>
      <c r="ACJ118" s="15"/>
      <c r="ACK118" s="15"/>
      <c r="ACL118" s="15"/>
      <c r="ACM118" s="15"/>
      <c r="ACN118" s="15"/>
      <c r="ACO118" s="15"/>
      <c r="ACP118" s="15"/>
      <c r="ACQ118" s="15"/>
      <c r="ACR118" s="15"/>
      <c r="ACS118" s="15"/>
      <c r="ACT118" s="15"/>
      <c r="ACU118" s="15"/>
      <c r="ACV118" s="15"/>
      <c r="ACW118" s="15"/>
      <c r="ACX118" s="15"/>
      <c r="ACY118" s="15"/>
      <c r="ACZ118" s="15"/>
      <c r="ADA118" s="15"/>
      <c r="ADB118" s="15"/>
      <c r="ADC118" s="15"/>
      <c r="ADD118" s="15"/>
      <c r="ADE118" s="15"/>
      <c r="ADF118" s="15"/>
      <c r="ADG118" s="15"/>
      <c r="ADH118" s="15"/>
      <c r="ADI118" s="15"/>
      <c r="ADJ118" s="15"/>
      <c r="ADK118" s="15"/>
      <c r="ADL118" s="15"/>
      <c r="ADM118" s="15"/>
      <c r="ADN118" s="15"/>
      <c r="ADO118" s="15"/>
      <c r="ADP118" s="15"/>
      <c r="ADQ118" s="15"/>
      <c r="ADR118" s="15"/>
      <c r="ADS118" s="15"/>
      <c r="ADT118" s="15"/>
      <c r="ADU118" s="15"/>
      <c r="ADV118" s="15"/>
      <c r="ADW118" s="15"/>
      <c r="ADX118" s="15"/>
      <c r="ADY118" s="15"/>
      <c r="ADZ118" s="15"/>
      <c r="AEA118" s="15"/>
    </row>
    <row r="119" spans="1:807" x14ac:dyDescent="0.25">
      <c r="A119" s="29">
        <v>2002</v>
      </c>
      <c r="B119" s="6">
        <v>2.8448000000000002</v>
      </c>
      <c r="C119" s="6">
        <v>0.51839999999999997</v>
      </c>
      <c r="D119" s="6">
        <v>0.63949999999999996</v>
      </c>
      <c r="E119" s="6">
        <v>2.6084000000000001</v>
      </c>
      <c r="F119" s="6">
        <v>2.7025999999999999</v>
      </c>
      <c r="G119" s="6">
        <v>0.85809999999999997</v>
      </c>
      <c r="H119" s="6">
        <v>1.6567000000000001</v>
      </c>
      <c r="I119" s="6">
        <v>1.4039999999999999</v>
      </c>
      <c r="J119" s="6">
        <v>0.37040000000000001</v>
      </c>
      <c r="K119" s="6">
        <v>0.3987</v>
      </c>
      <c r="L119" s="6">
        <v>0.84399999999999997</v>
      </c>
      <c r="M119" s="6">
        <v>0.51870000000000005</v>
      </c>
      <c r="N119" s="6">
        <v>1.1859999999999999</v>
      </c>
      <c r="O119" s="6">
        <v>0.76680000000000004</v>
      </c>
      <c r="P119" s="6">
        <v>2.1806999999999999</v>
      </c>
      <c r="Q119" s="6">
        <v>0.25979999999999998</v>
      </c>
      <c r="R119" s="6">
        <v>1.3934</v>
      </c>
      <c r="S119" s="6">
        <v>1.7142999999999999</v>
      </c>
      <c r="T119" s="6">
        <v>1.0418000000000001</v>
      </c>
      <c r="U119" s="6">
        <v>1.1168</v>
      </c>
      <c r="V119" s="6">
        <v>0.14319999999999999</v>
      </c>
      <c r="W119" s="6">
        <v>0.1116</v>
      </c>
      <c r="X119" s="6">
        <v>6.9400000000000003E-2</v>
      </c>
      <c r="Y119" s="6">
        <v>0.2979</v>
      </c>
      <c r="Z119" s="6">
        <v>5.5286</v>
      </c>
      <c r="AA119" s="6">
        <v>1.4497</v>
      </c>
      <c r="AB119" s="6">
        <v>0.39639999999999997</v>
      </c>
      <c r="AC119" s="6">
        <v>7.17E-2</v>
      </c>
      <c r="AD119" s="6">
        <v>0.46350000000000002</v>
      </c>
      <c r="BG119" s="12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</row>
    <row r="120" spans="1:807" x14ac:dyDescent="0.25">
      <c r="A120" s="29">
        <v>2003</v>
      </c>
      <c r="B120" s="6">
        <v>3.1486999999999998</v>
      </c>
      <c r="C120" s="6">
        <v>0.75639999999999996</v>
      </c>
      <c r="D120" s="6">
        <v>0.92600000000000005</v>
      </c>
      <c r="E120" s="6">
        <v>3.6358000000000001</v>
      </c>
      <c r="F120" s="6">
        <v>3.0337000000000001</v>
      </c>
      <c r="G120" s="6">
        <v>0.87709999999999999</v>
      </c>
      <c r="H120" s="6">
        <v>1.5595000000000001</v>
      </c>
      <c r="I120" s="6">
        <v>1.3225</v>
      </c>
      <c r="J120" s="6">
        <v>0.45200000000000001</v>
      </c>
      <c r="K120" s="6">
        <v>0.73550000000000004</v>
      </c>
      <c r="L120" s="6">
        <v>0.47310000000000002</v>
      </c>
      <c r="M120" s="6">
        <v>1.1503000000000001</v>
      </c>
      <c r="N120" s="6">
        <v>1.4918</v>
      </c>
      <c r="O120" s="6">
        <v>0.61909999999999998</v>
      </c>
      <c r="P120" s="6">
        <v>3.3805000000000001</v>
      </c>
      <c r="Q120" s="6">
        <v>0.7198</v>
      </c>
      <c r="R120" s="10">
        <v>-999.9</v>
      </c>
      <c r="S120" s="6">
        <v>1.8722000000000001</v>
      </c>
      <c r="T120" s="6">
        <v>0.77949999999999997</v>
      </c>
      <c r="U120" s="6">
        <v>0.85780000000000001</v>
      </c>
      <c r="V120" s="6">
        <v>0.14530000000000001</v>
      </c>
      <c r="W120" s="6">
        <v>0.1472</v>
      </c>
      <c r="X120" s="6">
        <v>6.3799999999999996E-2</v>
      </c>
      <c r="Y120" s="6">
        <v>0.48520000000000002</v>
      </c>
      <c r="Z120" s="6">
        <v>4.1818</v>
      </c>
      <c r="AA120" s="6">
        <v>1.3003</v>
      </c>
      <c r="AB120" s="6">
        <v>0.73209999999999997</v>
      </c>
      <c r="AC120" s="6">
        <v>0.125</v>
      </c>
      <c r="AD120" s="6">
        <v>0.8054</v>
      </c>
      <c r="BG120" s="12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</row>
    <row r="121" spans="1:807" x14ac:dyDescent="0.25">
      <c r="A121" s="29">
        <v>2004</v>
      </c>
      <c r="B121" s="6">
        <v>2.8607</v>
      </c>
      <c r="C121" s="6">
        <v>0.47360000000000002</v>
      </c>
      <c r="D121" s="6">
        <v>0.69310000000000005</v>
      </c>
      <c r="E121" s="6">
        <v>1.8391999999999999</v>
      </c>
      <c r="F121" s="6">
        <v>2.4451000000000001</v>
      </c>
      <c r="G121" s="6">
        <v>0.49049999999999999</v>
      </c>
      <c r="H121" s="6">
        <v>1.1000000000000001</v>
      </c>
      <c r="I121" s="6">
        <v>0.99460000000000004</v>
      </c>
      <c r="J121" s="6">
        <v>0.30509999999999998</v>
      </c>
      <c r="K121" s="6">
        <v>0.48170000000000002</v>
      </c>
      <c r="L121" s="6">
        <v>0.51290000000000002</v>
      </c>
      <c r="M121" s="6">
        <v>0.4274</v>
      </c>
      <c r="N121" s="6">
        <v>1.2929999999999999</v>
      </c>
      <c r="O121" s="6">
        <v>0.35510000000000003</v>
      </c>
      <c r="P121" s="6">
        <v>1.621</v>
      </c>
      <c r="Q121" s="6">
        <v>0.21809999999999999</v>
      </c>
      <c r="R121" s="10">
        <v>-999.9</v>
      </c>
      <c r="S121" s="6">
        <v>1.5895999999999999</v>
      </c>
      <c r="T121" s="6">
        <v>0.81230000000000002</v>
      </c>
      <c r="U121" s="10">
        <v>-999.9</v>
      </c>
      <c r="V121" s="6">
        <v>9.0300000000000005E-2</v>
      </c>
      <c r="W121" s="6">
        <v>0.1176</v>
      </c>
      <c r="X121" s="6">
        <v>7.1900000000000006E-2</v>
      </c>
      <c r="Y121" s="6">
        <v>0.2404</v>
      </c>
      <c r="Z121" s="6">
        <v>3.8418000000000001</v>
      </c>
      <c r="AA121" s="6">
        <v>1.3972</v>
      </c>
      <c r="AB121" s="10">
        <v>-999.9</v>
      </c>
      <c r="AC121" s="6">
        <v>6.9699999999999998E-2</v>
      </c>
      <c r="AD121" s="6">
        <v>0.54500000000000004</v>
      </c>
      <c r="BG121" s="12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</row>
    <row r="122" spans="1:807" x14ac:dyDescent="0.25">
      <c r="A122" s="29">
        <v>2005</v>
      </c>
      <c r="B122" s="6">
        <v>1.7597</v>
      </c>
      <c r="C122" s="6">
        <v>0.50029999999999997</v>
      </c>
      <c r="D122" s="6">
        <v>0.91890000000000005</v>
      </c>
      <c r="E122" s="6">
        <v>2.2275999999999998</v>
      </c>
      <c r="F122" s="6">
        <v>2.9407999999999999</v>
      </c>
      <c r="G122" s="6">
        <v>0.56940000000000002</v>
      </c>
      <c r="H122" s="10">
        <v>-999.9</v>
      </c>
      <c r="I122" s="6">
        <v>0.76419999999999999</v>
      </c>
      <c r="J122" s="6">
        <v>0.2833</v>
      </c>
      <c r="K122" s="6">
        <v>0.56910000000000005</v>
      </c>
      <c r="L122" s="6">
        <v>0.64090000000000003</v>
      </c>
      <c r="M122" s="6">
        <v>0.55779999999999996</v>
      </c>
      <c r="N122" s="6">
        <v>1.0519000000000001</v>
      </c>
      <c r="O122" s="6">
        <v>0.69010000000000005</v>
      </c>
      <c r="P122" s="6">
        <v>1.9397</v>
      </c>
      <c r="Q122" s="6">
        <v>0.27</v>
      </c>
      <c r="R122" s="10">
        <v>-999.9</v>
      </c>
      <c r="S122" s="6">
        <v>1.1327</v>
      </c>
      <c r="T122" s="6">
        <v>0.99060000000000004</v>
      </c>
      <c r="U122" s="6">
        <v>0.5675</v>
      </c>
      <c r="V122" s="6">
        <v>0.1784</v>
      </c>
      <c r="W122" s="6">
        <v>9.3399999999999997E-2</v>
      </c>
      <c r="X122" s="6">
        <v>8.6199999999999999E-2</v>
      </c>
      <c r="Y122" s="6">
        <v>0.156</v>
      </c>
      <c r="Z122" s="6">
        <v>3.3736000000000002</v>
      </c>
      <c r="AA122" s="6">
        <v>1.2208000000000001</v>
      </c>
      <c r="AB122" s="6">
        <v>0.49830000000000002</v>
      </c>
      <c r="AC122" s="6">
        <v>7.4399999999999994E-2</v>
      </c>
      <c r="AD122" s="6">
        <v>0.57079999999999997</v>
      </c>
      <c r="BG122" s="12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5"/>
      <c r="LZ122" s="15"/>
      <c r="MA122" s="15"/>
      <c r="MB122" s="15"/>
      <c r="MC122" s="15"/>
      <c r="MD122" s="15"/>
      <c r="ME122" s="15"/>
      <c r="MF122" s="15"/>
      <c r="MG122" s="15"/>
      <c r="MH122" s="15"/>
      <c r="MI122" s="15"/>
      <c r="MJ122" s="15"/>
      <c r="MK122" s="15"/>
      <c r="ML122" s="15"/>
      <c r="MM122" s="15"/>
      <c r="MN122" s="15"/>
      <c r="MO122" s="15"/>
      <c r="MP122" s="15"/>
      <c r="MQ122" s="15"/>
      <c r="MR122" s="15"/>
      <c r="MS122" s="15"/>
      <c r="MT122" s="15"/>
      <c r="MU122" s="15"/>
      <c r="MV122" s="15"/>
      <c r="MW122" s="15"/>
      <c r="MX122" s="15"/>
      <c r="MY122" s="15"/>
      <c r="MZ122" s="15"/>
      <c r="NA122" s="15"/>
      <c r="NB122" s="15"/>
      <c r="NC122" s="15"/>
      <c r="ND122" s="15"/>
      <c r="NE122" s="15"/>
      <c r="NF122" s="15"/>
      <c r="NG122" s="15"/>
      <c r="NH122" s="15"/>
      <c r="NI122" s="15"/>
      <c r="NJ122" s="15"/>
      <c r="NK122" s="15"/>
      <c r="NL122" s="15"/>
      <c r="NM122" s="15"/>
      <c r="NN122" s="15"/>
      <c r="NO122" s="15"/>
      <c r="NP122" s="15"/>
      <c r="NQ122" s="15"/>
      <c r="NR122" s="15"/>
      <c r="NS122" s="15"/>
      <c r="NT122" s="15"/>
      <c r="NU122" s="15"/>
      <c r="NV122" s="15"/>
      <c r="NW122" s="15"/>
      <c r="NX122" s="15"/>
      <c r="NY122" s="15"/>
      <c r="NZ122" s="15"/>
      <c r="OA122" s="15"/>
      <c r="OB122" s="15"/>
      <c r="OC122" s="15"/>
      <c r="OD122" s="15"/>
      <c r="OE122" s="15"/>
      <c r="OF122" s="15"/>
      <c r="OG122" s="15"/>
      <c r="OH122" s="15"/>
      <c r="OI122" s="15"/>
      <c r="OJ122" s="15"/>
      <c r="OK122" s="15"/>
      <c r="OL122" s="15"/>
      <c r="OM122" s="15"/>
      <c r="ON122" s="15"/>
      <c r="OO122" s="15"/>
      <c r="OP122" s="15"/>
      <c r="OQ122" s="15"/>
      <c r="OR122" s="15"/>
      <c r="OS122" s="15"/>
      <c r="OT122" s="15"/>
      <c r="OU122" s="15"/>
      <c r="OV122" s="15"/>
      <c r="OW122" s="15"/>
      <c r="OX122" s="15"/>
      <c r="OY122" s="15"/>
      <c r="OZ122" s="15"/>
      <c r="PA122" s="15"/>
      <c r="PB122" s="15"/>
      <c r="PC122" s="15"/>
      <c r="PD122" s="15"/>
      <c r="PE122" s="15"/>
      <c r="PF122" s="15"/>
      <c r="PG122" s="15"/>
      <c r="PH122" s="15"/>
      <c r="PI122" s="15"/>
      <c r="PJ122" s="15"/>
      <c r="PK122" s="15"/>
      <c r="PL122" s="15"/>
      <c r="PM122" s="15"/>
      <c r="PN122" s="15"/>
      <c r="PO122" s="15"/>
      <c r="PP122" s="15"/>
      <c r="PQ122" s="15"/>
      <c r="PR122" s="15"/>
      <c r="PS122" s="15"/>
      <c r="PT122" s="15"/>
      <c r="PU122" s="15"/>
      <c r="PV122" s="15"/>
      <c r="PW122" s="15"/>
      <c r="PX122" s="15"/>
      <c r="PY122" s="15"/>
      <c r="PZ122" s="15"/>
      <c r="QA122" s="15"/>
      <c r="QB122" s="15"/>
      <c r="QC122" s="15"/>
      <c r="QD122" s="15"/>
      <c r="QE122" s="15"/>
      <c r="QF122" s="15"/>
      <c r="QG122" s="15"/>
      <c r="QH122" s="15"/>
      <c r="QI122" s="15"/>
      <c r="QJ122" s="15"/>
      <c r="QK122" s="15"/>
      <c r="QL122" s="15"/>
      <c r="QM122" s="15"/>
      <c r="QN122" s="15"/>
      <c r="QO122" s="15"/>
      <c r="QP122" s="15"/>
      <c r="QQ122" s="15"/>
      <c r="QR122" s="15"/>
      <c r="QS122" s="15"/>
      <c r="QT122" s="15"/>
      <c r="QU122" s="15"/>
      <c r="QV122" s="15"/>
      <c r="QW122" s="15"/>
      <c r="QX122" s="15"/>
      <c r="QY122" s="15"/>
      <c r="QZ122" s="15"/>
      <c r="RA122" s="15"/>
      <c r="RB122" s="15"/>
      <c r="RC122" s="15"/>
      <c r="RD122" s="15"/>
      <c r="RE122" s="15"/>
      <c r="RF122" s="15"/>
      <c r="RG122" s="15"/>
      <c r="RH122" s="15"/>
      <c r="RI122" s="15"/>
      <c r="RJ122" s="15"/>
      <c r="RK122" s="15"/>
      <c r="RL122" s="15"/>
      <c r="RM122" s="15"/>
      <c r="RN122" s="15"/>
      <c r="RO122" s="15"/>
      <c r="RP122" s="15"/>
      <c r="RQ122" s="15"/>
      <c r="RR122" s="15"/>
      <c r="RS122" s="15"/>
      <c r="RT122" s="15"/>
      <c r="RU122" s="15"/>
      <c r="RV122" s="15"/>
      <c r="RW122" s="15"/>
      <c r="RX122" s="15"/>
      <c r="RY122" s="15"/>
      <c r="RZ122" s="15"/>
      <c r="SA122" s="15"/>
      <c r="SB122" s="15"/>
      <c r="SC122" s="15"/>
      <c r="SD122" s="15"/>
      <c r="SE122" s="15"/>
      <c r="SF122" s="15"/>
      <c r="SG122" s="15"/>
      <c r="SH122" s="15"/>
      <c r="SI122" s="15"/>
      <c r="SJ122" s="15"/>
      <c r="SK122" s="15"/>
      <c r="SL122" s="15"/>
      <c r="SM122" s="15"/>
      <c r="SN122" s="15"/>
      <c r="SO122" s="15"/>
      <c r="SP122" s="15"/>
      <c r="SQ122" s="15"/>
      <c r="SR122" s="15"/>
      <c r="SS122" s="15"/>
      <c r="ST122" s="15"/>
      <c r="SU122" s="15"/>
      <c r="SV122" s="15"/>
      <c r="SW122" s="15"/>
      <c r="SX122" s="15"/>
      <c r="SY122" s="15"/>
      <c r="SZ122" s="15"/>
      <c r="TA122" s="15"/>
      <c r="TB122" s="15"/>
      <c r="TC122" s="15"/>
      <c r="TD122" s="15"/>
      <c r="TE122" s="15"/>
      <c r="TF122" s="15"/>
      <c r="TG122" s="15"/>
      <c r="TH122" s="15"/>
      <c r="TI122" s="15"/>
      <c r="TJ122" s="15"/>
      <c r="TK122" s="15"/>
      <c r="TL122" s="15"/>
      <c r="TM122" s="15"/>
      <c r="TN122" s="15"/>
      <c r="TO122" s="15"/>
      <c r="TP122" s="15"/>
      <c r="TQ122" s="15"/>
      <c r="TR122" s="15"/>
      <c r="TS122" s="15"/>
      <c r="TT122" s="15"/>
      <c r="TU122" s="15"/>
      <c r="TV122" s="15"/>
      <c r="TW122" s="15"/>
      <c r="TX122" s="15"/>
      <c r="TY122" s="15"/>
      <c r="TZ122" s="15"/>
      <c r="UA122" s="15"/>
      <c r="UB122" s="15"/>
      <c r="UC122" s="15"/>
      <c r="UD122" s="15"/>
      <c r="UE122" s="15"/>
      <c r="UF122" s="15"/>
      <c r="UG122" s="15"/>
      <c r="UH122" s="15"/>
      <c r="UI122" s="15"/>
      <c r="UJ122" s="15"/>
      <c r="UK122" s="15"/>
      <c r="UL122" s="15"/>
      <c r="UM122" s="15"/>
      <c r="UN122" s="15"/>
      <c r="UO122" s="15"/>
      <c r="UP122" s="15"/>
      <c r="UQ122" s="15"/>
      <c r="UR122" s="15"/>
      <c r="US122" s="15"/>
      <c r="UT122" s="15"/>
      <c r="UU122" s="15"/>
      <c r="UV122" s="15"/>
      <c r="UW122" s="15"/>
      <c r="UX122" s="15"/>
      <c r="UY122" s="15"/>
      <c r="UZ122" s="15"/>
      <c r="VA122" s="15"/>
      <c r="VB122" s="15"/>
      <c r="VC122" s="15"/>
      <c r="VD122" s="15"/>
      <c r="VE122" s="15"/>
      <c r="VF122" s="15"/>
      <c r="VG122" s="15"/>
      <c r="VH122" s="15"/>
      <c r="VI122" s="15"/>
      <c r="VJ122" s="15"/>
      <c r="VK122" s="15"/>
      <c r="VL122" s="15"/>
      <c r="VM122" s="15"/>
      <c r="VN122" s="15"/>
      <c r="VO122" s="15"/>
      <c r="VP122" s="15"/>
      <c r="VQ122" s="15"/>
      <c r="VR122" s="15"/>
      <c r="VS122" s="15"/>
      <c r="VT122" s="15"/>
      <c r="VU122" s="15"/>
      <c r="VV122" s="15"/>
      <c r="VW122" s="15"/>
      <c r="VX122" s="15"/>
      <c r="VY122" s="15"/>
      <c r="VZ122" s="15"/>
      <c r="WA122" s="15"/>
      <c r="WB122" s="15"/>
      <c r="WC122" s="15"/>
      <c r="WD122" s="15"/>
      <c r="WE122" s="15"/>
      <c r="WF122" s="15"/>
      <c r="WG122" s="15"/>
      <c r="WH122" s="15"/>
      <c r="WI122" s="15"/>
      <c r="WJ122" s="15"/>
      <c r="WK122" s="15"/>
      <c r="WL122" s="15"/>
      <c r="WM122" s="15"/>
      <c r="WN122" s="15"/>
      <c r="WO122" s="15"/>
      <c r="WP122" s="15"/>
      <c r="WQ122" s="15"/>
      <c r="WR122" s="15"/>
      <c r="WS122" s="15"/>
      <c r="WT122" s="15"/>
      <c r="WU122" s="15"/>
      <c r="WV122" s="15"/>
      <c r="WW122" s="15"/>
      <c r="WX122" s="15"/>
      <c r="WY122" s="15"/>
      <c r="WZ122" s="15"/>
      <c r="XA122" s="15"/>
      <c r="XB122" s="15"/>
      <c r="XC122" s="15"/>
      <c r="XD122" s="15"/>
      <c r="XE122" s="15"/>
      <c r="XF122" s="15"/>
      <c r="XG122" s="15"/>
      <c r="XH122" s="15"/>
      <c r="XI122" s="15"/>
      <c r="XJ122" s="15"/>
      <c r="XK122" s="15"/>
      <c r="XL122" s="15"/>
      <c r="XM122" s="15"/>
      <c r="XN122" s="15"/>
      <c r="XO122" s="15"/>
      <c r="XP122" s="15"/>
      <c r="XQ122" s="15"/>
      <c r="XR122" s="15"/>
      <c r="XS122" s="15"/>
      <c r="XT122" s="15"/>
      <c r="XU122" s="15"/>
      <c r="XV122" s="15"/>
      <c r="XW122" s="15"/>
      <c r="XX122" s="15"/>
      <c r="XY122" s="15"/>
      <c r="XZ122" s="15"/>
      <c r="YA122" s="15"/>
      <c r="YB122" s="15"/>
      <c r="YC122" s="15"/>
      <c r="YD122" s="15"/>
      <c r="YE122" s="15"/>
      <c r="YF122" s="15"/>
      <c r="YG122" s="15"/>
      <c r="YH122" s="15"/>
      <c r="YI122" s="15"/>
      <c r="YJ122" s="15"/>
      <c r="YK122" s="15"/>
      <c r="YL122" s="15"/>
      <c r="YM122" s="15"/>
      <c r="YN122" s="15"/>
      <c r="YO122" s="15"/>
      <c r="YP122" s="15"/>
      <c r="YQ122" s="15"/>
      <c r="YR122" s="15"/>
      <c r="YS122" s="15"/>
      <c r="YT122" s="15"/>
      <c r="YU122" s="15"/>
      <c r="YV122" s="15"/>
      <c r="YW122" s="15"/>
      <c r="YX122" s="15"/>
      <c r="YY122" s="15"/>
      <c r="YZ122" s="15"/>
      <c r="ZA122" s="15"/>
      <c r="ZB122" s="15"/>
      <c r="ZC122" s="15"/>
      <c r="ZD122" s="15"/>
      <c r="ZE122" s="15"/>
      <c r="ZF122" s="15"/>
      <c r="ZG122" s="15"/>
      <c r="ZH122" s="15"/>
      <c r="ZI122" s="15"/>
      <c r="ZJ122" s="15"/>
      <c r="ZK122" s="15"/>
      <c r="ZL122" s="15"/>
      <c r="ZM122" s="15"/>
      <c r="ZN122" s="15"/>
      <c r="ZO122" s="15"/>
      <c r="ZP122" s="15"/>
      <c r="ZQ122" s="15"/>
      <c r="ZR122" s="15"/>
      <c r="ZS122" s="15"/>
      <c r="ZT122" s="15"/>
      <c r="ZU122" s="15"/>
      <c r="ZV122" s="15"/>
      <c r="ZW122" s="15"/>
      <c r="ZX122" s="15"/>
      <c r="ZY122" s="15"/>
      <c r="ZZ122" s="15"/>
      <c r="AAA122" s="15"/>
      <c r="AAB122" s="15"/>
      <c r="AAC122" s="15"/>
      <c r="AAD122" s="15"/>
      <c r="AAE122" s="15"/>
      <c r="AAF122" s="15"/>
      <c r="AAG122" s="15"/>
      <c r="AAH122" s="15"/>
      <c r="AAI122" s="15"/>
      <c r="AAJ122" s="15"/>
      <c r="AAK122" s="15"/>
      <c r="AAL122" s="15"/>
      <c r="AAM122" s="15"/>
      <c r="AAN122" s="15"/>
      <c r="AAO122" s="15"/>
      <c r="AAP122" s="15"/>
      <c r="AAQ122" s="15"/>
      <c r="AAR122" s="15"/>
      <c r="AAS122" s="15"/>
      <c r="AAT122" s="15"/>
      <c r="AAU122" s="15"/>
      <c r="AAV122" s="15"/>
      <c r="AAW122" s="15"/>
      <c r="AAX122" s="15"/>
      <c r="AAY122" s="15"/>
      <c r="AAZ122" s="15"/>
      <c r="ABA122" s="15"/>
      <c r="ABB122" s="15"/>
      <c r="ABC122" s="15"/>
      <c r="ABD122" s="15"/>
      <c r="ABE122" s="15"/>
      <c r="ABF122" s="15"/>
      <c r="ABG122" s="15"/>
      <c r="ABH122" s="15"/>
      <c r="ABI122" s="15"/>
      <c r="ABJ122" s="15"/>
      <c r="ABK122" s="15"/>
      <c r="ABL122" s="15"/>
      <c r="ABM122" s="15"/>
      <c r="ABN122" s="15"/>
      <c r="ABO122" s="15"/>
      <c r="ABP122" s="15"/>
      <c r="ABQ122" s="15"/>
      <c r="ABR122" s="15"/>
      <c r="ABS122" s="15"/>
      <c r="ABT122" s="15"/>
      <c r="ABU122" s="15"/>
      <c r="ABV122" s="15"/>
      <c r="ABW122" s="15"/>
      <c r="ABX122" s="15"/>
      <c r="ABY122" s="15"/>
      <c r="ABZ122" s="15"/>
      <c r="ACA122" s="15"/>
      <c r="ACB122" s="15"/>
      <c r="ACC122" s="15"/>
      <c r="ACD122" s="15"/>
      <c r="ACE122" s="15"/>
      <c r="ACF122" s="15"/>
      <c r="ACG122" s="15"/>
      <c r="ACH122" s="15"/>
      <c r="ACI122" s="15"/>
      <c r="ACJ122" s="15"/>
      <c r="ACK122" s="15"/>
      <c r="ACL122" s="15"/>
      <c r="ACM122" s="15"/>
      <c r="ACN122" s="15"/>
      <c r="ACO122" s="15"/>
      <c r="ACP122" s="15"/>
      <c r="ACQ122" s="15"/>
      <c r="ACR122" s="15"/>
      <c r="ACS122" s="15"/>
      <c r="ACT122" s="15"/>
      <c r="ACU122" s="15"/>
      <c r="ACV122" s="15"/>
      <c r="ACW122" s="15"/>
      <c r="ACX122" s="15"/>
      <c r="ACY122" s="15"/>
      <c r="ACZ122" s="15"/>
      <c r="ADA122" s="15"/>
      <c r="ADB122" s="15"/>
      <c r="ADC122" s="15"/>
      <c r="ADD122" s="15"/>
      <c r="ADE122" s="15"/>
      <c r="ADF122" s="15"/>
      <c r="ADG122" s="15"/>
      <c r="ADH122" s="15"/>
      <c r="ADI122" s="15"/>
      <c r="ADJ122" s="15"/>
      <c r="ADK122" s="15"/>
      <c r="ADL122" s="15"/>
      <c r="ADM122" s="15"/>
      <c r="ADN122" s="15"/>
      <c r="ADO122" s="15"/>
      <c r="ADP122" s="15"/>
      <c r="ADQ122" s="15"/>
      <c r="ADR122" s="15"/>
      <c r="ADS122" s="15"/>
      <c r="ADT122" s="15"/>
      <c r="ADU122" s="15"/>
      <c r="ADV122" s="15"/>
      <c r="ADW122" s="15"/>
      <c r="ADX122" s="15"/>
      <c r="ADY122" s="15"/>
      <c r="ADZ122" s="15"/>
      <c r="AEA122" s="15"/>
    </row>
    <row r="123" spans="1:807" x14ac:dyDescent="0.25">
      <c r="A123" s="29">
        <v>2006</v>
      </c>
      <c r="B123" s="6">
        <v>2.7978000000000001</v>
      </c>
      <c r="C123" s="6">
        <v>0.42130000000000001</v>
      </c>
      <c r="D123" s="6">
        <v>0.67020000000000002</v>
      </c>
      <c r="E123" s="6">
        <v>2.5905</v>
      </c>
      <c r="F123" s="6">
        <v>3.6585999999999999</v>
      </c>
      <c r="G123" s="6">
        <v>0.57730000000000004</v>
      </c>
      <c r="H123" s="6">
        <v>0.85050000000000003</v>
      </c>
      <c r="I123" s="6">
        <v>1.3736999999999999</v>
      </c>
      <c r="J123" s="6">
        <v>0.38429999999999997</v>
      </c>
      <c r="K123" s="6">
        <v>0.63580000000000003</v>
      </c>
      <c r="L123" s="6">
        <v>0.42280000000000001</v>
      </c>
      <c r="M123" s="6">
        <v>0.57479999999999998</v>
      </c>
      <c r="N123" s="6">
        <v>1.4036</v>
      </c>
      <c r="O123" s="6">
        <v>0.75409999999999999</v>
      </c>
      <c r="P123" s="6">
        <v>2.8294000000000001</v>
      </c>
      <c r="Q123" s="6">
        <v>0.4491</v>
      </c>
      <c r="R123" s="6">
        <v>0.96189999999999998</v>
      </c>
      <c r="S123" s="6">
        <v>1.0552999999999999</v>
      </c>
      <c r="T123" s="6">
        <v>1.2454000000000001</v>
      </c>
      <c r="U123" s="6">
        <v>0.59770000000000001</v>
      </c>
      <c r="V123" s="6">
        <v>0.21279999999999999</v>
      </c>
      <c r="W123" s="6">
        <v>0.16239999999999999</v>
      </c>
      <c r="X123" s="6">
        <v>5.2999999999999999E-2</v>
      </c>
      <c r="Y123" s="6">
        <v>0.16889999999999999</v>
      </c>
      <c r="Z123" s="6">
        <v>4.3055000000000003</v>
      </c>
      <c r="AA123" s="6">
        <v>1.2197</v>
      </c>
      <c r="AB123" s="6">
        <v>0.61070000000000002</v>
      </c>
      <c r="AC123" s="6">
        <v>0.18049999999999999</v>
      </c>
      <c r="AD123" s="6">
        <v>0.79790000000000005</v>
      </c>
      <c r="BG123" s="12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</row>
    <row r="124" spans="1:807" x14ac:dyDescent="0.25">
      <c r="A124" s="29">
        <v>2007</v>
      </c>
      <c r="B124" s="6">
        <v>1.0498000000000001</v>
      </c>
      <c r="C124" s="6">
        <v>0.25059999999999999</v>
      </c>
      <c r="D124" s="6">
        <v>0.46800000000000003</v>
      </c>
      <c r="E124" s="6">
        <v>1.2701</v>
      </c>
      <c r="F124" s="6">
        <v>1.6465000000000001</v>
      </c>
      <c r="G124" s="6">
        <v>0.38100000000000001</v>
      </c>
      <c r="H124" s="6">
        <v>0.46579999999999999</v>
      </c>
      <c r="I124" s="6">
        <v>0.50819999999999999</v>
      </c>
      <c r="J124" s="6">
        <v>0.25669999999999998</v>
      </c>
      <c r="K124" s="6">
        <v>0.29659999999999997</v>
      </c>
      <c r="L124" s="6">
        <v>0.193</v>
      </c>
      <c r="M124" s="6">
        <v>0.27700000000000002</v>
      </c>
      <c r="N124" s="6">
        <v>0.72789999999999999</v>
      </c>
      <c r="O124" s="6">
        <v>0.49280000000000002</v>
      </c>
      <c r="P124" s="6">
        <v>2.032</v>
      </c>
      <c r="Q124" s="6">
        <v>0.27029999999999998</v>
      </c>
      <c r="R124" s="6">
        <v>0.76139999999999997</v>
      </c>
      <c r="S124" s="6">
        <v>0.49440000000000001</v>
      </c>
      <c r="T124" s="6">
        <v>0.59150000000000003</v>
      </c>
      <c r="U124" s="6">
        <v>0.46200000000000002</v>
      </c>
      <c r="V124" s="6">
        <v>5.3499999999999999E-2</v>
      </c>
      <c r="W124" s="6">
        <v>7.8E-2</v>
      </c>
      <c r="X124" s="6">
        <v>3.3500000000000002E-2</v>
      </c>
      <c r="Y124" s="6">
        <v>0.13669999999999999</v>
      </c>
      <c r="Z124" s="6">
        <v>3.3309000000000002</v>
      </c>
      <c r="AA124" s="6">
        <v>1.0127999999999999</v>
      </c>
      <c r="AB124" s="6">
        <v>0.31119999999999998</v>
      </c>
      <c r="AC124" s="6">
        <v>8.7599999999999997E-2</v>
      </c>
      <c r="AD124" s="6">
        <v>0.31630000000000003</v>
      </c>
      <c r="BG124" s="12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</row>
    <row r="125" spans="1:807" x14ac:dyDescent="0.25">
      <c r="A125" s="29">
        <v>2008</v>
      </c>
      <c r="B125" s="6">
        <v>1.1478999999999999</v>
      </c>
      <c r="C125" s="6">
        <v>0.248</v>
      </c>
      <c r="D125" s="6">
        <v>0.56830000000000003</v>
      </c>
      <c r="E125" s="6">
        <v>1.409</v>
      </c>
      <c r="F125" s="6">
        <v>1.6999</v>
      </c>
      <c r="G125" s="10">
        <v>-999.9</v>
      </c>
      <c r="H125" s="10">
        <v>-999.9</v>
      </c>
      <c r="I125" s="10">
        <v>-999.9</v>
      </c>
      <c r="J125" s="6">
        <v>0.20039999999999999</v>
      </c>
      <c r="K125" s="6">
        <v>0.2888</v>
      </c>
      <c r="L125" s="6">
        <v>0.49359999999999998</v>
      </c>
      <c r="M125" s="6">
        <v>0.28170000000000001</v>
      </c>
      <c r="N125" s="6">
        <v>0.57389999999999997</v>
      </c>
      <c r="O125" s="6">
        <v>0.21279999999999999</v>
      </c>
      <c r="P125" s="10">
        <v>-999.9</v>
      </c>
      <c r="Q125" s="6">
        <v>0.23419999999999999</v>
      </c>
      <c r="R125" s="10">
        <v>-999.9</v>
      </c>
      <c r="S125" s="6">
        <v>0.77129999999999999</v>
      </c>
      <c r="T125" s="6">
        <v>0.44919999999999999</v>
      </c>
      <c r="U125" s="6">
        <v>0.70689999999999997</v>
      </c>
      <c r="V125" s="6">
        <v>4.4499999999999998E-2</v>
      </c>
      <c r="W125" s="6">
        <v>2.3099999999999999E-2</v>
      </c>
      <c r="X125" s="6">
        <v>3.0200000000000001E-2</v>
      </c>
      <c r="Y125" s="6">
        <v>7.5300000000000006E-2</v>
      </c>
      <c r="Z125" s="6">
        <v>2.8969</v>
      </c>
      <c r="AA125" s="6">
        <v>1.0858000000000001</v>
      </c>
      <c r="AB125" s="6">
        <v>0.2944</v>
      </c>
      <c r="AC125" s="6">
        <v>1.61E-2</v>
      </c>
      <c r="AD125" s="6">
        <v>0.37030000000000002</v>
      </c>
      <c r="BG125" s="12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</row>
    <row r="126" spans="1:807" x14ac:dyDescent="0.25">
      <c r="A126" s="29">
        <v>2009</v>
      </c>
      <c r="B126" s="6">
        <v>1.5711999999999999</v>
      </c>
      <c r="C126" s="6">
        <v>0.28050000000000003</v>
      </c>
      <c r="D126" s="6">
        <v>0.55730000000000002</v>
      </c>
      <c r="E126" s="6">
        <v>1.6093999999999999</v>
      </c>
      <c r="F126" s="6">
        <v>2.4140000000000001</v>
      </c>
      <c r="G126" s="10">
        <v>-999.9</v>
      </c>
      <c r="H126" s="10">
        <v>-999.9</v>
      </c>
      <c r="I126" s="10">
        <v>-999.9</v>
      </c>
      <c r="J126" s="6">
        <v>0.23039999999999999</v>
      </c>
      <c r="K126" s="6">
        <v>0.31680000000000003</v>
      </c>
      <c r="L126" s="6">
        <v>0.89729999999999999</v>
      </c>
      <c r="M126" s="6">
        <v>0.53139999999999998</v>
      </c>
      <c r="N126" s="6">
        <v>0.75829999999999997</v>
      </c>
      <c r="O126" s="6">
        <v>0.48359999999999997</v>
      </c>
      <c r="P126" s="6">
        <v>1.2951999999999999</v>
      </c>
      <c r="Q126" s="6">
        <v>0.30620000000000003</v>
      </c>
      <c r="R126" s="10">
        <v>-999.9</v>
      </c>
      <c r="S126" s="6">
        <v>0.71309999999999996</v>
      </c>
      <c r="T126" s="10">
        <v>-999.9</v>
      </c>
      <c r="U126" s="6">
        <v>0.49120000000000003</v>
      </c>
      <c r="V126" s="6">
        <v>5.2900000000000003E-2</v>
      </c>
      <c r="W126" s="6">
        <v>0.13009999999999999</v>
      </c>
      <c r="X126" s="6">
        <v>3.4099999999999998E-2</v>
      </c>
      <c r="Y126" s="6">
        <v>0.15609999999999999</v>
      </c>
      <c r="Z126" s="6">
        <v>2.3856000000000002</v>
      </c>
      <c r="AA126" s="6">
        <v>1.0499000000000001</v>
      </c>
      <c r="AB126" s="6">
        <v>0.28310000000000002</v>
      </c>
      <c r="AC126" s="6">
        <v>0.11210000000000001</v>
      </c>
      <c r="AD126" s="6">
        <v>0.30259999999999998</v>
      </c>
      <c r="BG126" s="12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5"/>
      <c r="LZ126" s="15"/>
      <c r="MA126" s="15"/>
      <c r="MB126" s="15"/>
      <c r="MC126" s="15"/>
      <c r="MD126" s="15"/>
      <c r="ME126" s="15"/>
      <c r="MF126" s="15"/>
      <c r="MG126" s="15"/>
      <c r="MH126" s="15"/>
      <c r="MI126" s="15"/>
      <c r="MJ126" s="15"/>
      <c r="MK126" s="15"/>
      <c r="ML126" s="15"/>
      <c r="MM126" s="15"/>
      <c r="MN126" s="15"/>
      <c r="MO126" s="15"/>
      <c r="MP126" s="15"/>
      <c r="MQ126" s="15"/>
      <c r="MR126" s="15"/>
      <c r="MS126" s="15"/>
      <c r="MT126" s="15"/>
      <c r="MU126" s="15"/>
      <c r="MV126" s="15"/>
      <c r="MW126" s="15"/>
      <c r="MX126" s="15"/>
      <c r="MY126" s="15"/>
      <c r="MZ126" s="15"/>
      <c r="NA126" s="15"/>
      <c r="NB126" s="15"/>
      <c r="NC126" s="15"/>
      <c r="ND126" s="15"/>
      <c r="NE126" s="15"/>
      <c r="NF126" s="15"/>
      <c r="NG126" s="15"/>
      <c r="NH126" s="15"/>
      <c r="NI126" s="15"/>
      <c r="NJ126" s="15"/>
      <c r="NK126" s="15"/>
      <c r="NL126" s="15"/>
      <c r="NM126" s="15"/>
      <c r="NN126" s="15"/>
      <c r="NO126" s="15"/>
      <c r="NP126" s="15"/>
      <c r="NQ126" s="15"/>
      <c r="NR126" s="15"/>
      <c r="NS126" s="15"/>
      <c r="NT126" s="15"/>
      <c r="NU126" s="15"/>
      <c r="NV126" s="15"/>
      <c r="NW126" s="15"/>
      <c r="NX126" s="15"/>
      <c r="NY126" s="15"/>
      <c r="NZ126" s="15"/>
      <c r="OA126" s="15"/>
      <c r="OB126" s="15"/>
      <c r="OC126" s="15"/>
      <c r="OD126" s="15"/>
      <c r="OE126" s="15"/>
      <c r="OF126" s="15"/>
      <c r="OG126" s="15"/>
      <c r="OH126" s="15"/>
      <c r="OI126" s="15"/>
      <c r="OJ126" s="15"/>
      <c r="OK126" s="15"/>
      <c r="OL126" s="15"/>
      <c r="OM126" s="15"/>
      <c r="ON126" s="15"/>
      <c r="OO126" s="15"/>
      <c r="OP126" s="15"/>
      <c r="OQ126" s="15"/>
      <c r="OR126" s="15"/>
      <c r="OS126" s="15"/>
      <c r="OT126" s="15"/>
      <c r="OU126" s="15"/>
      <c r="OV126" s="15"/>
      <c r="OW126" s="15"/>
      <c r="OX126" s="15"/>
      <c r="OY126" s="15"/>
      <c r="OZ126" s="15"/>
      <c r="PA126" s="15"/>
      <c r="PB126" s="15"/>
      <c r="PC126" s="15"/>
      <c r="PD126" s="15"/>
      <c r="PE126" s="15"/>
      <c r="PF126" s="15"/>
      <c r="PG126" s="15"/>
      <c r="PH126" s="15"/>
      <c r="PI126" s="15"/>
      <c r="PJ126" s="15"/>
      <c r="PK126" s="15"/>
      <c r="PL126" s="15"/>
      <c r="PM126" s="15"/>
      <c r="PN126" s="15"/>
      <c r="PO126" s="15"/>
      <c r="PP126" s="15"/>
      <c r="PQ126" s="15"/>
      <c r="PR126" s="15"/>
      <c r="PS126" s="15"/>
      <c r="PT126" s="15"/>
      <c r="PU126" s="15"/>
      <c r="PV126" s="15"/>
      <c r="PW126" s="15"/>
      <c r="PX126" s="15"/>
      <c r="PY126" s="15"/>
      <c r="PZ126" s="15"/>
      <c r="QA126" s="15"/>
      <c r="QB126" s="15"/>
      <c r="QC126" s="15"/>
      <c r="QD126" s="15"/>
      <c r="QE126" s="15"/>
      <c r="QF126" s="15"/>
      <c r="QG126" s="15"/>
      <c r="QH126" s="15"/>
      <c r="QI126" s="15"/>
      <c r="QJ126" s="15"/>
      <c r="QK126" s="15"/>
      <c r="QL126" s="15"/>
      <c r="QM126" s="15"/>
      <c r="QN126" s="15"/>
      <c r="QO126" s="15"/>
      <c r="QP126" s="15"/>
      <c r="QQ126" s="15"/>
      <c r="QR126" s="15"/>
      <c r="QS126" s="15"/>
      <c r="QT126" s="15"/>
      <c r="QU126" s="15"/>
      <c r="QV126" s="15"/>
      <c r="QW126" s="15"/>
      <c r="QX126" s="15"/>
      <c r="QY126" s="15"/>
      <c r="QZ126" s="15"/>
      <c r="RA126" s="15"/>
      <c r="RB126" s="15"/>
      <c r="RC126" s="15"/>
      <c r="RD126" s="15"/>
      <c r="RE126" s="15"/>
      <c r="RF126" s="15"/>
      <c r="RG126" s="15"/>
      <c r="RH126" s="15"/>
      <c r="RI126" s="15"/>
      <c r="RJ126" s="15"/>
      <c r="RK126" s="15"/>
      <c r="RL126" s="15"/>
      <c r="RM126" s="15"/>
      <c r="RN126" s="15"/>
      <c r="RO126" s="15"/>
      <c r="RP126" s="15"/>
      <c r="RQ126" s="15"/>
      <c r="RR126" s="15"/>
      <c r="RS126" s="15"/>
      <c r="RT126" s="15"/>
      <c r="RU126" s="15"/>
      <c r="RV126" s="15"/>
      <c r="RW126" s="15"/>
      <c r="RX126" s="15"/>
      <c r="RY126" s="15"/>
      <c r="RZ126" s="15"/>
      <c r="SA126" s="15"/>
      <c r="SB126" s="15"/>
      <c r="SC126" s="15"/>
      <c r="SD126" s="15"/>
      <c r="SE126" s="15"/>
      <c r="SF126" s="15"/>
      <c r="SG126" s="15"/>
      <c r="SH126" s="15"/>
      <c r="SI126" s="15"/>
      <c r="SJ126" s="15"/>
      <c r="SK126" s="15"/>
      <c r="SL126" s="15"/>
      <c r="SM126" s="15"/>
      <c r="SN126" s="15"/>
      <c r="SO126" s="15"/>
      <c r="SP126" s="15"/>
      <c r="SQ126" s="15"/>
      <c r="SR126" s="15"/>
      <c r="SS126" s="15"/>
      <c r="ST126" s="15"/>
      <c r="SU126" s="15"/>
      <c r="SV126" s="15"/>
      <c r="SW126" s="15"/>
      <c r="SX126" s="15"/>
      <c r="SY126" s="15"/>
      <c r="SZ126" s="15"/>
      <c r="TA126" s="15"/>
      <c r="TB126" s="15"/>
      <c r="TC126" s="15"/>
      <c r="TD126" s="15"/>
      <c r="TE126" s="15"/>
      <c r="TF126" s="15"/>
      <c r="TG126" s="15"/>
      <c r="TH126" s="15"/>
      <c r="TI126" s="15"/>
      <c r="TJ126" s="15"/>
      <c r="TK126" s="15"/>
      <c r="TL126" s="15"/>
      <c r="TM126" s="15"/>
      <c r="TN126" s="15"/>
      <c r="TO126" s="15"/>
      <c r="TP126" s="15"/>
      <c r="TQ126" s="15"/>
      <c r="TR126" s="15"/>
      <c r="TS126" s="15"/>
      <c r="TT126" s="15"/>
      <c r="TU126" s="15"/>
      <c r="TV126" s="15"/>
      <c r="TW126" s="15"/>
      <c r="TX126" s="15"/>
      <c r="TY126" s="15"/>
      <c r="TZ126" s="15"/>
      <c r="UA126" s="15"/>
      <c r="UB126" s="15"/>
      <c r="UC126" s="15"/>
      <c r="UD126" s="15"/>
      <c r="UE126" s="15"/>
      <c r="UF126" s="15"/>
      <c r="UG126" s="15"/>
      <c r="UH126" s="15"/>
      <c r="UI126" s="15"/>
      <c r="UJ126" s="15"/>
      <c r="UK126" s="15"/>
      <c r="UL126" s="15"/>
      <c r="UM126" s="15"/>
      <c r="UN126" s="15"/>
      <c r="UO126" s="15"/>
      <c r="UP126" s="15"/>
      <c r="UQ126" s="15"/>
      <c r="UR126" s="15"/>
      <c r="US126" s="15"/>
      <c r="UT126" s="15"/>
      <c r="UU126" s="15"/>
      <c r="UV126" s="15"/>
      <c r="UW126" s="15"/>
      <c r="UX126" s="15"/>
      <c r="UY126" s="15"/>
      <c r="UZ126" s="15"/>
      <c r="VA126" s="15"/>
      <c r="VB126" s="15"/>
      <c r="VC126" s="15"/>
      <c r="VD126" s="15"/>
      <c r="VE126" s="15"/>
      <c r="VF126" s="15"/>
      <c r="VG126" s="15"/>
      <c r="VH126" s="15"/>
      <c r="VI126" s="15"/>
      <c r="VJ126" s="15"/>
      <c r="VK126" s="15"/>
      <c r="VL126" s="15"/>
      <c r="VM126" s="15"/>
      <c r="VN126" s="15"/>
      <c r="VO126" s="15"/>
      <c r="VP126" s="15"/>
      <c r="VQ126" s="15"/>
      <c r="VR126" s="15"/>
      <c r="VS126" s="15"/>
      <c r="VT126" s="15"/>
      <c r="VU126" s="15"/>
      <c r="VV126" s="15"/>
      <c r="VW126" s="15"/>
      <c r="VX126" s="15"/>
      <c r="VY126" s="15"/>
      <c r="VZ126" s="15"/>
      <c r="WA126" s="15"/>
      <c r="WB126" s="15"/>
      <c r="WC126" s="15"/>
      <c r="WD126" s="15"/>
      <c r="WE126" s="15"/>
      <c r="WF126" s="15"/>
      <c r="WG126" s="15"/>
      <c r="WH126" s="15"/>
      <c r="WI126" s="15"/>
      <c r="WJ126" s="15"/>
      <c r="WK126" s="15"/>
      <c r="WL126" s="15"/>
      <c r="WM126" s="15"/>
      <c r="WN126" s="15"/>
      <c r="WO126" s="15"/>
      <c r="WP126" s="15"/>
      <c r="WQ126" s="15"/>
      <c r="WR126" s="15"/>
      <c r="WS126" s="15"/>
      <c r="WT126" s="15"/>
      <c r="WU126" s="15"/>
      <c r="WV126" s="15"/>
      <c r="WW126" s="15"/>
      <c r="WX126" s="15"/>
      <c r="WY126" s="15"/>
      <c r="WZ126" s="15"/>
      <c r="XA126" s="15"/>
      <c r="XB126" s="15"/>
      <c r="XC126" s="15"/>
      <c r="XD126" s="15"/>
      <c r="XE126" s="15"/>
      <c r="XF126" s="15"/>
      <c r="XG126" s="15"/>
      <c r="XH126" s="15"/>
      <c r="XI126" s="15"/>
      <c r="XJ126" s="15"/>
      <c r="XK126" s="15"/>
      <c r="XL126" s="15"/>
      <c r="XM126" s="15"/>
      <c r="XN126" s="15"/>
      <c r="XO126" s="15"/>
      <c r="XP126" s="15"/>
      <c r="XQ126" s="15"/>
      <c r="XR126" s="15"/>
      <c r="XS126" s="15"/>
      <c r="XT126" s="15"/>
      <c r="XU126" s="15"/>
      <c r="XV126" s="15"/>
      <c r="XW126" s="15"/>
      <c r="XX126" s="15"/>
      <c r="XY126" s="15"/>
      <c r="XZ126" s="15"/>
      <c r="YA126" s="15"/>
      <c r="YB126" s="15"/>
      <c r="YC126" s="15"/>
      <c r="YD126" s="15"/>
      <c r="YE126" s="15"/>
      <c r="YF126" s="15"/>
      <c r="YG126" s="15"/>
      <c r="YH126" s="15"/>
      <c r="YI126" s="15"/>
      <c r="YJ126" s="15"/>
      <c r="YK126" s="15"/>
      <c r="YL126" s="15"/>
      <c r="YM126" s="15"/>
      <c r="YN126" s="15"/>
      <c r="YO126" s="15"/>
      <c r="YP126" s="15"/>
      <c r="YQ126" s="15"/>
      <c r="YR126" s="15"/>
      <c r="YS126" s="15"/>
      <c r="YT126" s="15"/>
      <c r="YU126" s="15"/>
      <c r="YV126" s="15"/>
      <c r="YW126" s="15"/>
      <c r="YX126" s="15"/>
      <c r="YY126" s="15"/>
      <c r="YZ126" s="15"/>
      <c r="ZA126" s="15"/>
      <c r="ZB126" s="15"/>
      <c r="ZC126" s="15"/>
      <c r="ZD126" s="15"/>
      <c r="ZE126" s="15"/>
      <c r="ZF126" s="15"/>
      <c r="ZG126" s="15"/>
      <c r="ZH126" s="15"/>
      <c r="ZI126" s="15"/>
      <c r="ZJ126" s="15"/>
      <c r="ZK126" s="15"/>
      <c r="ZL126" s="15"/>
      <c r="ZM126" s="15"/>
      <c r="ZN126" s="15"/>
      <c r="ZO126" s="15"/>
      <c r="ZP126" s="15"/>
      <c r="ZQ126" s="15"/>
      <c r="ZR126" s="15"/>
      <c r="ZS126" s="15"/>
      <c r="ZT126" s="15"/>
      <c r="ZU126" s="15"/>
      <c r="ZV126" s="15"/>
      <c r="ZW126" s="15"/>
      <c r="ZX126" s="15"/>
      <c r="ZY126" s="15"/>
      <c r="ZZ126" s="15"/>
      <c r="AAA126" s="15"/>
      <c r="AAB126" s="15"/>
      <c r="AAC126" s="15"/>
      <c r="AAD126" s="15"/>
      <c r="AAE126" s="15"/>
      <c r="AAF126" s="15"/>
      <c r="AAG126" s="15"/>
      <c r="AAH126" s="15"/>
      <c r="AAI126" s="15"/>
      <c r="AAJ126" s="15"/>
      <c r="AAK126" s="15"/>
      <c r="AAL126" s="15"/>
      <c r="AAM126" s="15"/>
      <c r="AAN126" s="15"/>
      <c r="AAO126" s="15"/>
      <c r="AAP126" s="15"/>
      <c r="AAQ126" s="15"/>
      <c r="AAR126" s="15"/>
      <c r="AAS126" s="15"/>
      <c r="AAT126" s="15"/>
      <c r="AAU126" s="15"/>
      <c r="AAV126" s="15"/>
      <c r="AAW126" s="15"/>
      <c r="AAX126" s="15"/>
      <c r="AAY126" s="15"/>
      <c r="AAZ126" s="15"/>
      <c r="ABA126" s="15"/>
      <c r="ABB126" s="15"/>
      <c r="ABC126" s="15"/>
      <c r="ABD126" s="15"/>
      <c r="ABE126" s="15"/>
      <c r="ABF126" s="15"/>
      <c r="ABG126" s="15"/>
      <c r="ABH126" s="15"/>
      <c r="ABI126" s="15"/>
      <c r="ABJ126" s="15"/>
      <c r="ABK126" s="15"/>
      <c r="ABL126" s="15"/>
      <c r="ABM126" s="15"/>
      <c r="ABN126" s="15"/>
      <c r="ABO126" s="15"/>
      <c r="ABP126" s="15"/>
      <c r="ABQ126" s="15"/>
      <c r="ABR126" s="15"/>
      <c r="ABS126" s="15"/>
      <c r="ABT126" s="15"/>
      <c r="ABU126" s="15"/>
      <c r="ABV126" s="15"/>
      <c r="ABW126" s="15"/>
      <c r="ABX126" s="15"/>
      <c r="ABY126" s="15"/>
      <c r="ABZ126" s="15"/>
      <c r="ACA126" s="15"/>
      <c r="ACB126" s="15"/>
      <c r="ACC126" s="15"/>
      <c r="ACD126" s="15"/>
      <c r="ACE126" s="15"/>
      <c r="ACF126" s="15"/>
      <c r="ACG126" s="15"/>
      <c r="ACH126" s="15"/>
      <c r="ACI126" s="15"/>
      <c r="ACJ126" s="15"/>
      <c r="ACK126" s="15"/>
      <c r="ACL126" s="15"/>
      <c r="ACM126" s="15"/>
      <c r="ACN126" s="15"/>
      <c r="ACO126" s="15"/>
      <c r="ACP126" s="15"/>
      <c r="ACQ126" s="15"/>
      <c r="ACR126" s="15"/>
      <c r="ACS126" s="15"/>
      <c r="ACT126" s="15"/>
      <c r="ACU126" s="15"/>
      <c r="ACV126" s="15"/>
      <c r="ACW126" s="15"/>
      <c r="ACX126" s="15"/>
      <c r="ACY126" s="15"/>
      <c r="ACZ126" s="15"/>
      <c r="ADA126" s="15"/>
      <c r="ADB126" s="15"/>
      <c r="ADC126" s="15"/>
      <c r="ADD126" s="15"/>
      <c r="ADE126" s="15"/>
      <c r="ADF126" s="15"/>
      <c r="ADG126" s="15"/>
      <c r="ADH126" s="15"/>
      <c r="ADI126" s="15"/>
      <c r="ADJ126" s="15"/>
      <c r="ADK126" s="15"/>
      <c r="ADL126" s="15"/>
      <c r="ADM126" s="15"/>
      <c r="ADN126" s="15"/>
      <c r="ADO126" s="15"/>
      <c r="ADP126" s="15"/>
      <c r="ADQ126" s="15"/>
      <c r="ADR126" s="15"/>
      <c r="ADS126" s="15"/>
      <c r="ADT126" s="15"/>
      <c r="ADU126" s="15"/>
      <c r="ADV126" s="15"/>
      <c r="ADW126" s="15"/>
      <c r="ADX126" s="15"/>
      <c r="ADY126" s="15"/>
      <c r="ADZ126" s="15"/>
      <c r="AEA126" s="15"/>
    </row>
    <row r="127" spans="1:807" x14ac:dyDescent="0.25">
      <c r="A127" s="29">
        <v>2010</v>
      </c>
      <c r="B127" s="6">
        <v>2.4251999999999998</v>
      </c>
      <c r="C127" s="6">
        <v>0.28870000000000001</v>
      </c>
      <c r="D127" s="6">
        <v>0.58209999999999995</v>
      </c>
      <c r="E127" s="6">
        <v>2.6025999999999998</v>
      </c>
      <c r="F127" s="6">
        <v>3.0468000000000002</v>
      </c>
      <c r="G127" s="6">
        <v>0.85670000000000002</v>
      </c>
      <c r="H127" s="6">
        <v>1.8478000000000001</v>
      </c>
      <c r="I127" s="6">
        <v>2.4045000000000001</v>
      </c>
      <c r="J127" s="6">
        <v>0.56040000000000001</v>
      </c>
      <c r="K127" s="6">
        <v>0.4753</v>
      </c>
      <c r="L127" s="6">
        <v>0.66059999999999997</v>
      </c>
      <c r="M127" s="6">
        <v>0.95509999999999995</v>
      </c>
      <c r="N127" s="6">
        <v>1.6667000000000001</v>
      </c>
      <c r="O127" s="6">
        <v>0.82250000000000001</v>
      </c>
      <c r="P127" s="6">
        <v>2.2023999999999999</v>
      </c>
      <c r="Q127" s="6">
        <v>0.59719999999999995</v>
      </c>
      <c r="R127" s="6">
        <v>0.41439999999999999</v>
      </c>
      <c r="S127" s="6">
        <v>0.97150000000000003</v>
      </c>
      <c r="T127" s="10">
        <v>-999.9</v>
      </c>
      <c r="U127" s="6">
        <v>0.59219999999999995</v>
      </c>
      <c r="V127" s="6">
        <v>0.17979999999999999</v>
      </c>
      <c r="W127" s="6">
        <v>0.23480000000000001</v>
      </c>
      <c r="X127" s="6">
        <v>4.7500000000000001E-2</v>
      </c>
      <c r="Y127" s="6">
        <v>8.2900000000000001E-2</v>
      </c>
      <c r="Z127" s="6">
        <v>3.1413000000000002</v>
      </c>
      <c r="AA127" s="6">
        <v>1.1106</v>
      </c>
      <c r="AB127" s="6">
        <v>0.34589999999999999</v>
      </c>
      <c r="AC127" s="6">
        <v>0.2853</v>
      </c>
      <c r="AD127" s="6">
        <v>0.51400000000000001</v>
      </c>
      <c r="BG127" s="12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</row>
    <row r="128" spans="1:807" x14ac:dyDescent="0.25">
      <c r="A128" s="29">
        <v>2011</v>
      </c>
      <c r="B128" s="6">
        <v>1.3503000000000001</v>
      </c>
      <c r="C128" s="6">
        <v>0.2329</v>
      </c>
      <c r="D128" s="6">
        <v>0.32590000000000002</v>
      </c>
      <c r="E128" s="6">
        <v>1.7614000000000001</v>
      </c>
      <c r="F128" s="6">
        <v>1.909</v>
      </c>
      <c r="G128" s="6">
        <v>0.62719999999999998</v>
      </c>
      <c r="H128" s="6">
        <v>0.84230000000000005</v>
      </c>
      <c r="I128" s="6">
        <v>1.0539000000000001</v>
      </c>
      <c r="J128" s="6">
        <v>0.26419999999999999</v>
      </c>
      <c r="K128" s="6">
        <v>0.27400000000000002</v>
      </c>
      <c r="L128" s="6">
        <v>0.66710000000000003</v>
      </c>
      <c r="M128" s="6">
        <v>0.56169999999999998</v>
      </c>
      <c r="N128" s="6">
        <v>1.2116</v>
      </c>
      <c r="O128" s="6">
        <v>0.67820000000000003</v>
      </c>
      <c r="P128" s="10">
        <v>-999.9</v>
      </c>
      <c r="Q128" s="6">
        <v>0.34960000000000002</v>
      </c>
      <c r="R128" s="6">
        <v>0.69650000000000001</v>
      </c>
      <c r="S128" s="6">
        <v>0.63290000000000002</v>
      </c>
      <c r="T128" s="6">
        <v>0.49469999999999997</v>
      </c>
      <c r="U128" s="6">
        <v>0.1938</v>
      </c>
      <c r="V128" s="6">
        <v>2.9100000000000001E-2</v>
      </c>
      <c r="W128" s="6">
        <v>0.1116</v>
      </c>
      <c r="X128" s="6">
        <v>2.01E-2</v>
      </c>
      <c r="Y128" s="6">
        <v>0.1177</v>
      </c>
      <c r="Z128" s="6">
        <v>2.2414999999999998</v>
      </c>
      <c r="AA128" s="6">
        <v>1.1447000000000001</v>
      </c>
      <c r="AB128" s="6">
        <v>0.24249999999999999</v>
      </c>
      <c r="AC128" s="6">
        <v>0.11020000000000001</v>
      </c>
      <c r="AD128" s="6">
        <v>0.39979999999999999</v>
      </c>
      <c r="BG128" s="12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5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15"/>
      <c r="PK128" s="15"/>
      <c r="PL128" s="15"/>
      <c r="PM128" s="15"/>
      <c r="PN128" s="15"/>
      <c r="PO128" s="15"/>
      <c r="PP128" s="15"/>
      <c r="PQ128" s="15"/>
      <c r="PR128" s="15"/>
      <c r="PS128" s="15"/>
      <c r="PT128" s="15"/>
      <c r="PU128" s="15"/>
      <c r="PV128" s="15"/>
      <c r="PW128" s="15"/>
      <c r="PX128" s="15"/>
      <c r="PY128" s="15"/>
      <c r="PZ128" s="15"/>
      <c r="QA128" s="15"/>
      <c r="QB128" s="15"/>
      <c r="QC128" s="15"/>
      <c r="QD128" s="15"/>
      <c r="QE128" s="15"/>
      <c r="QF128" s="15"/>
      <c r="QG128" s="15"/>
      <c r="QH128" s="15"/>
      <c r="QI128" s="15"/>
      <c r="QJ128" s="15"/>
      <c r="QK128" s="15"/>
      <c r="QL128" s="15"/>
      <c r="QM128" s="15"/>
      <c r="QN128" s="15"/>
      <c r="QO128" s="15"/>
      <c r="QP128" s="15"/>
      <c r="QQ128" s="15"/>
      <c r="QR128" s="15"/>
      <c r="QS128" s="15"/>
      <c r="QT128" s="15"/>
      <c r="QU128" s="15"/>
      <c r="QV128" s="15"/>
      <c r="QW128" s="15"/>
      <c r="QX128" s="15"/>
      <c r="QY128" s="15"/>
      <c r="QZ128" s="15"/>
      <c r="RA128" s="15"/>
      <c r="RB128" s="15"/>
      <c r="RC128" s="15"/>
      <c r="RD128" s="15"/>
      <c r="RE128" s="15"/>
      <c r="RF128" s="15"/>
      <c r="RG128" s="15"/>
      <c r="RH128" s="15"/>
      <c r="RI128" s="15"/>
      <c r="RJ128" s="15"/>
      <c r="RK128" s="15"/>
      <c r="RL128" s="15"/>
      <c r="RM128" s="15"/>
      <c r="RN128" s="15"/>
      <c r="RO128" s="15"/>
      <c r="RP128" s="15"/>
      <c r="RQ128" s="15"/>
      <c r="RR128" s="15"/>
      <c r="RS128" s="15"/>
      <c r="RT128" s="15"/>
      <c r="RU128" s="15"/>
      <c r="RV128" s="15"/>
      <c r="RW128" s="15"/>
      <c r="RX128" s="15"/>
      <c r="RY128" s="15"/>
      <c r="RZ128" s="15"/>
      <c r="SA128" s="15"/>
      <c r="SB128" s="15"/>
      <c r="SC128" s="15"/>
      <c r="SD128" s="15"/>
      <c r="SE128" s="15"/>
      <c r="SF128" s="15"/>
      <c r="SG128" s="15"/>
      <c r="SH128" s="15"/>
      <c r="SI128" s="15"/>
      <c r="SJ128" s="15"/>
      <c r="SK128" s="15"/>
      <c r="SL128" s="15"/>
      <c r="SM128" s="15"/>
      <c r="SN128" s="15"/>
      <c r="SO128" s="15"/>
      <c r="SP128" s="15"/>
      <c r="SQ128" s="15"/>
      <c r="SR128" s="15"/>
      <c r="SS128" s="15"/>
      <c r="ST128" s="15"/>
      <c r="SU128" s="15"/>
      <c r="SV128" s="15"/>
      <c r="SW128" s="15"/>
      <c r="SX128" s="15"/>
      <c r="SY128" s="15"/>
      <c r="SZ128" s="15"/>
      <c r="TA128" s="15"/>
      <c r="TB128" s="15"/>
      <c r="TC128" s="15"/>
      <c r="TD128" s="15"/>
      <c r="TE128" s="15"/>
      <c r="TF128" s="15"/>
      <c r="TG128" s="15"/>
      <c r="TH128" s="15"/>
      <c r="TI128" s="15"/>
      <c r="TJ128" s="15"/>
      <c r="TK128" s="15"/>
      <c r="TL128" s="15"/>
      <c r="TM128" s="15"/>
      <c r="TN128" s="15"/>
      <c r="TO128" s="15"/>
      <c r="TP128" s="15"/>
      <c r="TQ128" s="15"/>
      <c r="TR128" s="15"/>
      <c r="TS128" s="15"/>
      <c r="TT128" s="15"/>
      <c r="TU128" s="15"/>
      <c r="TV128" s="15"/>
      <c r="TW128" s="15"/>
      <c r="TX128" s="15"/>
      <c r="TY128" s="15"/>
      <c r="TZ128" s="15"/>
      <c r="UA128" s="15"/>
      <c r="UB128" s="15"/>
      <c r="UC128" s="15"/>
      <c r="UD128" s="15"/>
      <c r="UE128" s="15"/>
      <c r="UF128" s="15"/>
      <c r="UG128" s="15"/>
      <c r="UH128" s="15"/>
      <c r="UI128" s="15"/>
      <c r="UJ128" s="15"/>
      <c r="UK128" s="15"/>
      <c r="UL128" s="15"/>
      <c r="UM128" s="15"/>
      <c r="UN128" s="15"/>
      <c r="UO128" s="15"/>
      <c r="UP128" s="15"/>
      <c r="UQ128" s="15"/>
      <c r="UR128" s="15"/>
      <c r="US128" s="15"/>
      <c r="UT128" s="15"/>
      <c r="UU128" s="15"/>
      <c r="UV128" s="15"/>
      <c r="UW128" s="15"/>
      <c r="UX128" s="15"/>
      <c r="UY128" s="15"/>
      <c r="UZ128" s="15"/>
      <c r="VA128" s="15"/>
      <c r="VB128" s="15"/>
      <c r="VC128" s="15"/>
      <c r="VD128" s="15"/>
      <c r="VE128" s="15"/>
      <c r="VF128" s="15"/>
      <c r="VG128" s="15"/>
      <c r="VH128" s="15"/>
      <c r="VI128" s="15"/>
      <c r="VJ128" s="15"/>
      <c r="VK128" s="15"/>
      <c r="VL128" s="15"/>
      <c r="VM128" s="15"/>
      <c r="VN128" s="15"/>
      <c r="VO128" s="15"/>
      <c r="VP128" s="15"/>
      <c r="VQ128" s="15"/>
      <c r="VR128" s="15"/>
      <c r="VS128" s="15"/>
      <c r="VT128" s="15"/>
      <c r="VU128" s="15"/>
      <c r="VV128" s="15"/>
      <c r="VW128" s="15"/>
      <c r="VX128" s="15"/>
      <c r="VY128" s="15"/>
      <c r="VZ128" s="15"/>
      <c r="WA128" s="15"/>
      <c r="WB128" s="15"/>
      <c r="WC128" s="15"/>
      <c r="WD128" s="15"/>
      <c r="WE128" s="15"/>
      <c r="WF128" s="15"/>
      <c r="WG128" s="15"/>
      <c r="WH128" s="15"/>
      <c r="WI128" s="15"/>
      <c r="WJ128" s="15"/>
      <c r="WK128" s="15"/>
      <c r="WL128" s="15"/>
      <c r="WM128" s="15"/>
      <c r="WN128" s="15"/>
      <c r="WO128" s="15"/>
      <c r="WP128" s="15"/>
      <c r="WQ128" s="15"/>
      <c r="WR128" s="15"/>
      <c r="WS128" s="15"/>
      <c r="WT128" s="15"/>
      <c r="WU128" s="15"/>
      <c r="WV128" s="15"/>
      <c r="WW128" s="15"/>
      <c r="WX128" s="15"/>
      <c r="WY128" s="15"/>
      <c r="WZ128" s="15"/>
      <c r="XA128" s="15"/>
      <c r="XB128" s="15"/>
      <c r="XC128" s="15"/>
      <c r="XD128" s="15"/>
      <c r="XE128" s="15"/>
      <c r="XF128" s="15"/>
      <c r="XG128" s="15"/>
      <c r="XH128" s="15"/>
      <c r="XI128" s="15"/>
      <c r="XJ128" s="15"/>
      <c r="XK128" s="15"/>
      <c r="XL128" s="15"/>
      <c r="XM128" s="15"/>
      <c r="XN128" s="15"/>
      <c r="XO128" s="15"/>
      <c r="XP128" s="15"/>
      <c r="XQ128" s="15"/>
      <c r="XR128" s="15"/>
      <c r="XS128" s="15"/>
      <c r="XT128" s="15"/>
      <c r="XU128" s="15"/>
      <c r="XV128" s="15"/>
      <c r="XW128" s="15"/>
      <c r="XX128" s="15"/>
      <c r="XY128" s="15"/>
      <c r="XZ128" s="15"/>
      <c r="YA128" s="15"/>
      <c r="YB128" s="15"/>
      <c r="YC128" s="15"/>
      <c r="YD128" s="15"/>
      <c r="YE128" s="15"/>
      <c r="YF128" s="15"/>
      <c r="YG128" s="15"/>
      <c r="YH128" s="15"/>
      <c r="YI128" s="15"/>
      <c r="YJ128" s="15"/>
      <c r="YK128" s="15"/>
      <c r="YL128" s="15"/>
      <c r="YM128" s="15"/>
      <c r="YN128" s="15"/>
      <c r="YO128" s="15"/>
      <c r="YP128" s="15"/>
      <c r="YQ128" s="15"/>
      <c r="YR128" s="15"/>
      <c r="YS128" s="15"/>
      <c r="YT128" s="15"/>
      <c r="YU128" s="15"/>
      <c r="YV128" s="15"/>
      <c r="YW128" s="15"/>
      <c r="YX128" s="15"/>
      <c r="YY128" s="15"/>
      <c r="YZ128" s="15"/>
      <c r="ZA128" s="15"/>
      <c r="ZB128" s="15"/>
      <c r="ZC128" s="15"/>
      <c r="ZD128" s="15"/>
      <c r="ZE128" s="15"/>
      <c r="ZF128" s="15"/>
      <c r="ZG128" s="15"/>
      <c r="ZH128" s="15"/>
      <c r="ZI128" s="15"/>
      <c r="ZJ128" s="15"/>
      <c r="ZK128" s="15"/>
      <c r="ZL128" s="15"/>
      <c r="ZM128" s="15"/>
      <c r="ZN128" s="15"/>
      <c r="ZO128" s="15"/>
      <c r="ZP128" s="15"/>
      <c r="ZQ128" s="15"/>
      <c r="ZR128" s="15"/>
      <c r="ZS128" s="15"/>
      <c r="ZT128" s="15"/>
      <c r="ZU128" s="15"/>
      <c r="ZV128" s="15"/>
      <c r="ZW128" s="15"/>
      <c r="ZX128" s="15"/>
      <c r="ZY128" s="15"/>
      <c r="ZZ128" s="15"/>
      <c r="AAA128" s="15"/>
      <c r="AAB128" s="15"/>
      <c r="AAC128" s="15"/>
      <c r="AAD128" s="15"/>
      <c r="AAE128" s="15"/>
      <c r="AAF128" s="15"/>
      <c r="AAG128" s="15"/>
      <c r="AAH128" s="15"/>
      <c r="AAI128" s="15"/>
      <c r="AAJ128" s="15"/>
      <c r="AAK128" s="15"/>
      <c r="AAL128" s="15"/>
      <c r="AAM128" s="15"/>
      <c r="AAN128" s="15"/>
      <c r="AAO128" s="15"/>
      <c r="AAP128" s="15"/>
      <c r="AAQ128" s="15"/>
      <c r="AAR128" s="15"/>
      <c r="AAS128" s="15"/>
      <c r="AAT128" s="15"/>
      <c r="AAU128" s="15"/>
      <c r="AAV128" s="15"/>
      <c r="AAW128" s="15"/>
      <c r="AAX128" s="15"/>
      <c r="AAY128" s="15"/>
      <c r="AAZ128" s="15"/>
      <c r="ABA128" s="15"/>
      <c r="ABB128" s="15"/>
      <c r="ABC128" s="15"/>
      <c r="ABD128" s="15"/>
      <c r="ABE128" s="15"/>
      <c r="ABF128" s="15"/>
      <c r="ABG128" s="15"/>
      <c r="ABH128" s="15"/>
      <c r="ABI128" s="15"/>
      <c r="ABJ128" s="15"/>
      <c r="ABK128" s="15"/>
      <c r="ABL128" s="15"/>
      <c r="ABM128" s="15"/>
      <c r="ABN128" s="15"/>
      <c r="ABO128" s="15"/>
      <c r="ABP128" s="15"/>
      <c r="ABQ128" s="15"/>
      <c r="ABR128" s="15"/>
      <c r="ABS128" s="15"/>
      <c r="ABT128" s="15"/>
      <c r="ABU128" s="15"/>
      <c r="ABV128" s="15"/>
      <c r="ABW128" s="15"/>
      <c r="ABX128" s="15"/>
      <c r="ABY128" s="15"/>
      <c r="ABZ128" s="15"/>
      <c r="ACA128" s="15"/>
      <c r="ACB128" s="15"/>
      <c r="ACC128" s="15"/>
      <c r="ACD128" s="15"/>
      <c r="ACE128" s="15"/>
      <c r="ACF128" s="15"/>
      <c r="ACG128" s="15"/>
      <c r="ACH128" s="15"/>
      <c r="ACI128" s="15"/>
      <c r="ACJ128" s="15"/>
      <c r="ACK128" s="15"/>
      <c r="ACL128" s="15"/>
      <c r="ACM128" s="15"/>
      <c r="ACN128" s="15"/>
      <c r="ACO128" s="15"/>
      <c r="ACP128" s="15"/>
      <c r="ACQ128" s="15"/>
      <c r="ACR128" s="15"/>
      <c r="ACS128" s="15"/>
      <c r="ACT128" s="15"/>
      <c r="ACU128" s="15"/>
      <c r="ACV128" s="15"/>
      <c r="ACW128" s="15"/>
      <c r="ACX128" s="15"/>
      <c r="ACY128" s="15"/>
      <c r="ACZ128" s="15"/>
      <c r="ADA128" s="15"/>
      <c r="ADB128" s="15"/>
      <c r="ADC128" s="15"/>
      <c r="ADD128" s="15"/>
      <c r="ADE128" s="15"/>
      <c r="ADF128" s="15"/>
      <c r="ADG128" s="15"/>
      <c r="ADH128" s="15"/>
      <c r="ADI128" s="15"/>
      <c r="ADJ128" s="15"/>
      <c r="ADK128" s="15"/>
      <c r="ADL128" s="15"/>
      <c r="ADM128" s="15"/>
      <c r="ADN128" s="15"/>
      <c r="ADO128" s="15"/>
      <c r="ADP128" s="15"/>
      <c r="ADQ128" s="15"/>
      <c r="ADR128" s="15"/>
      <c r="ADS128" s="15"/>
      <c r="ADT128" s="15"/>
      <c r="ADU128" s="15"/>
      <c r="ADV128" s="15"/>
      <c r="ADW128" s="15"/>
      <c r="ADX128" s="15"/>
      <c r="ADY128" s="15"/>
      <c r="ADZ128" s="15"/>
      <c r="AEA128" s="15"/>
    </row>
    <row r="129" spans="1:807" x14ac:dyDescent="0.25">
      <c r="A129" s="29">
        <v>2012</v>
      </c>
      <c r="B129" s="6">
        <v>1.9624999999999999</v>
      </c>
      <c r="C129" s="6">
        <v>0.3705</v>
      </c>
      <c r="D129" s="6">
        <v>0.59309999999999996</v>
      </c>
      <c r="E129" s="6">
        <v>2.7040000000000002</v>
      </c>
      <c r="F129" s="6">
        <v>2.6762999999999999</v>
      </c>
      <c r="G129" s="6">
        <v>0.47410000000000002</v>
      </c>
      <c r="H129" s="6">
        <v>0.96540000000000004</v>
      </c>
      <c r="I129" s="6">
        <v>1.2011000000000001</v>
      </c>
      <c r="J129" s="6">
        <v>0.2185</v>
      </c>
      <c r="K129" s="6">
        <v>0.24909999999999999</v>
      </c>
      <c r="L129" s="10">
        <v>-999.9</v>
      </c>
      <c r="M129" s="6">
        <v>0.75929999999999997</v>
      </c>
      <c r="N129" s="6">
        <v>1.8455999999999999</v>
      </c>
      <c r="O129" s="6">
        <v>1.1786000000000001</v>
      </c>
      <c r="P129" s="6">
        <v>1.6452</v>
      </c>
      <c r="Q129" s="6">
        <v>0.1535</v>
      </c>
      <c r="R129" s="6">
        <v>0.99450000000000005</v>
      </c>
      <c r="S129" s="6">
        <v>0.95350000000000001</v>
      </c>
      <c r="T129" s="6">
        <v>0.64690000000000003</v>
      </c>
      <c r="U129" s="6">
        <v>0.33389999999999997</v>
      </c>
      <c r="V129" s="6">
        <v>9.7699999999999995E-2</v>
      </c>
      <c r="W129" s="6">
        <v>0.10639999999999999</v>
      </c>
      <c r="X129" s="6">
        <v>3.0099999999999998E-2</v>
      </c>
      <c r="Y129" s="6">
        <v>6.3700000000000007E-2</v>
      </c>
      <c r="Z129" s="6">
        <v>2.4523999999999999</v>
      </c>
      <c r="AA129" s="6">
        <v>1.0618000000000001</v>
      </c>
      <c r="AB129" s="6">
        <v>0.23760000000000001</v>
      </c>
      <c r="AC129" s="6">
        <v>0.123</v>
      </c>
      <c r="AD129" s="6">
        <v>0.29499999999999998</v>
      </c>
      <c r="BG129" s="12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</row>
  </sheetData>
  <mergeCells count="5">
    <mergeCell ref="A105:AD105"/>
    <mergeCell ref="A1:AD1"/>
    <mergeCell ref="A27:AD27"/>
    <mergeCell ref="A53:AD53"/>
    <mergeCell ref="A79:AD79"/>
  </mergeCells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G233"/>
  <sheetViews>
    <sheetView topLeftCell="A157" zoomScale="60" zoomScaleNormal="60" workbookViewId="0">
      <selection activeCell="B183" sqref="B183:AM183"/>
    </sheetView>
  </sheetViews>
  <sheetFormatPr defaultColWidth="8.140625" defaultRowHeight="15" x14ac:dyDescent="0.25"/>
  <cols>
    <col min="1" max="1" width="8.140625" style="29"/>
    <col min="2" max="2" width="11.140625" style="2" bestFit="1" customWidth="1"/>
    <col min="3" max="5" width="8.28515625" style="2" bestFit="1" customWidth="1"/>
    <col min="6" max="6" width="8.140625" style="2"/>
    <col min="7" max="7" width="8.140625" style="2" customWidth="1"/>
    <col min="8" max="8" width="8.140625" style="2"/>
    <col min="9" max="9" width="11.140625" style="2" bestFit="1" customWidth="1"/>
    <col min="10" max="11" width="8.28515625" style="2" bestFit="1" customWidth="1"/>
    <col min="12" max="12" width="10.5703125" style="2" bestFit="1" customWidth="1"/>
    <col min="13" max="13" width="8.140625" style="2"/>
    <col min="14" max="14" width="11.5703125" style="2" bestFit="1" customWidth="1"/>
    <col min="15" max="17" width="8.140625" style="2"/>
    <col min="18" max="18" width="12.42578125" style="2" customWidth="1"/>
    <col min="19" max="19" width="11.140625" style="2" bestFit="1" customWidth="1"/>
    <col min="20" max="20" width="11" style="2" customWidth="1"/>
    <col min="21" max="21" width="11.28515625" style="2" customWidth="1"/>
    <col min="22" max="22" width="11.5703125" style="2" bestFit="1" customWidth="1"/>
    <col min="23" max="24" width="8.140625" style="2"/>
    <col min="25" max="25" width="10.5703125" style="2" bestFit="1" customWidth="1"/>
    <col min="26" max="26" width="9.85546875" style="2" bestFit="1" customWidth="1"/>
    <col min="27" max="27" width="10.5703125" style="2" bestFit="1" customWidth="1"/>
    <col min="28" max="28" width="9.85546875" style="2" bestFit="1" customWidth="1"/>
    <col min="29" max="29" width="8.140625" style="2"/>
    <col min="30" max="30" width="12.140625" style="2" customWidth="1"/>
    <col min="31" max="31" width="11.5703125" style="2" bestFit="1" customWidth="1"/>
    <col min="32" max="32" width="11.140625" style="2" bestFit="1" customWidth="1"/>
    <col min="33" max="35" width="8.140625" style="2"/>
    <col min="36" max="36" width="11.140625" style="2" bestFit="1" customWidth="1"/>
    <col min="37" max="16384" width="8.140625" style="2"/>
  </cols>
  <sheetData>
    <row r="1" spans="1:85" x14ac:dyDescent="0.25">
      <c r="B1" s="2" t="s">
        <v>13</v>
      </c>
      <c r="C1" s="2" t="s">
        <v>16</v>
      </c>
      <c r="D1" s="2" t="s">
        <v>17</v>
      </c>
      <c r="E1" s="2" t="s">
        <v>18</v>
      </c>
      <c r="F1" s="2" t="s">
        <v>19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27</v>
      </c>
      <c r="L1" s="2" t="s">
        <v>43</v>
      </c>
      <c r="M1" s="2" t="s">
        <v>45</v>
      </c>
      <c r="N1" s="2" t="s">
        <v>46</v>
      </c>
      <c r="O1" s="2" t="s">
        <v>49</v>
      </c>
      <c r="P1" s="2" t="s">
        <v>50</v>
      </c>
      <c r="Q1" s="2" t="s">
        <v>51</v>
      </c>
      <c r="R1" s="2" t="s">
        <v>57</v>
      </c>
      <c r="S1" s="2" t="s">
        <v>58</v>
      </c>
      <c r="T1" s="2" t="s">
        <v>60</v>
      </c>
      <c r="U1" s="2" t="s">
        <v>61</v>
      </c>
      <c r="V1" s="2" t="s">
        <v>62</v>
      </c>
      <c r="W1" s="2" t="s">
        <v>68</v>
      </c>
      <c r="X1" s="2" t="s">
        <v>69</v>
      </c>
      <c r="Y1" s="2" t="s">
        <v>71</v>
      </c>
      <c r="Z1" s="2" t="s">
        <v>73</v>
      </c>
      <c r="AA1" s="2" t="s">
        <v>2</v>
      </c>
      <c r="AB1" s="2" t="s">
        <v>75</v>
      </c>
      <c r="AC1" s="2" t="s">
        <v>76</v>
      </c>
      <c r="AD1" s="2" t="s">
        <v>79</v>
      </c>
      <c r="AE1" s="2" t="s">
        <v>81</v>
      </c>
      <c r="AF1" s="2" t="s">
        <v>82</v>
      </c>
      <c r="AG1" s="2" t="s">
        <v>85</v>
      </c>
      <c r="AH1" s="2" t="s">
        <v>86</v>
      </c>
      <c r="AI1" s="2" t="s">
        <v>92</v>
      </c>
      <c r="AJ1" s="2" t="s">
        <v>93</v>
      </c>
      <c r="AK1" s="2" t="s">
        <v>94</v>
      </c>
      <c r="AL1" s="2" t="s">
        <v>198</v>
      </c>
      <c r="AM1" s="2" t="s">
        <v>98</v>
      </c>
      <c r="AN1" s="2" t="s">
        <v>9</v>
      </c>
      <c r="AO1" s="2" t="s">
        <v>10</v>
      </c>
      <c r="AP1" s="2" t="s">
        <v>31</v>
      </c>
      <c r="AQ1" s="2" t="s">
        <v>32</v>
      </c>
      <c r="AR1" s="2" t="s">
        <v>33</v>
      </c>
      <c r="AS1" s="2" t="s">
        <v>44</v>
      </c>
      <c r="AT1" s="2" t="s">
        <v>48</v>
      </c>
      <c r="AU1" s="2" t="s">
        <v>52</v>
      </c>
      <c r="AV1" s="2" t="s">
        <v>72</v>
      </c>
      <c r="AW1" s="2" t="s">
        <v>80</v>
      </c>
      <c r="AX1" s="2" t="s">
        <v>83</v>
      </c>
      <c r="AY1" s="2" t="s">
        <v>89</v>
      </c>
      <c r="AZ1" s="2" t="s">
        <v>90</v>
      </c>
      <c r="BA1" s="2" t="s">
        <v>91</v>
      </c>
      <c r="BB1" s="2" t="s">
        <v>96</v>
      </c>
      <c r="BC1" s="2" t="s">
        <v>99</v>
      </c>
      <c r="BD1" s="2" t="s">
        <v>14</v>
      </c>
      <c r="BE1" s="2" t="s">
        <v>15</v>
      </c>
      <c r="BF1" s="2" t="s">
        <v>24</v>
      </c>
      <c r="BG1" s="2" t="s">
        <v>25</v>
      </c>
      <c r="BH1" s="2" t="s">
        <v>105</v>
      </c>
      <c r="BI1" s="2" t="s">
        <v>28</v>
      </c>
      <c r="BJ1" s="2" t="s">
        <v>106</v>
      </c>
      <c r="BK1" s="2" t="s">
        <v>34</v>
      </c>
      <c r="BL1" s="2" t="s">
        <v>35</v>
      </c>
      <c r="BM1" s="2" t="s">
        <v>36</v>
      </c>
      <c r="BN1" s="2" t="s">
        <v>38</v>
      </c>
      <c r="BO1" s="2" t="s">
        <v>39</v>
      </c>
      <c r="BP1" s="2" t="s">
        <v>42</v>
      </c>
      <c r="BQ1" s="2" t="s">
        <v>53</v>
      </c>
      <c r="BR1" s="2" t="s">
        <v>54</v>
      </c>
      <c r="BS1" s="2" t="s">
        <v>55</v>
      </c>
      <c r="BT1" s="2" t="s">
        <v>56</v>
      </c>
      <c r="BU1" s="2" t="s">
        <v>107</v>
      </c>
      <c r="BV1" s="2" t="s">
        <v>74</v>
      </c>
      <c r="BW1" s="2" t="s">
        <v>77</v>
      </c>
      <c r="BX1" s="2" t="s">
        <v>87</v>
      </c>
      <c r="BY1" s="2" t="s">
        <v>88</v>
      </c>
      <c r="BZ1" s="2" t="s">
        <v>95</v>
      </c>
      <c r="CA1" s="2" t="s">
        <v>100</v>
      </c>
      <c r="CB1" s="2" t="s">
        <v>102</v>
      </c>
      <c r="CC1" s="2" t="s">
        <v>103</v>
      </c>
      <c r="CD1" s="2" t="s">
        <v>104</v>
      </c>
      <c r="CE1" s="2" t="s">
        <v>29</v>
      </c>
      <c r="CF1" s="2" t="s">
        <v>30</v>
      </c>
      <c r="CG1" s="2" t="s">
        <v>70</v>
      </c>
    </row>
    <row r="2" spans="1:85" x14ac:dyDescent="0.25">
      <c r="A2" s="29">
        <v>1990</v>
      </c>
      <c r="B2" s="2">
        <v>0.623</v>
      </c>
      <c r="C2" s="2">
        <v>1.4890000000000001</v>
      </c>
      <c r="D2" s="2">
        <v>1.2689999999999999</v>
      </c>
      <c r="E2" s="2">
        <v>0.77500000000000002</v>
      </c>
      <c r="F2" s="2">
        <v>1.1919999999999999</v>
      </c>
      <c r="G2" s="2">
        <v>0.53900000000000003</v>
      </c>
      <c r="H2" s="2">
        <v>0.68700000000000006</v>
      </c>
      <c r="I2" s="2">
        <v>0.85</v>
      </c>
      <c r="J2" s="2">
        <v>1.581</v>
      </c>
      <c r="K2" s="2">
        <v>1.159</v>
      </c>
      <c r="L2" s="2">
        <v>0.433</v>
      </c>
      <c r="M2" s="2">
        <v>0.97599999999999998</v>
      </c>
      <c r="N2" s="2">
        <v>0.38400000000000001</v>
      </c>
      <c r="O2" s="13">
        <v>0.50949999999999995</v>
      </c>
      <c r="P2" s="13">
        <v>0.62160000000000004</v>
      </c>
      <c r="Q2" s="13">
        <v>0.4118</v>
      </c>
      <c r="R2" s="2">
        <v>0.42399999999999999</v>
      </c>
      <c r="S2" s="2">
        <v>0.23300000000000001</v>
      </c>
      <c r="T2" s="2">
        <v>0.314</v>
      </c>
      <c r="U2" s="2">
        <v>0.88100000000000001</v>
      </c>
      <c r="V2" s="2">
        <v>0.17699999999999999</v>
      </c>
      <c r="W2" s="2">
        <v>1.31</v>
      </c>
      <c r="X2" s="2">
        <v>1.165</v>
      </c>
      <c r="Y2" s="2">
        <v>0.27100000000000002</v>
      </c>
      <c r="Z2" s="2">
        <v>0.22800000000000001</v>
      </c>
      <c r="AA2" s="2">
        <v>1.0940000000000001</v>
      </c>
      <c r="AB2" s="2">
        <v>1.1819999999999999</v>
      </c>
      <c r="AC2" s="2">
        <v>0.871</v>
      </c>
      <c r="AD2" s="2">
        <v>0.70799999999999996</v>
      </c>
      <c r="AE2" s="2">
        <v>0.16300000000000001</v>
      </c>
      <c r="AF2" s="2">
        <v>0.10199999999999999</v>
      </c>
      <c r="AG2" s="2">
        <v>1.3640000000000001</v>
      </c>
      <c r="AH2" s="10">
        <v>-999.9</v>
      </c>
      <c r="AI2" s="2">
        <v>2.2610000000000001</v>
      </c>
      <c r="AJ2" s="2">
        <v>0.70499999999999996</v>
      </c>
      <c r="AK2" s="2">
        <v>0.55800000000000005</v>
      </c>
      <c r="AL2" s="2">
        <v>0.97699999999999998</v>
      </c>
      <c r="AM2" s="2">
        <v>1.2210000000000001</v>
      </c>
      <c r="AN2" s="35">
        <v>2.2429999999999999</v>
      </c>
      <c r="AO2" s="35">
        <v>0.59399999999999997</v>
      </c>
      <c r="AP2" s="35">
        <v>0.81200000000000006</v>
      </c>
      <c r="AQ2" s="35">
        <v>0.94599999999999995</v>
      </c>
      <c r="AR2" s="35">
        <v>1.002</v>
      </c>
      <c r="AS2" s="35">
        <v>0.874</v>
      </c>
      <c r="AT2" s="35">
        <v>0.439</v>
      </c>
      <c r="AU2" s="35">
        <v>0.75600000000000001</v>
      </c>
      <c r="AV2" s="10">
        <v>-999.9</v>
      </c>
      <c r="AW2" s="35">
        <v>0.38400000000000001</v>
      </c>
      <c r="AX2" s="35">
        <v>0.55500000000000005</v>
      </c>
      <c r="AY2" s="35">
        <v>0.78100000000000003</v>
      </c>
      <c r="AZ2" s="35">
        <v>0.28399999999999997</v>
      </c>
      <c r="BA2" s="35">
        <v>0.29399999999999998</v>
      </c>
      <c r="BB2" s="35">
        <v>0.53100000000000003</v>
      </c>
      <c r="BC2" s="35">
        <v>0.83799999999999997</v>
      </c>
      <c r="BD2" s="10">
        <v>-999.9</v>
      </c>
      <c r="BE2" s="10">
        <v>-999.9</v>
      </c>
      <c r="BF2" s="10">
        <v>-999.9</v>
      </c>
      <c r="BG2" s="10">
        <v>-999.9</v>
      </c>
      <c r="BH2" s="10">
        <v>-999.9</v>
      </c>
      <c r="BI2" s="10">
        <v>-999.9</v>
      </c>
      <c r="BJ2" s="10">
        <v>-999.9</v>
      </c>
      <c r="BK2" s="10">
        <v>-999.9</v>
      </c>
      <c r="BL2" s="10">
        <v>-999.9</v>
      </c>
      <c r="BM2" s="10">
        <v>-999.9</v>
      </c>
      <c r="BN2" s="10">
        <v>-999.9</v>
      </c>
      <c r="BO2" s="10">
        <v>-999.9</v>
      </c>
      <c r="BP2" s="10">
        <v>-999.9</v>
      </c>
      <c r="BQ2" s="10">
        <v>-999.9</v>
      </c>
      <c r="BR2" s="10">
        <v>-999.9</v>
      </c>
      <c r="BS2" s="10">
        <v>-999.9</v>
      </c>
      <c r="BT2" s="10">
        <v>-999.9</v>
      </c>
      <c r="BU2" s="10">
        <v>-999.9</v>
      </c>
      <c r="BV2" s="10">
        <v>-999.9</v>
      </c>
      <c r="BW2" s="10">
        <v>-999.9</v>
      </c>
      <c r="BX2" s="10">
        <v>-999.9</v>
      </c>
      <c r="BY2" s="10">
        <v>-999.9</v>
      </c>
      <c r="BZ2" s="10">
        <v>-999.9</v>
      </c>
      <c r="CA2" s="10">
        <v>-999.9</v>
      </c>
      <c r="CB2" s="10">
        <v>-999.9</v>
      </c>
      <c r="CC2" s="10">
        <v>-999.9</v>
      </c>
      <c r="CD2" s="10">
        <v>-999.9</v>
      </c>
      <c r="CE2" s="10">
        <v>-999.9</v>
      </c>
      <c r="CF2" s="10">
        <v>-999.9</v>
      </c>
      <c r="CG2" s="42">
        <v>1.1339999999999999</v>
      </c>
    </row>
    <row r="3" spans="1:85" x14ac:dyDescent="0.25">
      <c r="A3" s="29">
        <v>1991</v>
      </c>
      <c r="B3" s="2">
        <v>0.70399999999999996</v>
      </c>
      <c r="C3" s="2">
        <v>1.4490000000000001</v>
      </c>
      <c r="D3" s="2">
        <v>1.2649999999999999</v>
      </c>
      <c r="E3" s="2">
        <v>0.96</v>
      </c>
      <c r="F3" s="2">
        <v>0.9</v>
      </c>
      <c r="G3" s="2">
        <v>0.60599999999999998</v>
      </c>
      <c r="H3" s="2">
        <v>0.76400000000000001</v>
      </c>
      <c r="I3" s="2">
        <v>0.80500000000000005</v>
      </c>
      <c r="J3" s="10">
        <v>-999.9</v>
      </c>
      <c r="K3" s="10">
        <v>-999.9</v>
      </c>
      <c r="L3" s="2">
        <v>0.54300000000000004</v>
      </c>
      <c r="M3" s="2">
        <v>1.08</v>
      </c>
      <c r="N3" s="2">
        <v>0.35599999999999998</v>
      </c>
      <c r="O3" s="13">
        <v>0.52659999999999996</v>
      </c>
      <c r="P3" s="13">
        <v>0.57569999999999999</v>
      </c>
      <c r="Q3" s="13">
        <v>0.43280000000000002</v>
      </c>
      <c r="R3" s="2">
        <v>0.47199999999999998</v>
      </c>
      <c r="S3" s="2">
        <v>0.24199999999999999</v>
      </c>
      <c r="T3" s="2">
        <v>0.39500000000000002</v>
      </c>
      <c r="U3" s="2">
        <v>0.95</v>
      </c>
      <c r="V3" s="2">
        <v>0.223</v>
      </c>
      <c r="W3" s="2">
        <v>1.4239999999999999</v>
      </c>
      <c r="X3" s="2">
        <v>0.878</v>
      </c>
      <c r="Y3" s="2">
        <v>0.34200000000000003</v>
      </c>
      <c r="Z3" s="2">
        <v>0.19600000000000001</v>
      </c>
      <c r="AA3" s="2">
        <v>1.2609999999999999</v>
      </c>
      <c r="AB3" s="42">
        <v>2.91</v>
      </c>
      <c r="AC3" s="2">
        <v>1.0860000000000001</v>
      </c>
      <c r="AD3" s="2">
        <v>0.745</v>
      </c>
      <c r="AE3" s="2">
        <v>0.17199999999999999</v>
      </c>
      <c r="AF3" s="2">
        <v>0.11</v>
      </c>
      <c r="AG3" s="2">
        <v>1.35</v>
      </c>
      <c r="AH3" s="2">
        <v>1.7949999999999999</v>
      </c>
      <c r="AI3" s="2">
        <v>2.2160000000000002</v>
      </c>
      <c r="AJ3" s="2">
        <v>0.49299999999999999</v>
      </c>
      <c r="AK3" s="2">
        <v>0.36099999999999999</v>
      </c>
      <c r="AL3" s="2">
        <v>0.83699999999999997</v>
      </c>
      <c r="AM3" s="2">
        <v>0.98699999999999999</v>
      </c>
      <c r="AN3" s="35">
        <v>1.075</v>
      </c>
      <c r="AO3" s="35">
        <v>0.92900000000000005</v>
      </c>
      <c r="AP3" s="35">
        <v>0.51500000000000001</v>
      </c>
      <c r="AQ3" s="35">
        <v>1.1080000000000001</v>
      </c>
      <c r="AR3" s="35">
        <v>0.8</v>
      </c>
      <c r="AS3" s="35">
        <v>0.86699999999999999</v>
      </c>
      <c r="AT3" s="35">
        <v>0.56899999999999995</v>
      </c>
      <c r="AU3" s="35">
        <v>0.96599999999999997</v>
      </c>
      <c r="AV3" s="35">
        <v>0.47599999999999998</v>
      </c>
      <c r="AW3" s="35">
        <v>0.41199999999999998</v>
      </c>
      <c r="AX3" s="35">
        <v>0.34300000000000003</v>
      </c>
      <c r="AY3" s="10">
        <v>-999.9</v>
      </c>
      <c r="AZ3" s="35">
        <v>0.23599999999999999</v>
      </c>
      <c r="BA3" s="35">
        <v>0.247</v>
      </c>
      <c r="BB3" s="35">
        <v>0.374</v>
      </c>
      <c r="BC3" s="35">
        <v>0.80300000000000005</v>
      </c>
      <c r="BD3" s="10">
        <v>-999.9</v>
      </c>
      <c r="BE3" s="10">
        <v>-999.9</v>
      </c>
      <c r="BF3" s="10">
        <v>-999.9</v>
      </c>
      <c r="BG3" s="10">
        <v>-999.9</v>
      </c>
      <c r="BH3" s="10">
        <v>-999.9</v>
      </c>
      <c r="BI3" s="10">
        <v>-999.9</v>
      </c>
      <c r="BJ3" s="10">
        <v>-999.9</v>
      </c>
      <c r="BK3" s="10">
        <v>-999.9</v>
      </c>
      <c r="BL3" s="10">
        <v>-999.9</v>
      </c>
      <c r="BM3" s="10">
        <v>-999.9</v>
      </c>
      <c r="BN3" s="10">
        <v>-999.9</v>
      </c>
      <c r="BO3" s="10">
        <v>-999.9</v>
      </c>
      <c r="BP3" s="10">
        <v>-999.9</v>
      </c>
      <c r="BQ3" s="10">
        <v>-999.9</v>
      </c>
      <c r="BR3" s="10">
        <v>-999.9</v>
      </c>
      <c r="BS3" s="10">
        <v>-999.9</v>
      </c>
      <c r="BT3" s="10">
        <v>-999.9</v>
      </c>
      <c r="BU3" s="10">
        <v>-999.9</v>
      </c>
      <c r="BV3" s="10">
        <v>-999.9</v>
      </c>
      <c r="BW3" s="10">
        <v>-999.9</v>
      </c>
      <c r="BX3" s="10">
        <v>-999.9</v>
      </c>
      <c r="BY3" s="10">
        <v>-999.9</v>
      </c>
      <c r="BZ3" s="10">
        <v>-999.9</v>
      </c>
      <c r="CA3" s="10">
        <v>-999.9</v>
      </c>
      <c r="CB3" s="10">
        <v>-999.9</v>
      </c>
      <c r="CC3" s="10">
        <v>-999.9</v>
      </c>
      <c r="CD3" s="10">
        <v>-999.9</v>
      </c>
      <c r="CE3" s="10">
        <v>-999.9</v>
      </c>
      <c r="CF3" s="10">
        <v>-999.9</v>
      </c>
      <c r="CG3" s="42">
        <v>0.50900000000000001</v>
      </c>
    </row>
    <row r="4" spans="1:85" x14ac:dyDescent="0.25">
      <c r="A4" s="29">
        <v>1992</v>
      </c>
      <c r="B4" s="2">
        <v>0.38400000000000001</v>
      </c>
      <c r="C4" s="2">
        <v>1.2589999999999999</v>
      </c>
      <c r="D4" s="2">
        <v>0.96199999999999997</v>
      </c>
      <c r="E4" s="2">
        <v>0.76900000000000002</v>
      </c>
      <c r="F4" s="2">
        <v>0.98599999999999999</v>
      </c>
      <c r="G4" s="2">
        <v>0.48</v>
      </c>
      <c r="H4" s="2">
        <v>0.70599999999999996</v>
      </c>
      <c r="I4" s="2">
        <v>0.77300000000000002</v>
      </c>
      <c r="J4" s="10">
        <v>-999.9</v>
      </c>
      <c r="K4" s="2">
        <v>0.96399999999999997</v>
      </c>
      <c r="L4" s="2">
        <v>0.41899999999999998</v>
      </c>
      <c r="M4" s="2">
        <v>1.133</v>
      </c>
      <c r="N4" s="2">
        <v>0.38200000000000001</v>
      </c>
      <c r="O4" s="13">
        <v>0.49380000000000002</v>
      </c>
      <c r="P4" s="13">
        <v>0.71699999999999997</v>
      </c>
      <c r="Q4" s="13">
        <v>0.439</v>
      </c>
      <c r="R4" s="2">
        <v>0.45700000000000002</v>
      </c>
      <c r="S4" s="2">
        <v>0.23100000000000001</v>
      </c>
      <c r="T4" s="2">
        <v>0.37</v>
      </c>
      <c r="U4" s="2">
        <v>0.90500000000000003</v>
      </c>
      <c r="V4" s="2">
        <v>0.19800000000000001</v>
      </c>
      <c r="W4" s="2">
        <v>1.272</v>
      </c>
      <c r="X4" s="2">
        <v>0.89700000000000002</v>
      </c>
      <c r="Y4" s="2">
        <v>0.246</v>
      </c>
      <c r="Z4" s="2">
        <v>0.32</v>
      </c>
      <c r="AA4" s="2">
        <v>0.89300000000000002</v>
      </c>
      <c r="AB4" s="2">
        <v>1.8680000000000001</v>
      </c>
      <c r="AC4" s="2">
        <v>1.2090000000000001</v>
      </c>
      <c r="AD4" s="2">
        <v>0.73499999999999999</v>
      </c>
      <c r="AE4" s="2">
        <v>0.14799999999999999</v>
      </c>
      <c r="AF4" s="2">
        <v>9.8000000000000004E-2</v>
      </c>
      <c r="AG4" s="2">
        <v>1.294</v>
      </c>
      <c r="AH4" s="2">
        <v>1.6739999999999999</v>
      </c>
      <c r="AI4" s="2">
        <v>2.6560000000000001</v>
      </c>
      <c r="AJ4" s="2">
        <v>0.36399999999999999</v>
      </c>
      <c r="AK4" s="2">
        <v>0.71599999999999997</v>
      </c>
      <c r="AL4" s="2">
        <v>0.69699999999999995</v>
      </c>
      <c r="AM4" s="2">
        <v>0.89200000000000002</v>
      </c>
      <c r="AN4" s="35">
        <v>1.212</v>
      </c>
      <c r="AO4" s="35">
        <v>0.55500000000000005</v>
      </c>
      <c r="AP4" s="35">
        <v>0.504</v>
      </c>
      <c r="AQ4" s="35">
        <v>1.5880000000000001</v>
      </c>
      <c r="AR4" s="35">
        <v>0.80600000000000005</v>
      </c>
      <c r="AS4" s="35">
        <v>0.88100000000000001</v>
      </c>
      <c r="AT4" s="35">
        <v>0.54800000000000004</v>
      </c>
      <c r="AU4" s="35">
        <v>0.55900000000000005</v>
      </c>
      <c r="AV4" s="10">
        <v>-999.9</v>
      </c>
      <c r="AW4" s="35">
        <v>0.371</v>
      </c>
      <c r="AX4" s="35">
        <v>0.439</v>
      </c>
      <c r="AY4" s="35">
        <v>0.40600000000000003</v>
      </c>
      <c r="AZ4" s="35">
        <v>0.316</v>
      </c>
      <c r="BA4" s="35">
        <v>0.47199999999999998</v>
      </c>
      <c r="BB4" s="35">
        <v>0.27800000000000002</v>
      </c>
      <c r="BC4" s="35">
        <v>0.75</v>
      </c>
      <c r="BD4" s="10">
        <v>-999.9</v>
      </c>
      <c r="BE4" s="10">
        <v>-999.9</v>
      </c>
      <c r="BF4" s="2">
        <v>0.76800000000000002</v>
      </c>
      <c r="BG4" s="10">
        <v>-999.9</v>
      </c>
      <c r="BH4" s="10">
        <v>-999.9</v>
      </c>
      <c r="BI4" s="10">
        <v>-999.9</v>
      </c>
      <c r="BJ4" s="10">
        <v>-999.9</v>
      </c>
      <c r="BK4" s="10">
        <v>-999.9</v>
      </c>
      <c r="BL4" s="10">
        <v>-999.9</v>
      </c>
      <c r="BM4" s="10">
        <v>-999.9</v>
      </c>
      <c r="BN4" s="10">
        <v>-999.9</v>
      </c>
      <c r="BO4" s="10">
        <v>-999.9</v>
      </c>
      <c r="BP4" s="10">
        <v>-999.9</v>
      </c>
      <c r="BQ4" s="10">
        <v>-999.9</v>
      </c>
      <c r="BR4" s="10">
        <v>-999.9</v>
      </c>
      <c r="BS4" s="10">
        <v>-999.9</v>
      </c>
      <c r="BT4" s="10">
        <v>-999.9</v>
      </c>
      <c r="BU4" s="10">
        <v>-999.9</v>
      </c>
      <c r="BV4" s="10">
        <v>-999.9</v>
      </c>
      <c r="BW4" s="10">
        <v>-999.9</v>
      </c>
      <c r="BX4" s="10">
        <v>-999.9</v>
      </c>
      <c r="BY4" s="10">
        <v>-999.9</v>
      </c>
      <c r="BZ4" s="10">
        <v>-999.9</v>
      </c>
      <c r="CA4" s="10">
        <v>-999.9</v>
      </c>
      <c r="CB4" s="10">
        <v>-999.9</v>
      </c>
      <c r="CC4" s="10">
        <v>-999.9</v>
      </c>
      <c r="CD4" s="10">
        <v>-999.9</v>
      </c>
      <c r="CE4" s="10">
        <v>-999.9</v>
      </c>
      <c r="CF4" s="10">
        <v>-999.9</v>
      </c>
      <c r="CG4" s="42">
        <v>0.32200000000000001</v>
      </c>
    </row>
    <row r="5" spans="1:85" x14ac:dyDescent="0.25">
      <c r="A5" s="29">
        <v>1993</v>
      </c>
      <c r="B5" s="2">
        <v>0.54200000000000004</v>
      </c>
      <c r="C5" s="2">
        <v>1.224</v>
      </c>
      <c r="D5" s="2">
        <v>1.085</v>
      </c>
      <c r="E5" s="2">
        <v>0.82599999999999996</v>
      </c>
      <c r="F5" s="2">
        <v>0.94799999999999995</v>
      </c>
      <c r="G5" s="2">
        <v>0.55500000000000005</v>
      </c>
      <c r="H5" s="2">
        <v>0.58399999999999996</v>
      </c>
      <c r="I5" s="2">
        <v>0.64200000000000002</v>
      </c>
      <c r="J5" s="2">
        <v>0.93300000000000005</v>
      </c>
      <c r="K5" s="2">
        <v>0.88400000000000001</v>
      </c>
      <c r="L5" s="2">
        <v>0.38800000000000001</v>
      </c>
      <c r="M5" s="2">
        <v>0.75600000000000001</v>
      </c>
      <c r="N5" s="2">
        <v>0.308</v>
      </c>
      <c r="O5" s="13">
        <v>0.48730000000000001</v>
      </c>
      <c r="P5" s="13">
        <v>0.47899999999999998</v>
      </c>
      <c r="Q5" s="13">
        <v>0.40739999999999998</v>
      </c>
      <c r="R5" s="2">
        <v>0.47399999999999998</v>
      </c>
      <c r="S5" s="2">
        <v>0.29099999999999998</v>
      </c>
      <c r="T5" s="2">
        <v>0.48</v>
      </c>
      <c r="U5" s="2">
        <v>0.92</v>
      </c>
      <c r="V5" s="2">
        <v>0.23899999999999999</v>
      </c>
      <c r="W5" s="10">
        <v>-999.9</v>
      </c>
      <c r="X5" s="2">
        <v>0.89200000000000002</v>
      </c>
      <c r="Y5" s="2">
        <v>0.26</v>
      </c>
      <c r="Z5" s="2">
        <v>0.20799999999999999</v>
      </c>
      <c r="AA5" s="2">
        <v>1.0649999999999999</v>
      </c>
      <c r="AB5" s="2">
        <v>1.4359999999999999</v>
      </c>
      <c r="AC5" s="2">
        <v>0.67100000000000004</v>
      </c>
      <c r="AD5" s="2">
        <v>0.77300000000000002</v>
      </c>
      <c r="AE5" s="2">
        <v>0.13200000000000001</v>
      </c>
      <c r="AF5" s="2">
        <v>0.10299999999999999</v>
      </c>
      <c r="AG5" s="2">
        <v>1.6539999999999999</v>
      </c>
      <c r="AH5" s="2">
        <v>2.0110000000000001</v>
      </c>
      <c r="AI5" s="2">
        <v>2.8759999999999999</v>
      </c>
      <c r="AJ5" s="2">
        <v>0.51800000000000002</v>
      </c>
      <c r="AK5" s="2">
        <v>0.41899999999999998</v>
      </c>
      <c r="AL5" s="2">
        <v>0.78300000000000003</v>
      </c>
      <c r="AM5" s="2">
        <v>0.71399999999999997</v>
      </c>
      <c r="AN5" s="35">
        <v>1.2869999999999999</v>
      </c>
      <c r="AO5" s="35">
        <v>0.59</v>
      </c>
      <c r="AP5" s="35">
        <v>0.56200000000000006</v>
      </c>
      <c r="AQ5" s="35">
        <v>1.837</v>
      </c>
      <c r="AR5" s="35">
        <v>1.028</v>
      </c>
      <c r="AS5" s="35">
        <v>0.69199999999999995</v>
      </c>
      <c r="AT5" s="35">
        <v>0.48899999999999999</v>
      </c>
      <c r="AU5" s="35">
        <v>0.69499999999999995</v>
      </c>
      <c r="AV5" s="35">
        <v>1.5880000000000001</v>
      </c>
      <c r="AW5" s="35">
        <v>0.29299999999999998</v>
      </c>
      <c r="AX5" s="35">
        <v>0.37</v>
      </c>
      <c r="AY5" s="35">
        <v>0.25700000000000001</v>
      </c>
      <c r="AZ5" s="35">
        <v>0.186</v>
      </c>
      <c r="BA5" s="35">
        <v>0.37</v>
      </c>
      <c r="BB5" s="35">
        <v>0.28100000000000003</v>
      </c>
      <c r="BC5" s="35">
        <v>0.83</v>
      </c>
      <c r="BD5" s="10">
        <v>-999.9</v>
      </c>
      <c r="BE5" s="10">
        <v>-999.9</v>
      </c>
      <c r="BF5" s="2">
        <v>0.74</v>
      </c>
      <c r="BG5" s="2">
        <v>0.746</v>
      </c>
      <c r="BH5" s="10">
        <v>-999.9</v>
      </c>
      <c r="BI5" s="10">
        <v>-999.9</v>
      </c>
      <c r="BJ5" s="10">
        <v>-999.9</v>
      </c>
      <c r="BK5" s="10">
        <v>-999.9</v>
      </c>
      <c r="BL5" s="10">
        <v>-999.9</v>
      </c>
      <c r="BM5" s="10">
        <v>-999.9</v>
      </c>
      <c r="BN5" s="10">
        <v>-999.9</v>
      </c>
      <c r="BO5" s="10">
        <v>-999.9</v>
      </c>
      <c r="BP5" s="10">
        <v>-999.9</v>
      </c>
      <c r="BQ5" s="10">
        <v>-999.9</v>
      </c>
      <c r="BR5" s="10">
        <v>-999.9</v>
      </c>
      <c r="BS5" s="10">
        <v>-999.9</v>
      </c>
      <c r="BT5" s="10">
        <v>-999.9</v>
      </c>
      <c r="BU5" s="10">
        <v>-999.9</v>
      </c>
      <c r="BV5" s="2">
        <v>0.69799999999999995</v>
      </c>
      <c r="BW5" s="2">
        <v>0.14299999999999999</v>
      </c>
      <c r="BX5" s="2">
        <v>0.81200000000000006</v>
      </c>
      <c r="BY5" s="2">
        <v>0.79600000000000004</v>
      </c>
      <c r="BZ5" s="10">
        <v>-999.9</v>
      </c>
      <c r="CA5" s="10">
        <v>-999.9</v>
      </c>
      <c r="CB5" s="2">
        <v>1.454</v>
      </c>
      <c r="CC5" s="10">
        <v>-999.9</v>
      </c>
      <c r="CD5" s="10">
        <v>-999.9</v>
      </c>
      <c r="CE5" s="10">
        <v>-999.9</v>
      </c>
      <c r="CF5" s="10">
        <v>-999.9</v>
      </c>
      <c r="CG5" s="42">
        <v>1.502</v>
      </c>
    </row>
    <row r="6" spans="1:85" x14ac:dyDescent="0.25">
      <c r="A6" s="29">
        <v>1994</v>
      </c>
      <c r="B6" s="2">
        <v>0.438</v>
      </c>
      <c r="C6" s="2">
        <v>0.94399999999999995</v>
      </c>
      <c r="D6" s="2">
        <v>0.82299999999999995</v>
      </c>
      <c r="E6" s="2">
        <v>0.95499999999999996</v>
      </c>
      <c r="F6" s="2">
        <v>0.91700000000000004</v>
      </c>
      <c r="G6" s="2">
        <v>0.49</v>
      </c>
      <c r="H6" s="2">
        <v>0.68400000000000005</v>
      </c>
      <c r="I6" s="2">
        <v>0.67400000000000004</v>
      </c>
      <c r="J6" s="2">
        <v>0.879</v>
      </c>
      <c r="K6" s="2">
        <v>0.76300000000000001</v>
      </c>
      <c r="L6" s="2">
        <v>0.38100000000000001</v>
      </c>
      <c r="M6" s="2">
        <v>0.81299999999999994</v>
      </c>
      <c r="N6" s="2">
        <v>0.246</v>
      </c>
      <c r="O6" s="13">
        <v>0.50649999999999995</v>
      </c>
      <c r="P6" s="13">
        <v>0.49490000000000001</v>
      </c>
      <c r="Q6" s="13">
        <v>0.39290000000000003</v>
      </c>
      <c r="R6" s="2">
        <v>0.43099999999999999</v>
      </c>
      <c r="S6" s="2">
        <v>0.26600000000000001</v>
      </c>
      <c r="T6" s="2">
        <v>0.40500000000000003</v>
      </c>
      <c r="U6" s="2">
        <v>0.89200000000000002</v>
      </c>
      <c r="V6" s="2">
        <v>0.16300000000000001</v>
      </c>
      <c r="W6" s="2">
        <v>0.76800000000000002</v>
      </c>
      <c r="X6" s="2">
        <v>1.117</v>
      </c>
      <c r="Y6" s="2">
        <v>0.17699999999999999</v>
      </c>
      <c r="Z6" s="42">
        <v>0.50900000000000001</v>
      </c>
      <c r="AA6" s="2">
        <v>0.93100000000000005</v>
      </c>
      <c r="AB6" s="2">
        <v>1.458</v>
      </c>
      <c r="AC6" s="2">
        <v>0.75</v>
      </c>
      <c r="AD6" s="2">
        <v>0.63700000000000001</v>
      </c>
      <c r="AE6" s="2">
        <v>0.10100000000000001</v>
      </c>
      <c r="AF6" s="2">
        <v>0.11600000000000001</v>
      </c>
      <c r="AG6" s="2">
        <v>1.143</v>
      </c>
      <c r="AH6" s="2">
        <v>1.5609999999999999</v>
      </c>
      <c r="AI6" s="2">
        <v>2.1219999999999999</v>
      </c>
      <c r="AJ6" s="2">
        <v>0.47399999999999998</v>
      </c>
      <c r="AK6" s="2">
        <v>0.59299999999999997</v>
      </c>
      <c r="AL6" s="2">
        <v>0.627</v>
      </c>
      <c r="AM6" s="2">
        <v>0.80700000000000005</v>
      </c>
      <c r="AN6" s="35">
        <v>0.996</v>
      </c>
      <c r="AO6" s="35">
        <v>0.48399999999999999</v>
      </c>
      <c r="AP6" s="35">
        <v>0.57499999999999996</v>
      </c>
      <c r="AQ6" s="35">
        <v>0.67300000000000004</v>
      </c>
      <c r="AR6" s="35">
        <v>0.95699999999999996</v>
      </c>
      <c r="AS6" s="35">
        <v>0.63400000000000001</v>
      </c>
      <c r="AT6" s="35">
        <v>0.51200000000000001</v>
      </c>
      <c r="AU6" s="35">
        <v>0.53500000000000003</v>
      </c>
      <c r="AV6" s="35">
        <v>0.33500000000000002</v>
      </c>
      <c r="AW6" s="35">
        <v>0.38400000000000001</v>
      </c>
      <c r="AX6" s="35">
        <v>0.30599999999999999</v>
      </c>
      <c r="AY6" s="35">
        <v>0.17599999999999999</v>
      </c>
      <c r="AZ6" s="35">
        <v>0.32600000000000001</v>
      </c>
      <c r="BA6" s="35">
        <v>0.59199999999999997</v>
      </c>
      <c r="BB6" s="35">
        <v>0.222</v>
      </c>
      <c r="BC6" s="35">
        <v>0.66900000000000004</v>
      </c>
      <c r="BD6" s="10">
        <v>-999.9</v>
      </c>
      <c r="BE6" s="10">
        <v>-999.9</v>
      </c>
      <c r="BF6" s="2">
        <v>0.77400000000000002</v>
      </c>
      <c r="BG6" s="2">
        <v>0.75900000000000001</v>
      </c>
      <c r="BH6" s="10">
        <v>-999.9</v>
      </c>
      <c r="BI6" s="10">
        <v>-999.9</v>
      </c>
      <c r="BJ6" s="10">
        <v>-999.9</v>
      </c>
      <c r="BK6" s="10">
        <v>-999.9</v>
      </c>
      <c r="BL6" s="10">
        <v>-999.9</v>
      </c>
      <c r="BM6" s="10">
        <v>-999.9</v>
      </c>
      <c r="BN6" s="10">
        <v>-999.9</v>
      </c>
      <c r="BO6" s="10">
        <v>-999.9</v>
      </c>
      <c r="BP6" s="10">
        <v>-999.9</v>
      </c>
      <c r="BQ6" s="10">
        <v>-999.9</v>
      </c>
      <c r="BR6" s="10">
        <v>-999.9</v>
      </c>
      <c r="BS6" s="10">
        <v>-999.9</v>
      </c>
      <c r="BT6" s="10">
        <v>-999.9</v>
      </c>
      <c r="BU6" s="10">
        <v>-999.9</v>
      </c>
      <c r="BV6" s="2">
        <v>0.61299999999999999</v>
      </c>
      <c r="BW6" s="2">
        <v>0.81399999999999995</v>
      </c>
      <c r="BX6" s="2">
        <v>0.74</v>
      </c>
      <c r="BY6" s="2">
        <v>0.95799999999999996</v>
      </c>
      <c r="BZ6" s="10">
        <v>-999.9</v>
      </c>
      <c r="CA6" s="10">
        <v>-999.9</v>
      </c>
      <c r="CB6" s="2">
        <v>1.149</v>
      </c>
      <c r="CC6" s="2">
        <v>1.38</v>
      </c>
      <c r="CD6" s="10">
        <v>-999.9</v>
      </c>
      <c r="CE6" s="10">
        <v>-999.9</v>
      </c>
      <c r="CF6" s="10">
        <v>-999.9</v>
      </c>
      <c r="CG6" s="42">
        <v>1.7</v>
      </c>
    </row>
    <row r="7" spans="1:85" x14ac:dyDescent="0.25">
      <c r="A7" s="29">
        <v>1995</v>
      </c>
      <c r="B7" s="2">
        <v>0.36099999999999999</v>
      </c>
      <c r="C7" s="2">
        <v>0.89300000000000002</v>
      </c>
      <c r="D7" s="2">
        <v>0.94499999999999995</v>
      </c>
      <c r="E7" s="2">
        <v>0.78300000000000003</v>
      </c>
      <c r="F7" s="2">
        <v>0.755</v>
      </c>
      <c r="G7" s="2">
        <v>0.53600000000000003</v>
      </c>
      <c r="H7" s="2">
        <v>0.50600000000000001</v>
      </c>
      <c r="I7" s="2">
        <v>0.67600000000000005</v>
      </c>
      <c r="J7" s="2">
        <v>0.59699999999999998</v>
      </c>
      <c r="K7" s="2">
        <v>0.66500000000000004</v>
      </c>
      <c r="L7" s="2">
        <v>0.377</v>
      </c>
      <c r="M7" s="2">
        <v>0.76100000000000001</v>
      </c>
      <c r="N7" s="2">
        <v>0.252</v>
      </c>
      <c r="O7" s="13">
        <v>0.46660000000000001</v>
      </c>
      <c r="P7" s="13">
        <v>0.51</v>
      </c>
      <c r="Q7" s="13">
        <v>0.36099999999999999</v>
      </c>
      <c r="R7" s="2">
        <v>0.42699999999999999</v>
      </c>
      <c r="S7" s="2">
        <v>0.255</v>
      </c>
      <c r="T7" s="2">
        <v>0.35899999999999999</v>
      </c>
      <c r="U7" s="2">
        <v>0.80300000000000005</v>
      </c>
      <c r="V7" s="2">
        <v>0.17199999999999999</v>
      </c>
      <c r="W7" s="2">
        <v>0.99099999999999999</v>
      </c>
      <c r="X7" s="2">
        <v>0.59799999999999998</v>
      </c>
      <c r="Y7" s="2">
        <v>0.13200000000000001</v>
      </c>
      <c r="Z7" s="2">
        <v>0.13900000000000001</v>
      </c>
      <c r="AA7" s="2">
        <v>0.89300000000000002</v>
      </c>
      <c r="AB7" s="2">
        <v>1.3560000000000001</v>
      </c>
      <c r="AC7" s="2">
        <v>0.80900000000000005</v>
      </c>
      <c r="AD7" s="2">
        <v>0.50800000000000001</v>
      </c>
      <c r="AE7" s="2">
        <v>9.4E-2</v>
      </c>
      <c r="AF7" s="2">
        <v>8.2000000000000003E-2</v>
      </c>
      <c r="AG7" s="2">
        <v>1.1000000000000001</v>
      </c>
      <c r="AH7" s="2">
        <v>1.504</v>
      </c>
      <c r="AI7" s="2">
        <v>2.0129999999999999</v>
      </c>
      <c r="AJ7" s="2">
        <v>0.36499999999999999</v>
      </c>
      <c r="AK7" s="2">
        <v>0.51</v>
      </c>
      <c r="AL7" s="2">
        <v>0.79200000000000004</v>
      </c>
      <c r="AM7" s="2">
        <v>0.82099999999999995</v>
      </c>
      <c r="AN7" s="35">
        <v>1.0529999999999999</v>
      </c>
      <c r="AO7" s="35">
        <v>0.55900000000000005</v>
      </c>
      <c r="AP7" s="35">
        <v>0.28899999999999998</v>
      </c>
      <c r="AQ7" s="35">
        <v>1.155</v>
      </c>
      <c r="AR7" s="35">
        <v>0.96699999999999997</v>
      </c>
      <c r="AS7" s="35">
        <v>0.73899999999999999</v>
      </c>
      <c r="AT7" s="35">
        <v>0.30399999999999999</v>
      </c>
      <c r="AU7" s="35">
        <v>0.52300000000000002</v>
      </c>
      <c r="AV7" s="35">
        <v>0.32600000000000001</v>
      </c>
      <c r="AW7" s="35">
        <v>0.307</v>
      </c>
      <c r="AX7" s="35">
        <v>0.441</v>
      </c>
      <c r="AY7" s="35">
        <v>0.216</v>
      </c>
      <c r="AZ7" s="35">
        <v>0.29099999999999998</v>
      </c>
      <c r="BA7" s="35">
        <v>0.53400000000000003</v>
      </c>
      <c r="BB7" s="35">
        <v>0.29099999999999998</v>
      </c>
      <c r="BC7" s="35">
        <v>0.66300000000000003</v>
      </c>
      <c r="BD7" s="10">
        <v>-999.9</v>
      </c>
      <c r="BE7" s="10">
        <v>-999.9</v>
      </c>
      <c r="BF7" s="2">
        <v>0.57699999999999996</v>
      </c>
      <c r="BG7" s="2">
        <v>0.66500000000000004</v>
      </c>
      <c r="BH7" s="10">
        <v>-999.9</v>
      </c>
      <c r="BI7" s="10">
        <v>-999.9</v>
      </c>
      <c r="BJ7" s="10">
        <v>-999.9</v>
      </c>
      <c r="BK7" s="2">
        <v>0.42699999999999999</v>
      </c>
      <c r="BL7" s="10">
        <v>-999.9</v>
      </c>
      <c r="BM7" s="10">
        <v>-999.9</v>
      </c>
      <c r="BN7" s="10">
        <v>-999.9</v>
      </c>
      <c r="BO7" s="10">
        <v>-999.9</v>
      </c>
      <c r="BP7" s="10">
        <v>-999.9</v>
      </c>
      <c r="BQ7" s="10">
        <v>-999.9</v>
      </c>
      <c r="BR7" s="10">
        <v>-999.9</v>
      </c>
      <c r="BS7" s="10">
        <v>-999.9</v>
      </c>
      <c r="BT7" s="10">
        <v>-999.9</v>
      </c>
      <c r="BU7" s="10">
        <v>-999.9</v>
      </c>
      <c r="BV7" s="2">
        <v>0.67200000000000004</v>
      </c>
      <c r="BW7" s="2">
        <v>0.85499999999999998</v>
      </c>
      <c r="BX7" s="2">
        <v>0.78500000000000003</v>
      </c>
      <c r="BY7" s="2">
        <v>0.83899999999999997</v>
      </c>
      <c r="BZ7" s="10">
        <v>-999.9</v>
      </c>
      <c r="CA7" s="10">
        <v>-999.9</v>
      </c>
      <c r="CB7" s="2">
        <v>1.216</v>
      </c>
      <c r="CC7" s="2">
        <v>1.41</v>
      </c>
      <c r="CD7" s="10">
        <v>-999.9</v>
      </c>
      <c r="CE7" s="10">
        <v>-999.9</v>
      </c>
      <c r="CF7" s="2">
        <v>0.90700000000000003</v>
      </c>
      <c r="CG7" s="42">
        <v>1.4630000000000001</v>
      </c>
    </row>
    <row r="8" spans="1:85" x14ac:dyDescent="0.25">
      <c r="A8" s="29">
        <v>1996</v>
      </c>
      <c r="B8" s="2">
        <v>0.41599999999999998</v>
      </c>
      <c r="C8" s="2">
        <v>1.004</v>
      </c>
      <c r="D8" s="2">
        <v>1.0409999999999999</v>
      </c>
      <c r="E8" s="2">
        <v>0.81299999999999994</v>
      </c>
      <c r="F8" s="2">
        <v>0.747</v>
      </c>
      <c r="G8" s="2">
        <v>0.49299999999999999</v>
      </c>
      <c r="H8" s="2">
        <v>0.63500000000000001</v>
      </c>
      <c r="I8" s="10">
        <v>-999.9</v>
      </c>
      <c r="J8" s="2">
        <v>0.71299999999999997</v>
      </c>
      <c r="K8" s="2">
        <v>0.84699999999999998</v>
      </c>
      <c r="L8" s="2">
        <v>0.32500000000000001</v>
      </c>
      <c r="M8" s="2">
        <v>0.82599999999999996</v>
      </c>
      <c r="N8" s="2">
        <v>0.20699999999999999</v>
      </c>
      <c r="O8" s="2">
        <v>0.34899999999999998</v>
      </c>
      <c r="P8" s="2">
        <v>0.59099999999999997</v>
      </c>
      <c r="Q8" s="2">
        <v>0.373</v>
      </c>
      <c r="R8" s="2">
        <v>0.45500000000000002</v>
      </c>
      <c r="S8" s="2">
        <v>0.307</v>
      </c>
      <c r="T8" s="2">
        <v>0.625</v>
      </c>
      <c r="U8" s="2">
        <v>0.91500000000000004</v>
      </c>
      <c r="V8" s="10">
        <v>-999.9</v>
      </c>
      <c r="W8" s="2">
        <v>0.61899999999999999</v>
      </c>
      <c r="X8" s="2">
        <v>0.40100000000000002</v>
      </c>
      <c r="Y8" s="2">
        <v>0.17299999999999999</v>
      </c>
      <c r="Z8" s="2">
        <v>0.14000000000000001</v>
      </c>
      <c r="AA8" s="2">
        <v>0.69299999999999995</v>
      </c>
      <c r="AB8" s="2">
        <v>1.0089999999999999</v>
      </c>
      <c r="AC8" s="2">
        <v>0.55900000000000005</v>
      </c>
      <c r="AD8" s="2">
        <v>0.58099999999999996</v>
      </c>
      <c r="AE8" s="2">
        <v>0.11</v>
      </c>
      <c r="AF8" s="2">
        <v>7.3999999999999996E-2</v>
      </c>
      <c r="AG8" s="2">
        <v>0.93300000000000005</v>
      </c>
      <c r="AH8" s="2">
        <v>1.534</v>
      </c>
      <c r="AI8" s="2">
        <v>3.0329999999999999</v>
      </c>
      <c r="AJ8" s="2">
        <v>0.35499999999999998</v>
      </c>
      <c r="AK8" s="2">
        <v>0.70299999999999996</v>
      </c>
      <c r="AL8" s="2">
        <v>0.77600000000000002</v>
      </c>
      <c r="AM8" s="2">
        <v>0.81599999999999995</v>
      </c>
      <c r="AN8" s="35">
        <v>1.113</v>
      </c>
      <c r="AO8" s="35">
        <v>0.54500000000000004</v>
      </c>
      <c r="AP8" s="35">
        <v>0.25600000000000001</v>
      </c>
      <c r="AQ8" s="35">
        <v>0.67100000000000004</v>
      </c>
      <c r="AR8" s="35">
        <v>0.66700000000000004</v>
      </c>
      <c r="AS8" s="35">
        <v>0.52400000000000002</v>
      </c>
      <c r="AT8" s="35">
        <v>0.26600000000000001</v>
      </c>
      <c r="AU8" s="35">
        <v>0.38</v>
      </c>
      <c r="AV8" s="35">
        <v>0.49099999999999999</v>
      </c>
      <c r="AW8" s="35">
        <v>0.27300000000000002</v>
      </c>
      <c r="AX8" s="35">
        <v>0.311</v>
      </c>
      <c r="AY8" s="35">
        <v>0.182</v>
      </c>
      <c r="AZ8" s="35">
        <v>0.34100000000000003</v>
      </c>
      <c r="BA8" s="35">
        <v>0.32100000000000001</v>
      </c>
      <c r="BB8" s="35">
        <v>0.223</v>
      </c>
      <c r="BC8" s="35">
        <v>0.53300000000000003</v>
      </c>
      <c r="BD8" s="10">
        <v>-999.9</v>
      </c>
      <c r="BE8" s="10">
        <v>-999.9</v>
      </c>
      <c r="BF8" s="2">
        <v>0.75900000000000001</v>
      </c>
      <c r="BG8" s="2">
        <v>0.91600000000000004</v>
      </c>
      <c r="BH8" s="10">
        <v>-999.9</v>
      </c>
      <c r="BI8" s="2">
        <v>1.06</v>
      </c>
      <c r="BJ8" s="10">
        <v>-999.9</v>
      </c>
      <c r="BK8" s="2">
        <v>0.26400000000000001</v>
      </c>
      <c r="BL8" s="10">
        <v>-999.9</v>
      </c>
      <c r="BM8" s="10">
        <v>-999.9</v>
      </c>
      <c r="BN8" s="10">
        <v>-999.9</v>
      </c>
      <c r="BO8" s="10">
        <v>-999.9</v>
      </c>
      <c r="BP8" s="10">
        <v>-999.9</v>
      </c>
      <c r="BQ8" s="10">
        <v>-999.9</v>
      </c>
      <c r="BR8" s="10">
        <v>-999.9</v>
      </c>
      <c r="BS8" s="10">
        <v>-999.9</v>
      </c>
      <c r="BT8" s="10">
        <v>-999.9</v>
      </c>
      <c r="BU8" s="10">
        <v>-999.9</v>
      </c>
      <c r="BV8" s="2">
        <v>0.46100000000000002</v>
      </c>
      <c r="BW8" s="2">
        <v>1.0529999999999999</v>
      </c>
      <c r="BX8" s="2">
        <v>0.76</v>
      </c>
      <c r="BY8" s="2">
        <v>0.91700000000000004</v>
      </c>
      <c r="BZ8" s="10">
        <v>-999.9</v>
      </c>
      <c r="CA8" s="10">
        <v>-999.9</v>
      </c>
      <c r="CB8" s="2">
        <v>0.996</v>
      </c>
      <c r="CC8" s="2">
        <v>1.075</v>
      </c>
      <c r="CD8" s="10">
        <v>-999.9</v>
      </c>
      <c r="CE8" s="2">
        <v>0.75900000000000001</v>
      </c>
      <c r="CF8" s="2">
        <v>0.78</v>
      </c>
      <c r="CG8" s="2">
        <v>1.159</v>
      </c>
    </row>
    <row r="9" spans="1:85" x14ac:dyDescent="0.25">
      <c r="A9" s="29">
        <v>1997</v>
      </c>
      <c r="B9" s="2">
        <v>0.32400000000000001</v>
      </c>
      <c r="C9" s="2">
        <v>0.83899999999999997</v>
      </c>
      <c r="D9" s="2">
        <v>0.82499999999999996</v>
      </c>
      <c r="E9" s="2">
        <v>0.72799999999999998</v>
      </c>
      <c r="F9" s="2">
        <v>0.627</v>
      </c>
      <c r="G9" s="2">
        <v>0.39500000000000002</v>
      </c>
      <c r="H9" s="2">
        <v>0.48099999999999998</v>
      </c>
      <c r="I9" s="10">
        <v>-999.9</v>
      </c>
      <c r="J9" s="2">
        <v>0.53600000000000003</v>
      </c>
      <c r="K9" s="2">
        <v>0.56200000000000006</v>
      </c>
      <c r="L9" s="2">
        <v>0.251</v>
      </c>
      <c r="M9" s="2">
        <v>0.52300000000000002</v>
      </c>
      <c r="N9" s="2">
        <v>0.189</v>
      </c>
      <c r="O9" s="2">
        <v>0.32200000000000001</v>
      </c>
      <c r="P9" s="2">
        <v>0.371</v>
      </c>
      <c r="Q9" s="2">
        <v>0.25800000000000001</v>
      </c>
      <c r="R9" s="2">
        <v>0.39100000000000001</v>
      </c>
      <c r="S9" s="2">
        <v>0.25</v>
      </c>
      <c r="T9" s="2">
        <v>0.45500000000000002</v>
      </c>
      <c r="U9" s="2">
        <v>0.68200000000000005</v>
      </c>
      <c r="V9" s="2">
        <v>0.29699999999999999</v>
      </c>
      <c r="W9" s="2">
        <v>0.53200000000000003</v>
      </c>
      <c r="X9" s="2">
        <v>0.41599999999999998</v>
      </c>
      <c r="Y9" s="10">
        <v>-999.9</v>
      </c>
      <c r="Z9" s="2">
        <v>0.14799999999999999</v>
      </c>
      <c r="AA9" s="2">
        <v>0.68600000000000005</v>
      </c>
      <c r="AB9" s="2">
        <v>0.48199999999999998</v>
      </c>
      <c r="AC9" s="2">
        <v>0.40100000000000002</v>
      </c>
      <c r="AD9" s="2">
        <v>0.52600000000000002</v>
      </c>
      <c r="AE9" s="2">
        <v>8.7999999999999995E-2</v>
      </c>
      <c r="AF9" s="2">
        <v>9.4E-2</v>
      </c>
      <c r="AG9" s="2">
        <v>0.85299999999999998</v>
      </c>
      <c r="AH9" s="2">
        <v>1.1599999999999999</v>
      </c>
      <c r="AI9" s="2">
        <v>1.921</v>
      </c>
      <c r="AJ9" s="2">
        <v>0.34899999999999998</v>
      </c>
      <c r="AK9" s="2">
        <v>0.56999999999999995</v>
      </c>
      <c r="AL9" s="2">
        <v>0.629</v>
      </c>
      <c r="AM9" s="2">
        <v>0.621</v>
      </c>
      <c r="AN9" s="35">
        <v>0.82299999999999995</v>
      </c>
      <c r="AO9" s="35">
        <v>0.43099999999999999</v>
      </c>
      <c r="AP9" s="35">
        <v>0.46300000000000002</v>
      </c>
      <c r="AQ9" s="35">
        <v>1.0049999999999999</v>
      </c>
      <c r="AR9" s="35">
        <v>0.81299999999999994</v>
      </c>
      <c r="AS9" s="35">
        <v>0.49199999999999999</v>
      </c>
      <c r="AT9" s="35">
        <v>0.33300000000000002</v>
      </c>
      <c r="AU9" s="35">
        <v>0.34</v>
      </c>
      <c r="AV9" s="35">
        <v>0.3</v>
      </c>
      <c r="AW9" s="35">
        <v>0.26</v>
      </c>
      <c r="AX9" s="35">
        <v>0.20499999999999999</v>
      </c>
      <c r="AY9" s="35">
        <v>0.25</v>
      </c>
      <c r="AZ9" s="35">
        <v>0.30399999999999999</v>
      </c>
      <c r="BA9" s="35">
        <v>0.39300000000000002</v>
      </c>
      <c r="BB9" s="35">
        <v>0.16300000000000001</v>
      </c>
      <c r="BC9" s="35">
        <v>0.51800000000000002</v>
      </c>
      <c r="BD9" s="2">
        <v>0.28100000000000003</v>
      </c>
      <c r="BE9" s="2">
        <v>0.32500000000000001</v>
      </c>
      <c r="BF9" s="2">
        <v>0.54400000000000004</v>
      </c>
      <c r="BG9" s="2">
        <v>0.95599999999999996</v>
      </c>
      <c r="BH9" s="2">
        <v>0.84199999999999997</v>
      </c>
      <c r="BI9" s="2">
        <v>0.70299999999999996</v>
      </c>
      <c r="BJ9" s="10">
        <v>-999.9</v>
      </c>
      <c r="BK9" s="2">
        <v>0.505</v>
      </c>
      <c r="BL9" s="10">
        <v>-999.9</v>
      </c>
      <c r="BM9" s="10">
        <v>-999.9</v>
      </c>
      <c r="BN9" s="10">
        <v>-999.9</v>
      </c>
      <c r="BO9" s="10">
        <v>-999.9</v>
      </c>
      <c r="BP9" s="10">
        <v>-999.9</v>
      </c>
      <c r="BQ9" s="10">
        <v>-999.9</v>
      </c>
      <c r="BR9" s="10">
        <v>-999.9</v>
      </c>
      <c r="BS9" s="10">
        <v>-999.9</v>
      </c>
      <c r="BT9" s="10">
        <v>-999.9</v>
      </c>
      <c r="BU9" s="10">
        <v>-999.9</v>
      </c>
      <c r="BV9" s="2">
        <v>0.88100000000000001</v>
      </c>
      <c r="BW9" s="2">
        <v>0.71799999999999997</v>
      </c>
      <c r="BX9" s="2">
        <v>0.55800000000000005</v>
      </c>
      <c r="BY9" s="2">
        <v>0.60599999999999998</v>
      </c>
      <c r="BZ9" s="10">
        <v>-999.9</v>
      </c>
      <c r="CA9" s="10">
        <v>-999.9</v>
      </c>
      <c r="CB9" s="2">
        <v>0.93799999999999994</v>
      </c>
      <c r="CC9" s="2">
        <v>0.94299999999999995</v>
      </c>
      <c r="CD9" s="10">
        <v>-999.9</v>
      </c>
      <c r="CE9" s="2">
        <v>0.84799999999999998</v>
      </c>
      <c r="CF9" s="2">
        <v>0.626</v>
      </c>
      <c r="CG9" s="2">
        <v>1.2</v>
      </c>
    </row>
    <row r="10" spans="1:85" x14ac:dyDescent="0.25">
      <c r="A10" s="29">
        <v>1998</v>
      </c>
      <c r="B10" s="2">
        <v>0.32100000000000001</v>
      </c>
      <c r="C10" s="2">
        <v>0.627</v>
      </c>
      <c r="D10" s="2">
        <v>0.57599999999999996</v>
      </c>
      <c r="E10" s="2">
        <v>0.61299999999999999</v>
      </c>
      <c r="F10" s="2">
        <v>0.59299999999999997</v>
      </c>
      <c r="G10" s="2">
        <v>0.43099999999999999</v>
      </c>
      <c r="H10" s="2">
        <v>0.49199999999999999</v>
      </c>
      <c r="I10" s="10">
        <v>-999.9</v>
      </c>
      <c r="J10" s="2">
        <v>0.54</v>
      </c>
      <c r="K10" s="2">
        <v>0.48199999999999998</v>
      </c>
      <c r="L10" s="2">
        <v>0.23699999999999999</v>
      </c>
      <c r="M10" s="2">
        <v>0.47499999999999998</v>
      </c>
      <c r="N10" s="2">
        <v>0.182</v>
      </c>
      <c r="O10" s="2">
        <v>0.30599999999999999</v>
      </c>
      <c r="P10" s="2">
        <v>0.40899999999999997</v>
      </c>
      <c r="Q10" s="2">
        <v>0.31</v>
      </c>
      <c r="R10" s="2">
        <v>0.30099999999999999</v>
      </c>
      <c r="S10" s="2">
        <v>0.19</v>
      </c>
      <c r="T10" s="2">
        <v>0.33200000000000002</v>
      </c>
      <c r="U10" s="2">
        <v>0.74299999999999999</v>
      </c>
      <c r="V10" s="2">
        <v>0.153</v>
      </c>
      <c r="W10" s="2">
        <v>0.93300000000000005</v>
      </c>
      <c r="X10" s="2">
        <v>0.66700000000000004</v>
      </c>
      <c r="Y10" s="10">
        <v>-999.9</v>
      </c>
      <c r="Z10" s="10">
        <v>-999.9</v>
      </c>
      <c r="AA10" s="2">
        <v>0.80600000000000005</v>
      </c>
      <c r="AB10" s="2">
        <v>0.61599999999999999</v>
      </c>
      <c r="AC10" s="2">
        <v>0.375</v>
      </c>
      <c r="AD10" s="2">
        <v>0.52700000000000002</v>
      </c>
      <c r="AE10" s="2">
        <v>7.0999999999999994E-2</v>
      </c>
      <c r="AF10" s="2">
        <v>0.08</v>
      </c>
      <c r="AG10" s="2">
        <v>0.83899999999999997</v>
      </c>
      <c r="AH10" s="2">
        <v>1.1259999999999999</v>
      </c>
      <c r="AI10" s="2">
        <v>1.377</v>
      </c>
      <c r="AJ10" s="2">
        <v>0.41099999999999998</v>
      </c>
      <c r="AK10" s="2">
        <v>0.373</v>
      </c>
      <c r="AL10" s="2">
        <v>0.442</v>
      </c>
      <c r="AM10" s="2">
        <v>0.54100000000000004</v>
      </c>
      <c r="AN10" s="35">
        <v>0.82799999999999996</v>
      </c>
      <c r="AO10" s="35">
        <v>0.38600000000000001</v>
      </c>
      <c r="AP10" s="35">
        <v>0.56599999999999995</v>
      </c>
      <c r="AQ10" s="35">
        <v>0.85599999999999998</v>
      </c>
      <c r="AR10" s="35">
        <v>1.202</v>
      </c>
      <c r="AS10" s="35">
        <v>0.498</v>
      </c>
      <c r="AT10" s="35">
        <v>0.34799999999999998</v>
      </c>
      <c r="AU10" s="35">
        <v>0.34300000000000003</v>
      </c>
      <c r="AV10" s="35">
        <v>0.29399999999999998</v>
      </c>
      <c r="AW10" s="35">
        <v>0.308</v>
      </c>
      <c r="AX10" s="35">
        <v>0.30099999999999999</v>
      </c>
      <c r="AY10" s="35">
        <v>0.44900000000000001</v>
      </c>
      <c r="AZ10" s="35">
        <v>0.46899999999999997</v>
      </c>
      <c r="BA10" s="35">
        <v>0.85399999999999998</v>
      </c>
      <c r="BB10" s="35">
        <v>0.153</v>
      </c>
      <c r="BC10" s="35">
        <v>0.46500000000000002</v>
      </c>
      <c r="BD10" s="2">
        <v>0.26800000000000002</v>
      </c>
      <c r="BE10" s="2">
        <v>0.33600000000000002</v>
      </c>
      <c r="BF10" s="2">
        <v>0.54600000000000004</v>
      </c>
      <c r="BG10" s="2">
        <v>0.86499999999999999</v>
      </c>
      <c r="BH10" s="2">
        <v>0.73599999999999999</v>
      </c>
      <c r="BI10" s="2">
        <v>0.434</v>
      </c>
      <c r="BJ10" s="10">
        <v>-999.9</v>
      </c>
      <c r="BK10" s="2">
        <v>0.56299999999999994</v>
      </c>
      <c r="BL10" s="10">
        <v>-999.9</v>
      </c>
      <c r="BM10" s="10">
        <v>-999.9</v>
      </c>
      <c r="BN10" s="10">
        <v>-999.9</v>
      </c>
      <c r="BO10" s="10">
        <v>-999.9</v>
      </c>
      <c r="BP10" s="10">
        <v>-999.9</v>
      </c>
      <c r="BQ10" s="2">
        <v>0.47899999999999998</v>
      </c>
      <c r="BR10" s="2">
        <v>0.34599999999999997</v>
      </c>
      <c r="BS10" s="10">
        <v>-999.9</v>
      </c>
      <c r="BT10" s="10">
        <v>-999.9</v>
      </c>
      <c r="BU10" s="10">
        <v>-999.9</v>
      </c>
      <c r="BV10" s="2">
        <v>0.622</v>
      </c>
      <c r="BW10" s="2">
        <v>0.58099999999999996</v>
      </c>
      <c r="BX10" s="2">
        <v>0.54200000000000004</v>
      </c>
      <c r="BY10" s="2">
        <v>0.63900000000000001</v>
      </c>
      <c r="BZ10" s="10">
        <v>-999.9</v>
      </c>
      <c r="CA10" s="10">
        <v>-999.9</v>
      </c>
      <c r="CB10" s="2">
        <v>0.75900000000000001</v>
      </c>
      <c r="CC10" s="2">
        <v>0.85399999999999998</v>
      </c>
      <c r="CD10" s="10">
        <v>-999.9</v>
      </c>
      <c r="CE10" s="2">
        <v>0.51100000000000001</v>
      </c>
      <c r="CF10" s="2">
        <v>0.88400000000000001</v>
      </c>
      <c r="CG10" s="2">
        <v>0.754</v>
      </c>
    </row>
    <row r="11" spans="1:85" x14ac:dyDescent="0.25">
      <c r="A11" s="29">
        <v>1999</v>
      </c>
      <c r="B11" s="2">
        <v>0.316</v>
      </c>
      <c r="C11" s="2">
        <v>0.56299999999999994</v>
      </c>
      <c r="D11" s="2">
        <v>0.58799999999999997</v>
      </c>
      <c r="E11" s="2">
        <v>0.52100000000000002</v>
      </c>
      <c r="F11" s="2">
        <v>0.59499999999999997</v>
      </c>
      <c r="G11" s="2">
        <v>0.36299999999999999</v>
      </c>
      <c r="H11" s="2">
        <v>0.437</v>
      </c>
      <c r="I11" s="10">
        <v>-999.9</v>
      </c>
      <c r="J11" s="2">
        <v>0.61899999999999999</v>
      </c>
      <c r="K11" s="2">
        <v>0.45800000000000002</v>
      </c>
      <c r="L11" s="2">
        <v>0.28599999999999998</v>
      </c>
      <c r="M11" s="2">
        <v>0.58599999999999997</v>
      </c>
      <c r="N11" s="2">
        <v>0.21</v>
      </c>
      <c r="O11" s="2">
        <v>0.316</v>
      </c>
      <c r="P11" s="2">
        <v>0.32800000000000001</v>
      </c>
      <c r="Q11" s="2">
        <v>0.27900000000000003</v>
      </c>
      <c r="R11" s="2">
        <v>0.29299999999999998</v>
      </c>
      <c r="S11" s="10">
        <v>-999.9</v>
      </c>
      <c r="T11" s="10">
        <v>-999.9</v>
      </c>
      <c r="U11" s="2">
        <v>0.56000000000000005</v>
      </c>
      <c r="V11" s="2">
        <v>9.8000000000000004E-2</v>
      </c>
      <c r="W11" s="2">
        <v>1.0349999999999999</v>
      </c>
      <c r="X11" s="2">
        <v>0.85499999999999998</v>
      </c>
      <c r="Y11" s="10">
        <v>-999.9</v>
      </c>
      <c r="Z11" s="2">
        <v>0.13900000000000001</v>
      </c>
      <c r="AA11" s="2">
        <v>1.2869999999999999</v>
      </c>
      <c r="AB11" s="2">
        <v>0.53400000000000003</v>
      </c>
      <c r="AC11" s="2">
        <v>0.40500000000000003</v>
      </c>
      <c r="AD11" s="2">
        <v>0.45300000000000001</v>
      </c>
      <c r="AE11" s="2">
        <v>0.09</v>
      </c>
      <c r="AF11" s="2">
        <v>8.5000000000000006E-2</v>
      </c>
      <c r="AG11" s="2">
        <v>0.748</v>
      </c>
      <c r="AH11" s="2">
        <v>0.72899999999999998</v>
      </c>
      <c r="AI11" s="2">
        <v>1.4610000000000001</v>
      </c>
      <c r="AJ11" s="2">
        <v>0.33</v>
      </c>
      <c r="AK11" s="2">
        <v>0.41299999999999998</v>
      </c>
      <c r="AL11" s="2">
        <v>0.46500000000000002</v>
      </c>
      <c r="AM11" s="2">
        <v>0.45600000000000002</v>
      </c>
      <c r="AN11" s="35">
        <v>0.78500000000000003</v>
      </c>
      <c r="AO11" s="35">
        <v>0.33400000000000002</v>
      </c>
      <c r="AP11" s="35">
        <v>0.46400000000000002</v>
      </c>
      <c r="AQ11" s="35">
        <v>1.046</v>
      </c>
      <c r="AR11" s="35">
        <v>0.97099999999999997</v>
      </c>
      <c r="AS11" s="35">
        <v>0.45100000000000001</v>
      </c>
      <c r="AT11" s="35">
        <v>0.316</v>
      </c>
      <c r="AU11" s="35">
        <v>0.36799999999999999</v>
      </c>
      <c r="AV11" s="35">
        <v>0.23699999999999999</v>
      </c>
      <c r="AW11" s="35">
        <v>0.23699999999999999</v>
      </c>
      <c r="AX11" s="35">
        <v>0.23300000000000001</v>
      </c>
      <c r="AY11" s="35">
        <v>0.441</v>
      </c>
      <c r="AZ11" s="35">
        <v>0.35299999999999998</v>
      </c>
      <c r="BA11" s="35">
        <v>0.47499999999999998</v>
      </c>
      <c r="BB11" s="35">
        <v>0.16400000000000001</v>
      </c>
      <c r="BC11" s="35">
        <v>0.47299999999999998</v>
      </c>
      <c r="BD11" s="2">
        <v>0.25900000000000001</v>
      </c>
      <c r="BE11" s="2">
        <v>0.314</v>
      </c>
      <c r="BF11" s="2">
        <v>0.52400000000000002</v>
      </c>
      <c r="BG11" s="2">
        <v>0.58499999999999996</v>
      </c>
      <c r="BH11" s="2">
        <v>0.93</v>
      </c>
      <c r="BI11" s="2">
        <v>0.41299999999999998</v>
      </c>
      <c r="BJ11" s="10">
        <v>-999.9</v>
      </c>
      <c r="BK11" s="2">
        <v>0.61699999999999999</v>
      </c>
      <c r="BL11" s="2">
        <v>0.89100000000000001</v>
      </c>
      <c r="BM11" s="2">
        <v>0.45400000000000001</v>
      </c>
      <c r="BN11" s="2">
        <v>0.53500000000000003</v>
      </c>
      <c r="BO11" s="2">
        <v>0.81499999999999995</v>
      </c>
      <c r="BP11" s="10">
        <v>-999.9</v>
      </c>
      <c r="BQ11" s="2">
        <v>0.44700000000000001</v>
      </c>
      <c r="BR11" s="2">
        <v>0.27</v>
      </c>
      <c r="BS11" s="10">
        <v>-999.9</v>
      </c>
      <c r="BT11" s="10">
        <v>-999.9</v>
      </c>
      <c r="BU11" s="2">
        <v>0.375</v>
      </c>
      <c r="BV11" s="2">
        <v>0.56299999999999994</v>
      </c>
      <c r="BW11" s="2">
        <v>0.45500000000000002</v>
      </c>
      <c r="BX11" s="2">
        <v>0.54600000000000004</v>
      </c>
      <c r="BY11" s="2">
        <v>0.58599999999999997</v>
      </c>
      <c r="BZ11" s="2">
        <v>0.49099999999999999</v>
      </c>
      <c r="CA11" s="10">
        <v>-999.9</v>
      </c>
      <c r="CB11" s="2">
        <v>0.875</v>
      </c>
      <c r="CC11" s="2">
        <v>0.77100000000000002</v>
      </c>
      <c r="CD11" s="10">
        <v>-999.9</v>
      </c>
      <c r="CE11" s="2">
        <v>0.46300000000000002</v>
      </c>
      <c r="CF11" s="2">
        <v>0.52800000000000002</v>
      </c>
      <c r="CG11" s="2">
        <v>0.83599999999999997</v>
      </c>
    </row>
    <row r="12" spans="1:85" x14ac:dyDescent="0.25">
      <c r="A12" s="29">
        <v>2000</v>
      </c>
      <c r="B12" s="2">
        <v>0.30499999999999999</v>
      </c>
      <c r="C12" s="2">
        <v>0.621</v>
      </c>
      <c r="D12" s="2">
        <v>0.53</v>
      </c>
      <c r="E12" s="10">
        <v>-999.9</v>
      </c>
      <c r="F12" s="2">
        <v>0.68799999999999994</v>
      </c>
      <c r="G12" s="10">
        <v>-999.9</v>
      </c>
      <c r="H12" s="2">
        <v>0.41499999999999998</v>
      </c>
      <c r="I12" s="10">
        <v>-999.9</v>
      </c>
      <c r="J12" s="10">
        <v>-999.9</v>
      </c>
      <c r="K12" s="2">
        <v>0.53100000000000003</v>
      </c>
      <c r="L12" s="2">
        <v>0.26200000000000001</v>
      </c>
      <c r="M12" s="2">
        <v>0.62</v>
      </c>
      <c r="N12" s="2">
        <v>0.20699999999999999</v>
      </c>
      <c r="O12" s="2">
        <v>0.26900000000000002</v>
      </c>
      <c r="P12" s="2">
        <v>0.35299999999999998</v>
      </c>
      <c r="Q12" s="2">
        <v>0.29099999999999998</v>
      </c>
      <c r="R12" s="10">
        <v>-999.9</v>
      </c>
      <c r="S12" s="10">
        <v>-999.9</v>
      </c>
      <c r="T12" s="10">
        <v>-999.9</v>
      </c>
      <c r="U12" s="10">
        <v>-999.9</v>
      </c>
      <c r="V12" s="10">
        <v>-999.9</v>
      </c>
      <c r="W12" s="2">
        <v>0.77400000000000002</v>
      </c>
      <c r="X12" s="2">
        <v>0.52200000000000002</v>
      </c>
      <c r="Y12" s="10">
        <v>-999.9</v>
      </c>
      <c r="Z12" s="2">
        <v>0.111</v>
      </c>
      <c r="AA12" s="2">
        <v>0.61299999999999999</v>
      </c>
      <c r="AB12" s="2">
        <v>0.68200000000000005</v>
      </c>
      <c r="AC12" s="2">
        <v>0.6</v>
      </c>
      <c r="AD12" s="2">
        <v>0.39600000000000002</v>
      </c>
      <c r="AE12" s="2">
        <v>9.5000000000000001E-2</v>
      </c>
      <c r="AF12" s="2">
        <v>0.09</v>
      </c>
      <c r="AG12" s="2">
        <v>0.79800000000000004</v>
      </c>
      <c r="AH12" s="2">
        <v>0.61399999999999999</v>
      </c>
      <c r="AI12" s="2">
        <v>1.464</v>
      </c>
      <c r="AJ12" s="2">
        <v>0.248</v>
      </c>
      <c r="AK12" s="2">
        <v>0.33700000000000002</v>
      </c>
      <c r="AL12" s="2">
        <v>0.40100000000000002</v>
      </c>
      <c r="AM12" s="2">
        <v>0.45100000000000001</v>
      </c>
      <c r="AN12" s="35">
        <v>0.88100000000000001</v>
      </c>
      <c r="AO12" s="35">
        <v>0.313</v>
      </c>
      <c r="AP12" s="35">
        <v>0.49299999999999999</v>
      </c>
      <c r="AQ12" s="35">
        <v>1.41</v>
      </c>
      <c r="AR12" s="35">
        <v>0.93700000000000006</v>
      </c>
      <c r="AS12" s="35">
        <v>0.501</v>
      </c>
      <c r="AT12" s="10">
        <v>-999.9</v>
      </c>
      <c r="AU12" s="35">
        <v>0.23799999999999999</v>
      </c>
      <c r="AV12" s="35">
        <v>0.32300000000000001</v>
      </c>
      <c r="AW12" s="35">
        <v>0.22500000000000001</v>
      </c>
      <c r="AX12" s="35">
        <v>0.23799999999999999</v>
      </c>
      <c r="AY12" s="35">
        <v>0.375</v>
      </c>
      <c r="AZ12" s="35">
        <v>0.27900000000000003</v>
      </c>
      <c r="BA12" s="35">
        <v>0.38100000000000001</v>
      </c>
      <c r="BB12" s="35">
        <v>0.182</v>
      </c>
      <c r="BC12" s="35">
        <v>0.45</v>
      </c>
      <c r="BD12" s="2">
        <v>0.28499999999999998</v>
      </c>
      <c r="BE12" s="2">
        <v>0.34</v>
      </c>
      <c r="BF12" s="10">
        <v>-999.9</v>
      </c>
      <c r="BG12" s="10">
        <v>-999.9</v>
      </c>
      <c r="BH12" s="2">
        <v>0.77600000000000002</v>
      </c>
      <c r="BI12" s="2">
        <v>0.497</v>
      </c>
      <c r="BJ12" s="2">
        <v>0.432</v>
      </c>
      <c r="BK12" s="2">
        <v>0.501</v>
      </c>
      <c r="BL12" s="2">
        <v>0.749</v>
      </c>
      <c r="BM12" s="2">
        <v>0.40300000000000002</v>
      </c>
      <c r="BN12" s="2">
        <v>0.53</v>
      </c>
      <c r="BO12" s="2">
        <v>0.86099999999999999</v>
      </c>
      <c r="BP12" s="10">
        <v>-999.9</v>
      </c>
      <c r="BQ12" s="2">
        <v>0.32300000000000001</v>
      </c>
      <c r="BR12" s="2">
        <v>0.26500000000000001</v>
      </c>
      <c r="BS12" s="10">
        <v>-999.9</v>
      </c>
      <c r="BT12" s="10">
        <v>-999.9</v>
      </c>
      <c r="BU12" s="2">
        <v>0.27700000000000002</v>
      </c>
      <c r="BV12" s="2">
        <v>0.61199999999999999</v>
      </c>
      <c r="BW12" s="2">
        <v>0.56799999999999995</v>
      </c>
      <c r="BX12" s="2">
        <v>0.51</v>
      </c>
      <c r="BY12" s="2">
        <v>0.60399999999999998</v>
      </c>
      <c r="BZ12" s="2">
        <v>0.53</v>
      </c>
      <c r="CA12" s="10">
        <v>-999.9</v>
      </c>
      <c r="CB12" s="2">
        <v>0.75800000000000001</v>
      </c>
      <c r="CC12" s="2">
        <v>0.78900000000000003</v>
      </c>
      <c r="CD12" s="10">
        <v>-999.9</v>
      </c>
      <c r="CE12" s="2">
        <v>0.38800000000000001</v>
      </c>
      <c r="CF12" s="2">
        <v>0.44500000000000001</v>
      </c>
      <c r="CG12" s="2">
        <v>1.1870000000000001</v>
      </c>
    </row>
    <row r="13" spans="1:85" s="1" customFormat="1" x14ac:dyDescent="0.25">
      <c r="A13" s="27">
        <v>2001</v>
      </c>
      <c r="B13" s="1">
        <v>0.26400000000000001</v>
      </c>
      <c r="C13" s="1">
        <v>0.76400000000000001</v>
      </c>
      <c r="D13" s="1">
        <v>0.52500000000000002</v>
      </c>
      <c r="E13" s="1">
        <v>0.435</v>
      </c>
      <c r="F13" s="1">
        <v>0.44400000000000001</v>
      </c>
      <c r="G13" s="1">
        <v>0.29199999999999998</v>
      </c>
      <c r="H13" s="1">
        <v>0.39900000000000002</v>
      </c>
      <c r="I13" s="1">
        <v>0.38800000000000001</v>
      </c>
      <c r="J13" s="10">
        <v>-999.9</v>
      </c>
      <c r="K13" s="1">
        <v>0.51800000000000002</v>
      </c>
      <c r="L13" s="1">
        <v>0.24399999999999999</v>
      </c>
      <c r="M13" s="1">
        <v>0.442</v>
      </c>
      <c r="N13" s="1">
        <v>0.22</v>
      </c>
      <c r="O13" s="1">
        <v>0.27</v>
      </c>
      <c r="P13" s="1">
        <v>0.35499999999999998</v>
      </c>
      <c r="Q13" s="1">
        <v>0.28299999999999997</v>
      </c>
      <c r="R13" s="1">
        <v>0.36699999999999999</v>
      </c>
      <c r="S13" s="1">
        <v>0.20599999999999999</v>
      </c>
      <c r="T13" s="1">
        <v>0.314</v>
      </c>
      <c r="U13" s="1">
        <v>0.64900000000000002</v>
      </c>
      <c r="V13" s="1">
        <v>0.14199999999999999</v>
      </c>
      <c r="W13" s="1">
        <v>0.58399999999999996</v>
      </c>
      <c r="X13" s="1">
        <v>0.52300000000000002</v>
      </c>
      <c r="Y13" s="1">
        <v>0.13400000000000001</v>
      </c>
      <c r="Z13" s="1">
        <v>0.19</v>
      </c>
      <c r="AA13" s="1">
        <v>0.82299999999999995</v>
      </c>
      <c r="AB13" s="1">
        <v>0.59399999999999997</v>
      </c>
      <c r="AC13" s="1">
        <v>0.505</v>
      </c>
      <c r="AD13" s="1">
        <v>0.42599999999999999</v>
      </c>
      <c r="AE13" s="1">
        <v>7.4999999999999997E-2</v>
      </c>
      <c r="AF13" s="1">
        <v>6.9000000000000006E-2</v>
      </c>
      <c r="AG13" s="1">
        <v>0.72599999999999998</v>
      </c>
      <c r="AH13" s="1">
        <v>0.66100000000000003</v>
      </c>
      <c r="AI13" s="1">
        <v>2.1579999999999999</v>
      </c>
      <c r="AJ13" s="1">
        <v>0.248</v>
      </c>
      <c r="AK13" s="1">
        <v>0.36099999999999999</v>
      </c>
      <c r="AL13" s="1">
        <v>0.38400000000000001</v>
      </c>
      <c r="AM13" s="1">
        <v>0.43</v>
      </c>
      <c r="AN13" s="39">
        <v>0.82299999999999995</v>
      </c>
      <c r="AO13" s="39">
        <v>0.309</v>
      </c>
      <c r="AP13" s="10">
        <v>-999.9</v>
      </c>
      <c r="AQ13" s="10">
        <v>-999.9</v>
      </c>
      <c r="AR13" s="10">
        <v>-999.9</v>
      </c>
      <c r="AS13" s="39">
        <v>0.34300000000000003</v>
      </c>
      <c r="AT13" s="39">
        <v>0.49099999999999999</v>
      </c>
      <c r="AU13" s="39">
        <v>0.379</v>
      </c>
      <c r="AV13" s="39">
        <v>0.28100000000000003</v>
      </c>
      <c r="AW13" s="39">
        <v>0.22700000000000001</v>
      </c>
      <c r="AX13" s="39">
        <v>0.19600000000000001</v>
      </c>
      <c r="AY13" s="39">
        <v>0.28899999999999998</v>
      </c>
      <c r="AZ13" s="39">
        <v>0.29399999999999998</v>
      </c>
      <c r="BA13" s="39">
        <v>0.38500000000000001</v>
      </c>
      <c r="BB13" s="39">
        <v>0.186</v>
      </c>
      <c r="BC13" s="10">
        <v>-999.9</v>
      </c>
      <c r="BD13" s="1">
        <v>0.221</v>
      </c>
      <c r="BE13" s="1">
        <v>0.251</v>
      </c>
      <c r="BF13" s="1">
        <v>0.44600000000000001</v>
      </c>
      <c r="BG13" s="1">
        <v>0.52900000000000003</v>
      </c>
      <c r="BH13" s="1">
        <v>0.59699999999999998</v>
      </c>
      <c r="BI13" s="1">
        <v>0.45600000000000002</v>
      </c>
      <c r="BJ13" s="1">
        <v>0.373</v>
      </c>
      <c r="BK13" s="1">
        <v>0.57899999999999996</v>
      </c>
      <c r="BL13" s="1">
        <v>1.2490000000000001</v>
      </c>
      <c r="BM13" s="1">
        <v>0.46300000000000002</v>
      </c>
      <c r="BN13" s="1">
        <v>0.51600000000000001</v>
      </c>
      <c r="BO13" s="1">
        <v>1.05</v>
      </c>
      <c r="BP13" s="1">
        <v>0.44</v>
      </c>
      <c r="BQ13" s="1">
        <v>0.49399999999999999</v>
      </c>
      <c r="BR13" s="1">
        <v>0.23899999999999999</v>
      </c>
      <c r="BS13" s="10">
        <v>-999.9</v>
      </c>
      <c r="BT13" s="10">
        <v>-999.9</v>
      </c>
      <c r="BU13" s="1">
        <v>0.23300000000000001</v>
      </c>
      <c r="BV13" s="1">
        <v>0.51300000000000001</v>
      </c>
      <c r="BW13" s="1">
        <v>0.40100000000000002</v>
      </c>
      <c r="BX13" s="1">
        <v>0.48699999999999999</v>
      </c>
      <c r="BY13" s="1">
        <v>0.60699999999999998</v>
      </c>
      <c r="BZ13" s="1">
        <v>0.45700000000000002</v>
      </c>
      <c r="CA13" s="10">
        <v>-999.9</v>
      </c>
      <c r="CB13" s="1">
        <v>0.82799999999999996</v>
      </c>
      <c r="CC13" s="1">
        <v>0.77</v>
      </c>
      <c r="CD13" s="1">
        <v>0.79200000000000004</v>
      </c>
      <c r="CE13" s="1">
        <v>0.35399999999999998</v>
      </c>
      <c r="CF13" s="1">
        <v>0.58899999999999997</v>
      </c>
      <c r="CG13" s="1">
        <v>0.89900000000000002</v>
      </c>
    </row>
    <row r="14" spans="1:85" x14ac:dyDescent="0.25">
      <c r="A14" s="29">
        <v>2002</v>
      </c>
      <c r="B14" s="2">
        <v>0.25800000000000001</v>
      </c>
      <c r="C14" s="2">
        <v>0.65</v>
      </c>
      <c r="D14" s="2">
        <v>0.503</v>
      </c>
      <c r="E14" s="2">
        <v>0.46300000000000002</v>
      </c>
      <c r="F14" s="2">
        <v>0.46800000000000003</v>
      </c>
      <c r="G14" s="2">
        <v>0.27200000000000002</v>
      </c>
      <c r="H14" s="2">
        <v>0.38</v>
      </c>
      <c r="I14" s="2">
        <v>0.33900000000000002</v>
      </c>
      <c r="J14" s="2">
        <v>0.49399999999999999</v>
      </c>
      <c r="K14" s="2">
        <v>0.45200000000000001</v>
      </c>
      <c r="L14" s="2">
        <v>0.27800000000000002</v>
      </c>
      <c r="M14" s="2">
        <v>0.437</v>
      </c>
      <c r="N14" s="2">
        <v>0.2</v>
      </c>
      <c r="O14" s="2">
        <v>0.28499999999999998</v>
      </c>
      <c r="P14" s="2">
        <v>0.33400000000000002</v>
      </c>
      <c r="Q14" s="2">
        <v>0.30399999999999999</v>
      </c>
      <c r="R14" s="2">
        <v>0.29099999999999998</v>
      </c>
      <c r="S14" s="2">
        <v>0.124</v>
      </c>
      <c r="T14" s="2">
        <v>0.29099999999999998</v>
      </c>
      <c r="U14" s="2">
        <v>0.54900000000000004</v>
      </c>
      <c r="V14" s="2">
        <v>0.10100000000000001</v>
      </c>
      <c r="W14" s="10">
        <v>-999.9</v>
      </c>
      <c r="X14" s="10">
        <v>-999.9</v>
      </c>
      <c r="Y14" s="2">
        <v>0.11600000000000001</v>
      </c>
      <c r="Z14" s="2">
        <v>0.10100000000000001</v>
      </c>
      <c r="AA14" s="2">
        <v>0.56799999999999995</v>
      </c>
      <c r="AB14" s="2">
        <v>0.64500000000000002</v>
      </c>
      <c r="AC14" s="2">
        <v>0.46200000000000002</v>
      </c>
      <c r="AD14" s="2">
        <v>0.35399999999999998</v>
      </c>
      <c r="AE14" s="2">
        <v>8.8999999999999996E-2</v>
      </c>
      <c r="AF14" s="2">
        <v>0.104</v>
      </c>
      <c r="AG14" s="2">
        <v>0.63700000000000001</v>
      </c>
      <c r="AH14" s="2">
        <v>0.71499999999999997</v>
      </c>
      <c r="AI14" s="2">
        <v>1.7490000000000001</v>
      </c>
      <c r="AJ14" s="2">
        <v>0.27600000000000002</v>
      </c>
      <c r="AK14" s="2">
        <v>0.32900000000000001</v>
      </c>
      <c r="AL14" s="2">
        <v>0.43</v>
      </c>
      <c r="AM14" s="2">
        <v>0.41099999999999998</v>
      </c>
      <c r="AN14" s="2">
        <v>0.72899999999999998</v>
      </c>
      <c r="AO14" s="2">
        <v>0.221</v>
      </c>
      <c r="AP14" s="10">
        <v>-999.9</v>
      </c>
      <c r="AQ14" s="10">
        <v>-999.9</v>
      </c>
      <c r="AR14" s="10">
        <v>-999.9</v>
      </c>
      <c r="AS14" s="2">
        <v>0.53400000000000003</v>
      </c>
      <c r="AT14" s="10">
        <v>-999.9</v>
      </c>
      <c r="AU14" s="2">
        <v>0.36099999999999999</v>
      </c>
      <c r="AV14" s="2">
        <v>0.23</v>
      </c>
      <c r="AW14" s="2">
        <v>0.221</v>
      </c>
      <c r="AX14" s="2">
        <v>0.246</v>
      </c>
      <c r="AY14" s="2">
        <v>0.46600000000000003</v>
      </c>
      <c r="AZ14" s="2">
        <v>0.32600000000000001</v>
      </c>
      <c r="BA14" s="2">
        <v>0.41799999999999998</v>
      </c>
      <c r="BB14" s="2">
        <v>0.191</v>
      </c>
      <c r="BC14" s="10">
        <v>-999.9</v>
      </c>
      <c r="BD14" s="35">
        <v>0.20699999999999999</v>
      </c>
      <c r="BE14" s="35">
        <v>0.26100000000000001</v>
      </c>
      <c r="BF14" s="69">
        <v>0.34399999999999997</v>
      </c>
      <c r="BG14" s="35">
        <v>0.50900000000000001</v>
      </c>
      <c r="BH14" s="35">
        <v>0.54400000000000004</v>
      </c>
      <c r="BI14" s="35">
        <v>0.40400000000000003</v>
      </c>
      <c r="BJ14" s="35">
        <v>0.36399999999999999</v>
      </c>
      <c r="BK14" s="35">
        <v>0.5</v>
      </c>
      <c r="BL14" s="35">
        <v>0.95699999999999996</v>
      </c>
      <c r="BM14" s="35">
        <v>0.44600000000000001</v>
      </c>
      <c r="BN14" s="35">
        <v>0.52600000000000002</v>
      </c>
      <c r="BO14" s="35">
        <v>0.78600000000000003</v>
      </c>
      <c r="BP14" s="35">
        <v>0.42</v>
      </c>
      <c r="BQ14" s="35">
        <v>0.43</v>
      </c>
      <c r="BR14" s="35">
        <v>0.312</v>
      </c>
      <c r="BS14" s="35">
        <v>0.32800000000000001</v>
      </c>
      <c r="BT14" s="35">
        <v>0.21099999999999999</v>
      </c>
      <c r="BU14" s="35">
        <v>0.24399999999999999</v>
      </c>
      <c r="BV14" s="35">
        <v>1.0409999999999999</v>
      </c>
      <c r="BW14" s="35">
        <v>0.435</v>
      </c>
      <c r="BX14" s="35">
        <v>0.47</v>
      </c>
      <c r="BY14" s="35">
        <v>0.56100000000000005</v>
      </c>
      <c r="BZ14" s="35">
        <v>0.45</v>
      </c>
      <c r="CA14" s="10">
        <v>-999.9</v>
      </c>
      <c r="CB14" s="35">
        <v>0.72099999999999997</v>
      </c>
      <c r="CC14" s="35">
        <v>0.82799999999999996</v>
      </c>
      <c r="CD14" s="35">
        <v>0.92700000000000005</v>
      </c>
      <c r="CE14" s="35">
        <v>0.377</v>
      </c>
      <c r="CF14" s="35">
        <v>0.57099999999999995</v>
      </c>
      <c r="CG14" s="35">
        <v>1.3819999999999999</v>
      </c>
    </row>
    <row r="15" spans="1:85" x14ac:dyDescent="0.25">
      <c r="A15" s="29">
        <v>2003</v>
      </c>
      <c r="B15" s="2">
        <v>0.27500000000000002</v>
      </c>
      <c r="C15" s="2">
        <v>0.66700000000000004</v>
      </c>
      <c r="D15" s="2">
        <v>0.59</v>
      </c>
      <c r="E15" s="2">
        <v>0.53200000000000003</v>
      </c>
      <c r="F15" s="2">
        <v>0.49199999999999999</v>
      </c>
      <c r="G15" s="2">
        <v>0.33900000000000002</v>
      </c>
      <c r="H15" s="2">
        <v>0.39300000000000002</v>
      </c>
      <c r="I15" s="2">
        <v>0.54600000000000004</v>
      </c>
      <c r="J15" s="2">
        <v>0.54800000000000004</v>
      </c>
      <c r="K15" s="2">
        <v>0.48599999999999999</v>
      </c>
      <c r="L15" s="2">
        <v>0.26300000000000001</v>
      </c>
      <c r="M15" s="2">
        <v>0.40500000000000003</v>
      </c>
      <c r="N15" s="2">
        <v>0.19</v>
      </c>
      <c r="O15" s="2">
        <v>0.31900000000000001</v>
      </c>
      <c r="P15" s="2">
        <v>0.35599999999999998</v>
      </c>
      <c r="Q15" s="2">
        <v>0.247</v>
      </c>
      <c r="R15" s="2">
        <v>0.34200000000000003</v>
      </c>
      <c r="S15" s="2">
        <v>0.17</v>
      </c>
      <c r="T15" s="2">
        <v>0.32500000000000001</v>
      </c>
      <c r="U15" s="2">
        <v>0.65300000000000002</v>
      </c>
      <c r="V15" s="2">
        <v>0.104</v>
      </c>
      <c r="W15" s="10">
        <v>-999.9</v>
      </c>
      <c r="X15" s="10">
        <v>-999.9</v>
      </c>
      <c r="Y15" s="2">
        <v>0.22500000000000001</v>
      </c>
      <c r="Z15" s="2">
        <v>0.109</v>
      </c>
      <c r="AA15" s="2">
        <v>0.5</v>
      </c>
      <c r="AB15" s="2">
        <v>0.439</v>
      </c>
      <c r="AC15" s="2">
        <v>0.48399999999999999</v>
      </c>
      <c r="AD15" s="2">
        <v>0.45900000000000002</v>
      </c>
      <c r="AE15" s="2">
        <v>7.2999999999999995E-2</v>
      </c>
      <c r="AF15" s="2">
        <v>9.1999999999999998E-2</v>
      </c>
      <c r="AG15" s="2">
        <v>0.69699999999999995</v>
      </c>
      <c r="AH15" s="2">
        <v>0.79300000000000004</v>
      </c>
      <c r="AI15" s="2">
        <v>0.77800000000000002</v>
      </c>
      <c r="AJ15" s="2">
        <v>0.39700000000000002</v>
      </c>
      <c r="AK15" s="2">
        <v>0.435</v>
      </c>
      <c r="AL15" s="2">
        <v>0.39700000000000002</v>
      </c>
      <c r="AM15" s="2">
        <v>0.44800000000000001</v>
      </c>
      <c r="AN15" s="2">
        <v>0.70799999999999996</v>
      </c>
      <c r="AO15" s="2">
        <v>0.38300000000000001</v>
      </c>
      <c r="AP15" s="10">
        <v>-999.9</v>
      </c>
      <c r="AQ15" s="10">
        <v>-999.9</v>
      </c>
      <c r="AR15" s="10">
        <v>-999.9</v>
      </c>
      <c r="AS15" s="2">
        <v>0.34899999999999998</v>
      </c>
      <c r="AT15" s="2">
        <v>0.34200000000000003</v>
      </c>
      <c r="AU15" s="2">
        <v>0.32300000000000001</v>
      </c>
      <c r="AV15" s="10">
        <v>-999.9</v>
      </c>
      <c r="AW15" s="2">
        <v>0.23699999999999999</v>
      </c>
      <c r="AX15" s="2">
        <v>0.20399999999999999</v>
      </c>
      <c r="AY15" s="2">
        <v>0.25800000000000001</v>
      </c>
      <c r="AZ15" s="2">
        <v>0.30299999999999999</v>
      </c>
      <c r="BA15" s="2">
        <v>0.248</v>
      </c>
      <c r="BB15" s="2">
        <v>0.21</v>
      </c>
      <c r="BC15" s="10">
        <v>-999.9</v>
      </c>
      <c r="BD15" s="35">
        <v>0.28299999999999997</v>
      </c>
      <c r="BE15" s="35">
        <v>0.34</v>
      </c>
      <c r="BF15" s="69">
        <v>0.44800000000000001</v>
      </c>
      <c r="BG15" s="35">
        <v>0.498</v>
      </c>
      <c r="BH15" s="35">
        <v>0.747</v>
      </c>
      <c r="BI15" s="35">
        <v>0.42799999999999999</v>
      </c>
      <c r="BJ15" s="35">
        <v>0.378</v>
      </c>
      <c r="BK15" s="35">
        <v>0.42699999999999999</v>
      </c>
      <c r="BL15" s="35">
        <v>0.86899999999999999</v>
      </c>
      <c r="BM15" s="35">
        <v>0.39300000000000002</v>
      </c>
      <c r="BN15" s="35">
        <v>0.441</v>
      </c>
      <c r="BO15" s="35">
        <v>0.70599999999999996</v>
      </c>
      <c r="BP15" s="35">
        <v>0.46600000000000003</v>
      </c>
      <c r="BQ15" s="35">
        <v>0.35799999999999998</v>
      </c>
      <c r="BR15" s="35">
        <v>0.371</v>
      </c>
      <c r="BS15" s="35">
        <v>0.309</v>
      </c>
      <c r="BT15" s="35">
        <v>0.36599999999999999</v>
      </c>
      <c r="BU15" s="35">
        <v>0.23400000000000001</v>
      </c>
      <c r="BV15" s="35">
        <v>0.56899999999999995</v>
      </c>
      <c r="BW15" s="35">
        <v>0.40500000000000003</v>
      </c>
      <c r="BX15" s="35">
        <v>0.45100000000000001</v>
      </c>
      <c r="BY15" s="35">
        <v>0.46300000000000002</v>
      </c>
      <c r="BZ15" s="35">
        <v>0.38300000000000001</v>
      </c>
      <c r="CA15" s="35">
        <v>0.42299999999999999</v>
      </c>
      <c r="CB15" s="35">
        <v>0.83799999999999997</v>
      </c>
      <c r="CC15" s="35">
        <v>0.878</v>
      </c>
      <c r="CD15" s="35">
        <v>0.82899999999999996</v>
      </c>
      <c r="CE15" s="35">
        <v>0.312</v>
      </c>
      <c r="CF15" s="35">
        <v>0.46500000000000002</v>
      </c>
      <c r="CG15" s="35">
        <v>1.0669999999999999</v>
      </c>
    </row>
    <row r="16" spans="1:85" x14ac:dyDescent="0.25">
      <c r="A16" s="29">
        <v>2004</v>
      </c>
      <c r="B16" s="2">
        <v>0.27700000000000002</v>
      </c>
      <c r="C16" s="2">
        <v>0.48799999999999999</v>
      </c>
      <c r="D16" s="2">
        <v>0.59899999999999998</v>
      </c>
      <c r="E16" s="2">
        <v>0.372</v>
      </c>
      <c r="F16" s="2">
        <v>0.52900000000000003</v>
      </c>
      <c r="G16" s="2">
        <v>0.26400000000000001</v>
      </c>
      <c r="H16" s="2">
        <v>0.30599999999999999</v>
      </c>
      <c r="I16" s="2">
        <v>0.42799999999999999</v>
      </c>
      <c r="J16" s="2">
        <v>0.502</v>
      </c>
      <c r="K16" s="2">
        <v>0.40200000000000002</v>
      </c>
      <c r="L16" s="2">
        <v>0.23100000000000001</v>
      </c>
      <c r="M16" s="2">
        <v>0.439</v>
      </c>
      <c r="N16" s="2">
        <v>0.2</v>
      </c>
      <c r="O16" s="2">
        <v>0.29799999999999999</v>
      </c>
      <c r="P16" s="2">
        <v>0.36499999999999999</v>
      </c>
      <c r="Q16" s="2">
        <v>0.32500000000000001</v>
      </c>
      <c r="R16" s="2">
        <v>0.253</v>
      </c>
      <c r="S16" s="2">
        <v>0.14399999999999999</v>
      </c>
      <c r="T16" s="2">
        <v>0.34599999999999997</v>
      </c>
      <c r="U16" s="2">
        <v>0.51500000000000001</v>
      </c>
      <c r="V16" s="2">
        <v>0.108</v>
      </c>
      <c r="W16" s="2">
        <v>0.46899999999999997</v>
      </c>
      <c r="X16" s="2">
        <v>0.41399999999999998</v>
      </c>
      <c r="Y16" s="2">
        <v>0.189</v>
      </c>
      <c r="Z16" s="10">
        <v>-999.9</v>
      </c>
      <c r="AA16" s="2">
        <v>0.498</v>
      </c>
      <c r="AB16" s="2">
        <v>0.47499999999999998</v>
      </c>
      <c r="AC16" s="2">
        <v>0.441</v>
      </c>
      <c r="AD16" s="2">
        <v>0.36099999999999999</v>
      </c>
      <c r="AE16" s="42">
        <v>4.3999999999999997E-2</v>
      </c>
      <c r="AF16" s="2">
        <v>5.5E-2</v>
      </c>
      <c r="AG16" s="2">
        <v>0.72699999999999998</v>
      </c>
      <c r="AH16" s="2">
        <v>0.71299999999999997</v>
      </c>
      <c r="AI16" s="10">
        <v>-999.9</v>
      </c>
      <c r="AJ16" s="2">
        <v>0.47</v>
      </c>
      <c r="AK16" s="2">
        <v>0.65</v>
      </c>
      <c r="AL16" s="2">
        <v>0.38500000000000001</v>
      </c>
      <c r="AM16" s="2">
        <v>0.43</v>
      </c>
      <c r="AN16" s="2">
        <v>0.55000000000000004</v>
      </c>
      <c r="AO16" s="2">
        <v>0.27</v>
      </c>
      <c r="AP16" s="10">
        <v>-999.9</v>
      </c>
      <c r="AQ16" s="10">
        <v>-999.9</v>
      </c>
      <c r="AR16" s="10">
        <v>-999.9</v>
      </c>
      <c r="AS16" s="2">
        <v>0.36499999999999999</v>
      </c>
      <c r="AT16" s="10">
        <v>-999.9</v>
      </c>
      <c r="AU16" s="2">
        <v>0.38400000000000001</v>
      </c>
      <c r="AV16" s="10">
        <v>-999.9</v>
      </c>
      <c r="AW16" s="2">
        <v>0.161</v>
      </c>
      <c r="AX16" s="10">
        <v>-999.9</v>
      </c>
      <c r="AY16" s="10">
        <v>-999.9</v>
      </c>
      <c r="AZ16" s="2">
        <v>0.17599999999999999</v>
      </c>
      <c r="BA16" s="2">
        <v>0.28799999999999998</v>
      </c>
      <c r="BB16" s="2">
        <v>0.128</v>
      </c>
      <c r="BC16" s="10">
        <v>-999.9</v>
      </c>
      <c r="BD16" s="35">
        <v>0.23200000000000001</v>
      </c>
      <c r="BE16" s="35">
        <v>0.32100000000000001</v>
      </c>
      <c r="BF16" s="69">
        <v>0.39300000000000002</v>
      </c>
      <c r="BG16" s="35">
        <v>0.46200000000000002</v>
      </c>
      <c r="BH16" s="35">
        <v>0.56299999999999994</v>
      </c>
      <c r="BI16" s="35">
        <v>0.36899999999999999</v>
      </c>
      <c r="BJ16" s="35">
        <v>0.318</v>
      </c>
      <c r="BK16" s="35">
        <v>0.61399999999999999</v>
      </c>
      <c r="BL16" s="35">
        <v>0.79500000000000004</v>
      </c>
      <c r="BM16" s="35">
        <v>0.41699999999999998</v>
      </c>
      <c r="BN16" s="35">
        <v>0.373</v>
      </c>
      <c r="BO16" s="35">
        <v>0.64400000000000002</v>
      </c>
      <c r="BP16" s="35">
        <v>0.45900000000000002</v>
      </c>
      <c r="BQ16" s="35">
        <v>0.378</v>
      </c>
      <c r="BR16" s="35">
        <v>0.28100000000000003</v>
      </c>
      <c r="BS16" s="35">
        <v>0.29699999999999999</v>
      </c>
      <c r="BT16" s="35">
        <v>0.376</v>
      </c>
      <c r="BU16" s="35">
        <v>0.24399999999999999</v>
      </c>
      <c r="BV16" s="35">
        <v>0.53400000000000003</v>
      </c>
      <c r="BW16" s="10">
        <v>-999.9</v>
      </c>
      <c r="BX16" s="35">
        <v>0.377</v>
      </c>
      <c r="BY16" s="35">
        <v>0.50900000000000001</v>
      </c>
      <c r="BZ16" s="35">
        <v>0.79100000000000004</v>
      </c>
      <c r="CA16" s="35">
        <v>0.435</v>
      </c>
      <c r="CB16" s="35">
        <v>0.64400000000000002</v>
      </c>
      <c r="CC16" s="35">
        <v>0.621</v>
      </c>
      <c r="CD16" s="35">
        <v>0.67500000000000004</v>
      </c>
      <c r="CE16" s="35">
        <v>0.23200000000000001</v>
      </c>
      <c r="CF16" s="35">
        <v>0.41699999999999998</v>
      </c>
      <c r="CG16" s="35">
        <v>0.81</v>
      </c>
    </row>
    <row r="17" spans="1:85" x14ac:dyDescent="0.25">
      <c r="A17" s="29">
        <v>2005</v>
      </c>
      <c r="B17" s="2">
        <v>0.27400000000000002</v>
      </c>
      <c r="C17" s="2">
        <v>0.55400000000000005</v>
      </c>
      <c r="D17" s="2">
        <v>0.437</v>
      </c>
      <c r="E17" s="2">
        <v>0.43099999999999999</v>
      </c>
      <c r="F17" s="2">
        <v>0.44400000000000001</v>
      </c>
      <c r="G17" s="2">
        <v>0.315</v>
      </c>
      <c r="H17" s="2">
        <v>0.42299999999999999</v>
      </c>
      <c r="I17" s="2">
        <v>0.35</v>
      </c>
      <c r="J17" s="2">
        <v>0.378</v>
      </c>
      <c r="K17" s="2">
        <v>0.51900000000000002</v>
      </c>
      <c r="L17" s="2">
        <v>0.21299999999999999</v>
      </c>
      <c r="M17" s="2">
        <v>0.44</v>
      </c>
      <c r="N17" s="2">
        <v>0.17</v>
      </c>
      <c r="O17" s="2">
        <v>0.40300000000000002</v>
      </c>
      <c r="P17" s="2">
        <v>0.41099999999999998</v>
      </c>
      <c r="Q17" s="2">
        <v>0.35099999999999998</v>
      </c>
      <c r="R17" s="2">
        <v>0.245</v>
      </c>
      <c r="S17" s="2">
        <v>0.14199999999999999</v>
      </c>
      <c r="T17" s="2">
        <v>0.36499999999999999</v>
      </c>
      <c r="U17" s="2">
        <v>0.54900000000000004</v>
      </c>
      <c r="V17" s="2">
        <v>0.13200000000000001</v>
      </c>
      <c r="W17" s="2">
        <v>0.46200000000000002</v>
      </c>
      <c r="X17" s="2">
        <v>0.35699999999999998</v>
      </c>
      <c r="Y17" s="2">
        <v>0.20200000000000001</v>
      </c>
      <c r="Z17" s="2">
        <v>9.2999999999999999E-2</v>
      </c>
      <c r="AA17" s="2">
        <v>0.63500000000000001</v>
      </c>
      <c r="AB17" s="2">
        <v>0.28299999999999997</v>
      </c>
      <c r="AC17" s="2">
        <v>0.32900000000000001</v>
      </c>
      <c r="AD17" s="2">
        <v>0.42799999999999999</v>
      </c>
      <c r="AE17" s="42">
        <v>0.124</v>
      </c>
      <c r="AF17" s="2">
        <v>9.2999999999999999E-2</v>
      </c>
      <c r="AG17" s="2">
        <v>0.66600000000000004</v>
      </c>
      <c r="AH17" s="2">
        <v>0.66500000000000004</v>
      </c>
      <c r="AI17" s="2">
        <v>1.014</v>
      </c>
      <c r="AJ17" s="10">
        <v>-999.9</v>
      </c>
      <c r="AK17" s="2">
        <v>0.52300000000000002</v>
      </c>
      <c r="AL17" s="2">
        <v>0.35899999999999999</v>
      </c>
      <c r="AM17" s="2">
        <v>0.39900000000000002</v>
      </c>
      <c r="AN17" s="2">
        <v>0.52200000000000002</v>
      </c>
      <c r="AO17" s="10">
        <v>-999.9</v>
      </c>
      <c r="AP17" s="10">
        <v>-999.9</v>
      </c>
      <c r="AQ17" s="10">
        <v>-999.9</v>
      </c>
      <c r="AR17" s="10">
        <v>-999.9</v>
      </c>
      <c r="AS17" s="2">
        <v>0.32800000000000001</v>
      </c>
      <c r="AT17" s="10">
        <v>-999.9</v>
      </c>
      <c r="AU17" s="2">
        <v>0.32400000000000001</v>
      </c>
      <c r="AV17" s="10">
        <v>-999.9</v>
      </c>
      <c r="AW17" s="2">
        <v>5.8000000000000003E-2</v>
      </c>
      <c r="AX17" s="10">
        <v>-999.9</v>
      </c>
      <c r="AY17" s="10">
        <v>-999.9</v>
      </c>
      <c r="AZ17" s="10">
        <v>-999.9</v>
      </c>
      <c r="BA17" s="2">
        <v>0.25900000000000001</v>
      </c>
      <c r="BB17" s="2">
        <v>0.17199999999999999</v>
      </c>
      <c r="BC17" s="10">
        <v>-999.9</v>
      </c>
      <c r="BD17" s="35">
        <v>0.25</v>
      </c>
      <c r="BE17" s="35">
        <v>0.29299999999999998</v>
      </c>
      <c r="BF17" s="69">
        <v>0.48099999999999998</v>
      </c>
      <c r="BG17" s="35">
        <v>0.46899999999999997</v>
      </c>
      <c r="BH17" s="35">
        <v>0.54200000000000004</v>
      </c>
      <c r="BI17" s="35">
        <v>0.34499999999999997</v>
      </c>
      <c r="BJ17" s="35">
        <v>0.36</v>
      </c>
      <c r="BK17" s="35">
        <v>0.54</v>
      </c>
      <c r="BL17" s="35">
        <v>0.64400000000000002</v>
      </c>
      <c r="BM17" s="35">
        <v>0.52300000000000002</v>
      </c>
      <c r="BN17" s="35">
        <v>0.34300000000000003</v>
      </c>
      <c r="BO17" s="35">
        <v>0.92800000000000005</v>
      </c>
      <c r="BP17" s="35">
        <v>0.42299999999999999</v>
      </c>
      <c r="BQ17" s="35">
        <v>0.38</v>
      </c>
      <c r="BR17" s="35">
        <v>0.33800000000000002</v>
      </c>
      <c r="BS17" s="35">
        <v>0.40200000000000002</v>
      </c>
      <c r="BT17" s="35">
        <v>0.28000000000000003</v>
      </c>
      <c r="BU17" s="35">
        <v>0.373</v>
      </c>
      <c r="BV17" s="35">
        <v>0.54</v>
      </c>
      <c r="BW17" s="35">
        <v>0.42799999999999999</v>
      </c>
      <c r="BX17" s="35">
        <v>0.49399999999999999</v>
      </c>
      <c r="BY17" s="35">
        <v>0.52800000000000002</v>
      </c>
      <c r="BZ17" s="35">
        <v>0.48299999999999998</v>
      </c>
      <c r="CA17" s="35">
        <v>0.36699999999999999</v>
      </c>
      <c r="CB17" s="35">
        <v>0.47</v>
      </c>
      <c r="CC17" s="35">
        <v>0.56100000000000005</v>
      </c>
      <c r="CD17" s="35">
        <v>0.499</v>
      </c>
      <c r="CE17" s="37">
        <v>-999.9</v>
      </c>
      <c r="CF17" s="35">
        <v>0.35699999999999998</v>
      </c>
      <c r="CG17" s="35">
        <v>0.70699999999999996</v>
      </c>
    </row>
    <row r="18" spans="1:85" x14ac:dyDescent="0.25">
      <c r="A18" s="29">
        <v>2006</v>
      </c>
      <c r="B18" s="2">
        <v>0.24099999999999999</v>
      </c>
      <c r="C18" s="2">
        <v>0.52800000000000002</v>
      </c>
      <c r="D18" s="2">
        <v>0.433</v>
      </c>
      <c r="E18" s="2">
        <v>0.40799999999999997</v>
      </c>
      <c r="F18" s="2">
        <v>0.432</v>
      </c>
      <c r="G18" s="2">
        <v>0.247</v>
      </c>
      <c r="H18" s="2">
        <v>0.29499999999999998</v>
      </c>
      <c r="I18" s="2">
        <v>0.29299999999999998</v>
      </c>
      <c r="J18" s="2">
        <v>0.435</v>
      </c>
      <c r="K18" s="2">
        <v>0.42499999999999999</v>
      </c>
      <c r="L18" s="2">
        <v>0.248</v>
      </c>
      <c r="M18" s="2">
        <v>0.48199999999999998</v>
      </c>
      <c r="N18" s="2">
        <v>0.21</v>
      </c>
      <c r="O18" s="2">
        <v>0.29299999999999998</v>
      </c>
      <c r="P18" s="2">
        <v>0.36899999999999999</v>
      </c>
      <c r="Q18" s="2">
        <v>0.28100000000000003</v>
      </c>
      <c r="R18" s="2">
        <v>0.19800000000000001</v>
      </c>
      <c r="S18" s="2">
        <v>9.9000000000000005E-2</v>
      </c>
      <c r="T18" s="2">
        <v>0.312</v>
      </c>
      <c r="U18" s="2">
        <v>0.46</v>
      </c>
      <c r="V18" s="2">
        <v>8.4000000000000005E-2</v>
      </c>
      <c r="W18" s="2">
        <v>0.45900000000000002</v>
      </c>
      <c r="X18" s="2">
        <v>0.52500000000000002</v>
      </c>
      <c r="Y18" s="2">
        <v>0.129</v>
      </c>
      <c r="Z18" s="2">
        <v>0.104</v>
      </c>
      <c r="AA18" s="2">
        <v>0.48099999999999998</v>
      </c>
      <c r="AB18" s="2">
        <v>0.32600000000000001</v>
      </c>
      <c r="AC18" s="2">
        <v>0.34</v>
      </c>
      <c r="AD18" s="2">
        <v>0.318</v>
      </c>
      <c r="AE18" s="2">
        <v>0.08</v>
      </c>
      <c r="AF18" s="2">
        <v>7.9000000000000001E-2</v>
      </c>
      <c r="AG18" s="2">
        <v>0.56299999999999994</v>
      </c>
      <c r="AH18" s="2">
        <v>0.91300000000000003</v>
      </c>
      <c r="AI18" s="2">
        <v>1.0860000000000001</v>
      </c>
      <c r="AJ18" s="2">
        <v>0.28000000000000003</v>
      </c>
      <c r="AK18" s="2">
        <v>0.36699999999999999</v>
      </c>
      <c r="AL18" s="2">
        <v>0.28899999999999998</v>
      </c>
      <c r="AM18" s="2">
        <v>0.39300000000000002</v>
      </c>
      <c r="AN18" s="2">
        <v>0.52300000000000002</v>
      </c>
      <c r="AO18" s="10">
        <v>-999.9</v>
      </c>
      <c r="AP18" s="10">
        <v>-999.9</v>
      </c>
      <c r="AQ18" s="10">
        <v>-999.9</v>
      </c>
      <c r="AR18" s="10">
        <v>-999.9</v>
      </c>
      <c r="AS18" s="2">
        <v>0.36399999999999999</v>
      </c>
      <c r="AT18" s="10">
        <v>-999.9</v>
      </c>
      <c r="AU18" s="2">
        <v>0.33200000000000002</v>
      </c>
      <c r="AV18" s="10">
        <v>-999.9</v>
      </c>
      <c r="AW18" s="10">
        <v>-999.9</v>
      </c>
      <c r="AX18" s="10">
        <v>-999.9</v>
      </c>
      <c r="AY18" s="2">
        <v>0.24399999999999999</v>
      </c>
      <c r="AZ18" s="2">
        <v>0.16300000000000001</v>
      </c>
      <c r="BA18" s="2">
        <v>0.20499999999999999</v>
      </c>
      <c r="BB18" s="2">
        <v>0.14899999999999999</v>
      </c>
      <c r="BC18" s="10">
        <v>-999.9</v>
      </c>
      <c r="BD18" s="35">
        <v>0.21</v>
      </c>
      <c r="BE18" s="35">
        <v>0.26600000000000001</v>
      </c>
      <c r="BF18" s="69">
        <v>0.38200000000000001</v>
      </c>
      <c r="BG18" s="35">
        <v>0.39400000000000002</v>
      </c>
      <c r="BH18" s="35">
        <v>0.59699999999999998</v>
      </c>
      <c r="BI18" s="35">
        <v>0.28599999999999998</v>
      </c>
      <c r="BJ18" s="35">
        <v>0.34499999999999997</v>
      </c>
      <c r="BK18" s="35">
        <v>0.35899999999999999</v>
      </c>
      <c r="BL18" s="35">
        <v>0.86</v>
      </c>
      <c r="BM18" s="35">
        <v>0.42499999999999999</v>
      </c>
      <c r="BN18" s="35">
        <v>0.252</v>
      </c>
      <c r="BO18" s="35">
        <v>0.752</v>
      </c>
      <c r="BP18" s="35">
        <v>0.22500000000000001</v>
      </c>
      <c r="BQ18" s="35">
        <v>0.35099999999999998</v>
      </c>
      <c r="BR18" s="35">
        <v>0.28100000000000003</v>
      </c>
      <c r="BS18" s="35">
        <v>0.28399999999999997</v>
      </c>
      <c r="BT18" s="35">
        <v>0.215</v>
      </c>
      <c r="BU18" s="35">
        <v>0.19900000000000001</v>
      </c>
      <c r="BV18" s="35">
        <v>0.68500000000000005</v>
      </c>
      <c r="BW18" s="10">
        <v>-999.9</v>
      </c>
      <c r="BX18" s="35">
        <v>0.40200000000000002</v>
      </c>
      <c r="BY18" s="35">
        <v>0.58199999999999996</v>
      </c>
      <c r="BZ18" s="35">
        <v>0.443</v>
      </c>
      <c r="CA18" s="35">
        <v>0.35299999999999998</v>
      </c>
      <c r="CB18" s="35">
        <v>0.504</v>
      </c>
      <c r="CC18" s="35">
        <v>0.47199999999999998</v>
      </c>
      <c r="CD18" s="35">
        <v>0.45400000000000001</v>
      </c>
      <c r="CE18" s="35">
        <v>0.27200000000000002</v>
      </c>
      <c r="CF18" s="35">
        <v>0.53400000000000003</v>
      </c>
      <c r="CG18" s="35">
        <v>0.59899999999999998</v>
      </c>
    </row>
    <row r="19" spans="1:85" x14ac:dyDescent="0.25">
      <c r="A19" s="29">
        <v>2007</v>
      </c>
      <c r="B19" s="2">
        <v>0.22800000000000001</v>
      </c>
      <c r="C19" s="2">
        <v>0.54700000000000004</v>
      </c>
      <c r="D19" s="2">
        <v>0.41499999999999998</v>
      </c>
      <c r="E19" s="2">
        <v>0.35699999999999998</v>
      </c>
      <c r="F19" s="2">
        <v>0.40300000000000002</v>
      </c>
      <c r="G19" s="2">
        <v>0.25600000000000001</v>
      </c>
      <c r="H19" s="2">
        <v>0.34699999999999998</v>
      </c>
      <c r="I19" s="2">
        <v>0.32600000000000001</v>
      </c>
      <c r="J19" s="2">
        <v>0.39400000000000002</v>
      </c>
      <c r="K19" s="2">
        <v>0.379</v>
      </c>
      <c r="L19" s="2">
        <v>0.219</v>
      </c>
      <c r="M19" s="2">
        <v>0.46200000000000002</v>
      </c>
      <c r="N19" s="2">
        <v>0.17299999999999999</v>
      </c>
      <c r="O19" s="2">
        <v>0.27300000000000002</v>
      </c>
      <c r="P19" s="2">
        <v>0.38</v>
      </c>
      <c r="Q19" s="2">
        <v>0.28699999999999998</v>
      </c>
      <c r="R19" s="2">
        <v>0.14899999999999999</v>
      </c>
      <c r="S19" s="2">
        <v>8.7999999999999995E-2</v>
      </c>
      <c r="T19" s="2">
        <v>0.15</v>
      </c>
      <c r="U19" s="2">
        <v>0.39500000000000002</v>
      </c>
      <c r="V19" s="2">
        <v>5.6000000000000001E-2</v>
      </c>
      <c r="W19" s="2">
        <v>0.439</v>
      </c>
      <c r="X19" s="2">
        <v>0.49399999999999999</v>
      </c>
      <c r="Y19" s="2">
        <v>8.7999999999999995E-2</v>
      </c>
      <c r="Z19" s="2">
        <v>0.10199999999999999</v>
      </c>
      <c r="AA19" s="2">
        <v>0.47899999999999998</v>
      </c>
      <c r="AB19" s="2">
        <v>0.313</v>
      </c>
      <c r="AC19" s="2">
        <v>0.33300000000000002</v>
      </c>
      <c r="AD19" s="2">
        <v>0.30399999999999999</v>
      </c>
      <c r="AE19" s="2">
        <v>7.0999999999999994E-2</v>
      </c>
      <c r="AF19" s="2">
        <v>4.9000000000000002E-2</v>
      </c>
      <c r="AG19" s="2">
        <v>0.75900000000000001</v>
      </c>
      <c r="AH19" s="2">
        <v>0.80500000000000005</v>
      </c>
      <c r="AI19" s="2">
        <v>1.258</v>
      </c>
      <c r="AJ19" s="2">
        <v>0.377</v>
      </c>
      <c r="AK19" s="2">
        <v>0.39600000000000002</v>
      </c>
      <c r="AL19" s="2">
        <v>0.251</v>
      </c>
      <c r="AM19" s="2">
        <v>0.26</v>
      </c>
      <c r="AN19" s="2">
        <v>0.46899999999999997</v>
      </c>
      <c r="AO19" s="10">
        <v>-999.9</v>
      </c>
      <c r="AP19" s="10">
        <v>-999.9</v>
      </c>
      <c r="AQ19" s="10">
        <v>-999.9</v>
      </c>
      <c r="AR19" s="10">
        <v>-999.9</v>
      </c>
      <c r="AS19" s="2">
        <v>0.30399999999999999</v>
      </c>
      <c r="AT19" s="10">
        <v>-999.9</v>
      </c>
      <c r="AU19" s="2">
        <v>0.31</v>
      </c>
      <c r="AV19" s="10">
        <v>-999.9</v>
      </c>
      <c r="AW19" s="10">
        <v>-999.9</v>
      </c>
      <c r="AX19" s="10">
        <v>-999.9</v>
      </c>
      <c r="AY19" s="10">
        <v>-999.9</v>
      </c>
      <c r="AZ19" s="10">
        <v>-999.9</v>
      </c>
      <c r="BA19" s="2">
        <v>0.33</v>
      </c>
      <c r="BB19" s="2">
        <v>0.14699999999999999</v>
      </c>
      <c r="BC19" s="10">
        <v>-999.9</v>
      </c>
      <c r="BD19" s="35">
        <v>0.19</v>
      </c>
      <c r="BE19" s="35">
        <v>0.23499999999999999</v>
      </c>
      <c r="BF19" s="69">
        <v>0.39800000000000002</v>
      </c>
      <c r="BG19" s="35">
        <v>0.38400000000000001</v>
      </c>
      <c r="BH19" s="35">
        <v>0.496</v>
      </c>
      <c r="BI19" s="35">
        <v>0.26400000000000001</v>
      </c>
      <c r="BJ19" s="35">
        <v>0.29399999999999998</v>
      </c>
      <c r="BK19" s="35">
        <v>0.373</v>
      </c>
      <c r="BL19" s="35">
        <v>0.58899999999999997</v>
      </c>
      <c r="BM19" s="35">
        <v>0.439</v>
      </c>
      <c r="BN19" s="35">
        <v>0.27600000000000002</v>
      </c>
      <c r="BO19" s="35">
        <v>0.45900000000000002</v>
      </c>
      <c r="BP19" s="10">
        <v>-999.9</v>
      </c>
      <c r="BQ19" s="35">
        <v>0.38800000000000001</v>
      </c>
      <c r="BR19" s="35">
        <v>0.27500000000000002</v>
      </c>
      <c r="BS19" s="35">
        <v>0.27900000000000003</v>
      </c>
      <c r="BT19" s="35">
        <v>0.24299999999999999</v>
      </c>
      <c r="BU19" s="35">
        <v>0.104</v>
      </c>
      <c r="BV19" s="35">
        <v>0.998</v>
      </c>
      <c r="BW19" s="35">
        <v>0.35599999999999998</v>
      </c>
      <c r="BX19" s="35">
        <v>0.32700000000000001</v>
      </c>
      <c r="BY19" s="35">
        <v>0.502</v>
      </c>
      <c r="BZ19" s="35">
        <v>0.38300000000000001</v>
      </c>
      <c r="CA19" s="35">
        <v>0.376</v>
      </c>
      <c r="CB19" s="35">
        <v>0.52100000000000002</v>
      </c>
      <c r="CC19" s="35">
        <v>0.51</v>
      </c>
      <c r="CD19" s="35">
        <v>0.48</v>
      </c>
      <c r="CE19" s="35">
        <v>0.309</v>
      </c>
      <c r="CF19" s="35">
        <v>0.30199999999999999</v>
      </c>
      <c r="CG19" s="35">
        <v>0.63</v>
      </c>
    </row>
    <row r="20" spans="1:85" x14ac:dyDescent="0.25">
      <c r="A20" s="29">
        <v>2008</v>
      </c>
      <c r="B20" s="2">
        <v>0.19</v>
      </c>
      <c r="C20" s="2">
        <v>0.53500000000000003</v>
      </c>
      <c r="D20" s="2">
        <v>0.37</v>
      </c>
      <c r="E20" s="2">
        <v>0.24299999999999999</v>
      </c>
      <c r="F20" s="2">
        <v>0.40899999999999997</v>
      </c>
      <c r="G20" s="2">
        <v>0.24</v>
      </c>
      <c r="H20" s="2">
        <v>0.26600000000000001</v>
      </c>
      <c r="I20" s="2">
        <v>0.28000000000000003</v>
      </c>
      <c r="J20" s="2">
        <v>0.32100000000000001</v>
      </c>
      <c r="K20" s="2">
        <v>0.32800000000000001</v>
      </c>
      <c r="L20" s="2">
        <v>0.193</v>
      </c>
      <c r="M20" s="2">
        <v>0.46100000000000002</v>
      </c>
      <c r="N20" s="2">
        <v>0.18</v>
      </c>
      <c r="O20" s="2">
        <v>0.20899999999999999</v>
      </c>
      <c r="P20" s="2">
        <v>0.26800000000000002</v>
      </c>
      <c r="Q20" s="2">
        <v>0.191</v>
      </c>
      <c r="R20" s="2">
        <v>0.13600000000000001</v>
      </c>
      <c r="S20" s="2">
        <v>8.5000000000000006E-2</v>
      </c>
      <c r="T20" s="2">
        <v>0.19800000000000001</v>
      </c>
      <c r="U20" s="2">
        <v>0.33500000000000002</v>
      </c>
      <c r="V20" s="2">
        <v>5.3999999999999999E-2</v>
      </c>
      <c r="W20" s="2">
        <v>0.46100000000000002</v>
      </c>
      <c r="X20" s="2">
        <v>0.39400000000000002</v>
      </c>
      <c r="Y20" s="2">
        <v>0.158</v>
      </c>
      <c r="Z20" s="2">
        <v>0.18</v>
      </c>
      <c r="AA20" s="2">
        <v>0.36499999999999999</v>
      </c>
      <c r="AB20" s="2">
        <v>0.41</v>
      </c>
      <c r="AC20" s="2">
        <v>0.34399999999999997</v>
      </c>
      <c r="AD20" s="2">
        <v>0.25700000000000001</v>
      </c>
      <c r="AE20" s="2">
        <v>6.9000000000000006E-2</v>
      </c>
      <c r="AF20" s="2">
        <v>5.1999999999999998E-2</v>
      </c>
      <c r="AG20" s="2">
        <v>0.61399999999999999</v>
      </c>
      <c r="AH20" s="2">
        <v>0.86199999999999999</v>
      </c>
      <c r="AI20" s="2">
        <v>0.80500000000000005</v>
      </c>
      <c r="AJ20" s="2">
        <v>0.36</v>
      </c>
      <c r="AK20" s="2">
        <v>0.41699999999999998</v>
      </c>
      <c r="AL20" s="2">
        <v>0.32300000000000001</v>
      </c>
      <c r="AM20" s="2">
        <v>0.28299999999999997</v>
      </c>
      <c r="AN20" s="2">
        <v>0.64300000000000002</v>
      </c>
      <c r="AO20" s="10">
        <v>-999.9</v>
      </c>
      <c r="AP20" s="10">
        <v>-999.9</v>
      </c>
      <c r="AQ20" s="10">
        <v>-999.9</v>
      </c>
      <c r="AR20" s="10">
        <v>-999.9</v>
      </c>
      <c r="AS20" s="10">
        <v>-999.9</v>
      </c>
      <c r="AT20" s="10">
        <v>-999.9</v>
      </c>
      <c r="AU20" s="2">
        <v>0.19700000000000001</v>
      </c>
      <c r="AV20" s="10">
        <v>-999.9</v>
      </c>
      <c r="AW20" s="10">
        <v>-999.9</v>
      </c>
      <c r="AX20" s="10">
        <v>-999.9</v>
      </c>
      <c r="AY20" s="10">
        <v>-999.9</v>
      </c>
      <c r="AZ20" s="10">
        <v>-999.9</v>
      </c>
      <c r="BA20" s="2">
        <v>0.157</v>
      </c>
      <c r="BB20" s="2">
        <v>0.17699999999999999</v>
      </c>
      <c r="BC20" s="10">
        <v>-999.9</v>
      </c>
      <c r="BD20" s="35">
        <v>0.16300000000000001</v>
      </c>
      <c r="BE20" s="35">
        <v>0.214</v>
      </c>
      <c r="BF20" s="69">
        <v>0.34300000000000003</v>
      </c>
      <c r="BG20" s="35">
        <v>0.38600000000000001</v>
      </c>
      <c r="BH20" s="35">
        <v>0.46</v>
      </c>
      <c r="BI20" s="35">
        <v>0.19800000000000001</v>
      </c>
      <c r="BJ20" s="35">
        <v>0.24199999999999999</v>
      </c>
      <c r="BK20" s="35">
        <v>0.42499999999999999</v>
      </c>
      <c r="BL20" s="35">
        <v>0.38</v>
      </c>
      <c r="BM20" s="35">
        <v>0.14799999999999999</v>
      </c>
      <c r="BN20" s="10">
        <v>-999.9</v>
      </c>
      <c r="BO20" s="35">
        <v>0.28999999999999998</v>
      </c>
      <c r="BP20" s="35">
        <v>0.18099999999999999</v>
      </c>
      <c r="BQ20" s="35">
        <v>0.193</v>
      </c>
      <c r="BR20" s="35">
        <v>0.17799999999999999</v>
      </c>
      <c r="BS20" s="35">
        <v>0.17100000000000001</v>
      </c>
      <c r="BT20" s="35">
        <v>0.20399999999999999</v>
      </c>
      <c r="BU20" s="35">
        <v>0.20899999999999999</v>
      </c>
      <c r="BV20" s="35">
        <v>0.67500000000000004</v>
      </c>
      <c r="BW20" s="35">
        <v>0.30399999999999999</v>
      </c>
      <c r="BX20" s="35">
        <v>0.35299999999999998</v>
      </c>
      <c r="BY20" s="35">
        <v>0.46100000000000002</v>
      </c>
      <c r="BZ20" s="35">
        <v>0.51800000000000002</v>
      </c>
      <c r="CA20" s="35">
        <v>0.371</v>
      </c>
      <c r="CB20" s="35">
        <v>0.45500000000000002</v>
      </c>
      <c r="CC20" s="35">
        <v>0.50700000000000001</v>
      </c>
      <c r="CD20" s="35">
        <v>0.35799999999999998</v>
      </c>
      <c r="CE20" s="35">
        <v>0.28899999999999998</v>
      </c>
      <c r="CF20" s="35">
        <v>0.312</v>
      </c>
      <c r="CG20" s="35">
        <v>0.71399999999999997</v>
      </c>
    </row>
    <row r="21" spans="1:85" x14ac:dyDescent="0.25">
      <c r="A21" s="29">
        <v>2009</v>
      </c>
      <c r="B21" s="2">
        <v>0.20799999999999999</v>
      </c>
      <c r="C21" s="2">
        <v>0.47199999999999998</v>
      </c>
      <c r="D21" s="2">
        <v>0.432</v>
      </c>
      <c r="E21" s="2">
        <v>0.217</v>
      </c>
      <c r="F21" s="2">
        <v>0.27400000000000002</v>
      </c>
      <c r="G21" s="2">
        <v>0.22700000000000001</v>
      </c>
      <c r="H21" s="2">
        <v>0.20399999999999999</v>
      </c>
      <c r="I21" s="2">
        <v>0.20599999999999999</v>
      </c>
      <c r="J21" s="2">
        <v>0.25800000000000001</v>
      </c>
      <c r="K21" s="2">
        <v>0.31</v>
      </c>
      <c r="L21" s="2">
        <v>0.20799999999999999</v>
      </c>
      <c r="M21" s="2">
        <v>0.34599999999999997</v>
      </c>
      <c r="N21" s="2">
        <v>0.16</v>
      </c>
      <c r="O21" s="2">
        <v>0.19500000000000001</v>
      </c>
      <c r="P21" s="2">
        <v>0.214</v>
      </c>
      <c r="Q21" s="2">
        <v>0.156</v>
      </c>
      <c r="R21" s="2">
        <v>9.1999999999999998E-2</v>
      </c>
      <c r="S21" s="2">
        <v>8.6999999999999994E-2</v>
      </c>
      <c r="T21" s="2">
        <v>0.13300000000000001</v>
      </c>
      <c r="U21" s="2">
        <v>0.35</v>
      </c>
      <c r="V21" s="2">
        <v>5.8999999999999997E-2</v>
      </c>
      <c r="W21" s="2">
        <v>0.48299999999999998</v>
      </c>
      <c r="X21" s="2">
        <v>0.27900000000000003</v>
      </c>
      <c r="Y21" s="2">
        <v>6.2E-2</v>
      </c>
      <c r="Z21" s="2">
        <v>0.125</v>
      </c>
      <c r="AA21" s="2">
        <v>0.30599999999999999</v>
      </c>
      <c r="AB21" s="2">
        <v>0.375</v>
      </c>
      <c r="AC21" s="2">
        <v>0.247</v>
      </c>
      <c r="AD21" s="2">
        <v>0.32700000000000001</v>
      </c>
      <c r="AE21" s="2">
        <v>5.3999999999999999E-2</v>
      </c>
      <c r="AF21" s="2">
        <v>5.2999999999999999E-2</v>
      </c>
      <c r="AG21" s="2">
        <v>0.53600000000000003</v>
      </c>
      <c r="AH21" s="2">
        <v>0.82</v>
      </c>
      <c r="AI21" s="2">
        <v>0.97099999999999997</v>
      </c>
      <c r="AJ21" s="2">
        <v>0.43</v>
      </c>
      <c r="AK21" s="2">
        <v>0.35099999999999998</v>
      </c>
      <c r="AL21" s="2">
        <v>0.30099999999999999</v>
      </c>
      <c r="AM21" s="2">
        <v>0.3</v>
      </c>
      <c r="AN21" s="2">
        <v>0.51900000000000002</v>
      </c>
      <c r="AO21" s="10">
        <v>-999.9</v>
      </c>
      <c r="AP21" s="10">
        <v>-999.9</v>
      </c>
      <c r="AQ21" s="10">
        <v>-999.9</v>
      </c>
      <c r="AR21" s="10">
        <v>-999.9</v>
      </c>
      <c r="AS21" s="10">
        <v>-999.9</v>
      </c>
      <c r="AT21" s="10">
        <v>-999.9</v>
      </c>
      <c r="AU21" s="10">
        <v>-999.9</v>
      </c>
      <c r="AV21" s="10">
        <v>-999.9</v>
      </c>
      <c r="AW21" s="10">
        <v>-999.9</v>
      </c>
      <c r="AX21" s="10">
        <v>-999.9</v>
      </c>
      <c r="AY21" s="10">
        <v>-999.9</v>
      </c>
      <c r="AZ21" s="2">
        <v>0.157</v>
      </c>
      <c r="BA21" s="2">
        <v>0.155</v>
      </c>
      <c r="BB21" s="2">
        <v>0.16</v>
      </c>
      <c r="BC21" s="2">
        <v>0.28599999999999998</v>
      </c>
      <c r="BD21" s="35">
        <v>0.21</v>
      </c>
      <c r="BE21" s="35">
        <v>0.20599999999999999</v>
      </c>
      <c r="BF21" s="69">
        <v>0.27400000000000002</v>
      </c>
      <c r="BG21" s="35">
        <v>0.27800000000000002</v>
      </c>
      <c r="BH21" s="35">
        <v>0.443</v>
      </c>
      <c r="BI21" s="35">
        <v>0.25800000000000001</v>
      </c>
      <c r="BJ21" s="35">
        <v>0.25700000000000001</v>
      </c>
      <c r="BK21" s="35">
        <v>0.24</v>
      </c>
      <c r="BL21" s="35">
        <v>0.28699999999999998</v>
      </c>
      <c r="BM21" s="35">
        <v>0.41799999999999998</v>
      </c>
      <c r="BN21" s="10">
        <v>-999.9</v>
      </c>
      <c r="BO21" s="35">
        <v>0.22800000000000001</v>
      </c>
      <c r="BP21" s="35">
        <v>8.4000000000000005E-2</v>
      </c>
      <c r="BQ21" s="35">
        <v>0.20499999999999999</v>
      </c>
      <c r="BR21" s="35">
        <v>0.20100000000000001</v>
      </c>
      <c r="BS21" s="35">
        <v>0.159</v>
      </c>
      <c r="BT21" s="35">
        <v>0.15</v>
      </c>
      <c r="BU21" s="35">
        <v>0.20200000000000001</v>
      </c>
      <c r="BV21" s="35">
        <v>0.52100000000000002</v>
      </c>
      <c r="BW21" s="35">
        <v>0.249</v>
      </c>
      <c r="BX21" s="35">
        <v>0.26800000000000002</v>
      </c>
      <c r="BY21" s="35">
        <v>0.375</v>
      </c>
      <c r="BZ21" s="35">
        <v>0.48399999999999999</v>
      </c>
      <c r="CA21" s="35">
        <v>0.38100000000000001</v>
      </c>
      <c r="CB21" s="35">
        <v>0.39</v>
      </c>
      <c r="CC21" s="35">
        <v>0.63500000000000001</v>
      </c>
      <c r="CD21" s="35">
        <v>0.44</v>
      </c>
      <c r="CE21" s="35">
        <v>0.221</v>
      </c>
      <c r="CF21" s="35">
        <v>0.318</v>
      </c>
      <c r="CG21" s="35">
        <v>0.77200000000000002</v>
      </c>
    </row>
    <row r="22" spans="1:85" x14ac:dyDescent="0.25">
      <c r="A22" s="29">
        <v>2010</v>
      </c>
      <c r="B22" s="2">
        <v>0.16400000000000001</v>
      </c>
      <c r="C22" s="2">
        <v>0.39800000000000002</v>
      </c>
      <c r="D22" s="2">
        <v>0.35599999999999998</v>
      </c>
      <c r="E22" s="2">
        <v>0.17100000000000001</v>
      </c>
      <c r="F22" s="2">
        <v>0.26300000000000001</v>
      </c>
      <c r="G22" s="2">
        <v>0.185</v>
      </c>
      <c r="H22" s="2">
        <v>0.219</v>
      </c>
      <c r="I22" s="2">
        <v>0.20799999999999999</v>
      </c>
      <c r="J22" s="2">
        <v>0.32600000000000001</v>
      </c>
      <c r="K22" s="2">
        <v>0.28199999999999997</v>
      </c>
      <c r="L22" s="2">
        <v>0.223</v>
      </c>
      <c r="M22" s="2">
        <v>0.438</v>
      </c>
      <c r="N22" s="2">
        <v>0.22900000000000001</v>
      </c>
      <c r="O22" s="2">
        <v>0.20799999999999999</v>
      </c>
      <c r="P22" s="2">
        <v>0.25</v>
      </c>
      <c r="Q22" s="2">
        <v>0.20399999999999999</v>
      </c>
      <c r="R22" s="2">
        <v>0.14399999999999999</v>
      </c>
      <c r="S22" s="2">
        <v>9.7000000000000003E-2</v>
      </c>
      <c r="T22" s="2">
        <v>0.17899999999999999</v>
      </c>
      <c r="U22" s="2">
        <v>0.35499999999999998</v>
      </c>
      <c r="V22" s="2">
        <v>9.1999999999999998E-2</v>
      </c>
      <c r="W22" s="2">
        <v>0.378</v>
      </c>
      <c r="X22" s="2">
        <v>0.30099999999999999</v>
      </c>
      <c r="Y22" s="2">
        <v>8.5000000000000006E-2</v>
      </c>
      <c r="Z22" s="2">
        <v>0.127</v>
      </c>
      <c r="AA22" s="2">
        <v>0.36199999999999999</v>
      </c>
      <c r="AB22" s="2">
        <v>0.39600000000000002</v>
      </c>
      <c r="AC22" s="2">
        <v>0.26600000000000001</v>
      </c>
      <c r="AD22" s="2">
        <v>0.376</v>
      </c>
      <c r="AE22" s="42">
        <v>0.107</v>
      </c>
      <c r="AF22" s="2">
        <v>7.3999999999999996E-2</v>
      </c>
      <c r="AG22" s="2">
        <v>0.45500000000000002</v>
      </c>
      <c r="AH22" s="2">
        <v>1.052</v>
      </c>
      <c r="AI22" s="2">
        <v>0.81599999999999995</v>
      </c>
      <c r="AJ22" s="2">
        <v>0.28599999999999998</v>
      </c>
      <c r="AK22" s="2">
        <v>0.42899999999999999</v>
      </c>
      <c r="AL22" s="2">
        <v>0.30599999999999999</v>
      </c>
      <c r="AM22" s="2">
        <v>0.34300000000000003</v>
      </c>
      <c r="AN22" s="10">
        <v>-999.9</v>
      </c>
      <c r="AO22" s="10">
        <v>-999.9</v>
      </c>
      <c r="AP22" s="2">
        <v>0.124</v>
      </c>
      <c r="AQ22" s="10">
        <v>-999.9</v>
      </c>
      <c r="AR22" s="10">
        <v>-999.9</v>
      </c>
      <c r="AS22" s="10">
        <v>-999.9</v>
      </c>
      <c r="AT22" s="10">
        <v>-999.9</v>
      </c>
      <c r="AU22" s="10">
        <v>-999.9</v>
      </c>
      <c r="AV22" s="10">
        <v>-999.9</v>
      </c>
      <c r="AW22" s="10">
        <v>-999.9</v>
      </c>
      <c r="AX22" s="10">
        <v>-999.9</v>
      </c>
      <c r="AY22" s="10">
        <v>-999.9</v>
      </c>
      <c r="AZ22" s="10">
        <v>-999.9</v>
      </c>
      <c r="BA22" s="10">
        <v>-999.9</v>
      </c>
      <c r="BB22" s="10">
        <v>-999.9</v>
      </c>
      <c r="BC22" s="2">
        <v>0.27700000000000002</v>
      </c>
      <c r="BD22" s="35">
        <v>0.14599999999999999</v>
      </c>
      <c r="BE22" s="35">
        <v>0.19900000000000001</v>
      </c>
      <c r="BF22" s="69">
        <v>0.25</v>
      </c>
      <c r="BG22" s="10">
        <v>-999.9</v>
      </c>
      <c r="BH22" s="35">
        <v>0.39700000000000002</v>
      </c>
      <c r="BI22" s="35">
        <v>0.219</v>
      </c>
      <c r="BJ22" s="35">
        <v>0.218</v>
      </c>
      <c r="BK22" s="35">
        <v>0.23400000000000001</v>
      </c>
      <c r="BL22" s="35">
        <v>0.46200000000000002</v>
      </c>
      <c r="BM22" s="35">
        <v>0.24</v>
      </c>
      <c r="BN22" s="35">
        <v>0.14599999999999999</v>
      </c>
      <c r="BO22" s="10">
        <v>-999.9</v>
      </c>
      <c r="BP22" s="35">
        <v>0.21</v>
      </c>
      <c r="BQ22" s="35">
        <v>0.20699999999999999</v>
      </c>
      <c r="BR22" s="35">
        <v>0.19600000000000001</v>
      </c>
      <c r="BS22" s="35">
        <v>0.187</v>
      </c>
      <c r="BT22" s="35">
        <v>0.13500000000000001</v>
      </c>
      <c r="BU22" s="10">
        <v>-999.9</v>
      </c>
      <c r="BV22" s="35">
        <v>7.0000000000000007E-2</v>
      </c>
      <c r="BW22" s="35">
        <v>0.24</v>
      </c>
      <c r="BX22" s="35">
        <v>0.28899999999999998</v>
      </c>
      <c r="BY22" s="35">
        <v>0.36299999999999999</v>
      </c>
      <c r="BZ22" s="35">
        <v>0.36799999999999999</v>
      </c>
      <c r="CA22" s="35">
        <v>0.25600000000000001</v>
      </c>
      <c r="CB22" s="35">
        <v>0.38400000000000001</v>
      </c>
      <c r="CC22" s="35">
        <v>0.40600000000000003</v>
      </c>
      <c r="CD22" s="35">
        <v>0.439</v>
      </c>
      <c r="CE22" s="35">
        <v>0.28199999999999997</v>
      </c>
      <c r="CF22" s="35">
        <v>0.29899999999999999</v>
      </c>
      <c r="CG22" s="35">
        <v>0.45400000000000001</v>
      </c>
    </row>
    <row r="23" spans="1:85" x14ac:dyDescent="0.25">
      <c r="A23" s="29">
        <v>2011</v>
      </c>
      <c r="B23" s="2">
        <v>0.17699999999999999</v>
      </c>
      <c r="C23" s="2">
        <v>0.437</v>
      </c>
      <c r="D23" s="2">
        <v>0.35899999999999999</v>
      </c>
      <c r="E23" s="2">
        <v>0.23799999999999999</v>
      </c>
      <c r="F23" s="2">
        <v>0.28399999999999997</v>
      </c>
      <c r="G23" s="2">
        <v>0.15</v>
      </c>
      <c r="H23" s="2">
        <v>0.22500000000000001</v>
      </c>
      <c r="I23" s="2">
        <v>0.185</v>
      </c>
      <c r="J23" s="2">
        <v>0.28499999999999998</v>
      </c>
      <c r="K23" s="2">
        <v>0.27700000000000002</v>
      </c>
      <c r="L23" s="2">
        <v>0.158</v>
      </c>
      <c r="M23" s="2">
        <v>0.33100000000000002</v>
      </c>
      <c r="N23" s="2">
        <v>0.159</v>
      </c>
      <c r="O23" s="2">
        <v>0.17100000000000001</v>
      </c>
      <c r="P23" s="2">
        <v>0.20399999999999999</v>
      </c>
      <c r="Q23" s="2">
        <v>0.13900000000000001</v>
      </c>
      <c r="R23" s="2">
        <v>0.14799999999999999</v>
      </c>
      <c r="S23" s="2">
        <v>8.3000000000000004E-2</v>
      </c>
      <c r="T23" s="2">
        <v>0.217</v>
      </c>
      <c r="U23" s="2">
        <v>0.46899999999999997</v>
      </c>
      <c r="V23" s="2">
        <v>6.5000000000000002E-2</v>
      </c>
      <c r="W23" s="2">
        <v>0.48599999999999999</v>
      </c>
      <c r="X23" s="2">
        <v>0.38600000000000001</v>
      </c>
      <c r="Y23" s="2">
        <v>5.8999999999999997E-2</v>
      </c>
      <c r="Z23" s="2">
        <v>5.6000000000000001E-2</v>
      </c>
      <c r="AA23" s="2">
        <v>0.373</v>
      </c>
      <c r="AB23" s="2">
        <v>0.41299999999999998</v>
      </c>
      <c r="AC23" s="2">
        <v>0.46</v>
      </c>
      <c r="AD23" s="2">
        <v>0.25800000000000001</v>
      </c>
      <c r="AE23" s="42">
        <v>0.107</v>
      </c>
      <c r="AF23" s="2">
        <v>5.3999999999999999E-2</v>
      </c>
      <c r="AG23" s="2">
        <v>0.51700000000000002</v>
      </c>
      <c r="AH23" s="2">
        <v>0.755</v>
      </c>
      <c r="AI23" s="2">
        <v>1.1779999999999999</v>
      </c>
      <c r="AJ23" s="2">
        <v>0.42699999999999999</v>
      </c>
      <c r="AK23" s="2">
        <v>0.42299999999999999</v>
      </c>
      <c r="AL23" s="2">
        <v>0.23100000000000001</v>
      </c>
      <c r="AM23" s="2">
        <v>0.28999999999999998</v>
      </c>
      <c r="AN23" s="10">
        <v>-999.9</v>
      </c>
      <c r="AO23" s="10">
        <v>-999.9</v>
      </c>
      <c r="AP23" s="2">
        <v>0.184</v>
      </c>
      <c r="AQ23" s="10">
        <v>-999.9</v>
      </c>
      <c r="AR23" s="10">
        <v>-999.9</v>
      </c>
      <c r="AS23" s="10">
        <v>-999.9</v>
      </c>
      <c r="AT23" s="10">
        <v>-999.9</v>
      </c>
      <c r="AU23" s="10">
        <v>-999.9</v>
      </c>
      <c r="AV23" s="10">
        <v>-999.9</v>
      </c>
      <c r="AW23" s="10">
        <v>-999.9</v>
      </c>
      <c r="AX23" s="10">
        <v>-999.9</v>
      </c>
      <c r="AY23" s="10">
        <v>-999.9</v>
      </c>
      <c r="AZ23" s="10">
        <v>-999.9</v>
      </c>
      <c r="BA23" s="10">
        <v>-999.9</v>
      </c>
      <c r="BB23" s="10">
        <v>-999.9</v>
      </c>
      <c r="BC23" s="2">
        <v>0.33200000000000002</v>
      </c>
      <c r="BD23" s="35">
        <v>0.14799999999999999</v>
      </c>
      <c r="BE23" s="35">
        <v>0.17799999999999999</v>
      </c>
      <c r="BF23" s="69">
        <v>0.24399999999999999</v>
      </c>
      <c r="BG23" s="35">
        <v>0.215</v>
      </c>
      <c r="BH23" s="35">
        <v>0.35499999999999998</v>
      </c>
      <c r="BI23" s="35">
        <v>0.253</v>
      </c>
      <c r="BJ23" s="35">
        <v>0.22900000000000001</v>
      </c>
      <c r="BK23" s="35">
        <v>0.247</v>
      </c>
      <c r="BL23" s="35">
        <v>0.46400000000000002</v>
      </c>
      <c r="BM23" s="35">
        <v>0.45900000000000002</v>
      </c>
      <c r="BN23" s="35">
        <v>0.19800000000000001</v>
      </c>
      <c r="BO23" s="10">
        <v>-999.9</v>
      </c>
      <c r="BP23" s="35">
        <v>8.6999999999999994E-2</v>
      </c>
      <c r="BQ23" s="35">
        <v>0.23499999999999999</v>
      </c>
      <c r="BR23" s="35">
        <v>0.188</v>
      </c>
      <c r="BS23" s="35">
        <v>0.152</v>
      </c>
      <c r="BT23" s="35">
        <v>0.13100000000000001</v>
      </c>
      <c r="BU23" s="35">
        <v>8.4000000000000005E-2</v>
      </c>
      <c r="BV23" s="35">
        <v>0.53100000000000003</v>
      </c>
      <c r="BW23" s="35">
        <v>0.251</v>
      </c>
      <c r="BX23" s="35">
        <v>0.27800000000000002</v>
      </c>
      <c r="BY23" s="35">
        <v>0.44500000000000001</v>
      </c>
      <c r="BZ23" s="35">
        <v>0.499</v>
      </c>
      <c r="CA23" s="35">
        <v>0.35499999999999998</v>
      </c>
      <c r="CB23" s="35">
        <v>0.59299999999999997</v>
      </c>
      <c r="CC23" s="35">
        <v>0.58399999999999996</v>
      </c>
      <c r="CD23" s="35">
        <v>0.51600000000000001</v>
      </c>
      <c r="CE23" s="35">
        <v>0.223</v>
      </c>
      <c r="CF23" s="35">
        <v>0.249</v>
      </c>
      <c r="CG23" s="35">
        <v>0.67600000000000005</v>
      </c>
    </row>
    <row r="24" spans="1:85" x14ac:dyDescent="0.25">
      <c r="A24" s="29">
        <v>2012</v>
      </c>
      <c r="B24" s="2">
        <v>0.16700000000000001</v>
      </c>
      <c r="C24" s="2">
        <v>0.374</v>
      </c>
      <c r="D24" s="2">
        <v>0.32100000000000001</v>
      </c>
      <c r="E24" s="2">
        <v>0.22700000000000001</v>
      </c>
      <c r="F24" s="2">
        <v>0.26300000000000001</v>
      </c>
      <c r="G24" s="2">
        <v>0.159</v>
      </c>
      <c r="H24" s="2">
        <v>0.24</v>
      </c>
      <c r="I24" s="2">
        <v>0.17499999999999999</v>
      </c>
      <c r="J24" s="2">
        <v>0.3</v>
      </c>
      <c r="K24" s="2">
        <v>0.252</v>
      </c>
      <c r="L24" s="2">
        <v>0.16300000000000001</v>
      </c>
      <c r="M24" s="2">
        <v>0.29799999999999999</v>
      </c>
      <c r="N24" s="2">
        <v>0.14199999999999999</v>
      </c>
      <c r="O24" s="2">
        <v>0.17699999999999999</v>
      </c>
      <c r="P24" s="2">
        <v>0.19800000000000001</v>
      </c>
      <c r="Q24" s="2">
        <v>0.153</v>
      </c>
      <c r="R24" s="2">
        <v>0.11700000000000001</v>
      </c>
      <c r="S24" s="2">
        <v>9.7000000000000003E-2</v>
      </c>
      <c r="T24" s="2">
        <v>0.183</v>
      </c>
      <c r="U24" s="2">
        <v>0.32300000000000001</v>
      </c>
      <c r="V24" s="2">
        <v>0.04</v>
      </c>
      <c r="W24" s="2">
        <v>0.29899999999999999</v>
      </c>
      <c r="X24" s="2">
        <v>0.27</v>
      </c>
      <c r="Y24" s="2">
        <v>0.06</v>
      </c>
      <c r="Z24" s="2">
        <v>6.4000000000000001E-2</v>
      </c>
      <c r="AA24" s="2">
        <v>0.32800000000000001</v>
      </c>
      <c r="AB24" s="2">
        <v>0.26600000000000001</v>
      </c>
      <c r="AC24" s="2">
        <v>0.46500000000000002</v>
      </c>
      <c r="AD24" s="2">
        <v>0.22500000000000001</v>
      </c>
      <c r="AE24" s="2">
        <v>2.5999999999999999E-2</v>
      </c>
      <c r="AF24" s="2">
        <v>5.6000000000000001E-2</v>
      </c>
      <c r="AG24" s="2">
        <v>0.54200000000000004</v>
      </c>
      <c r="AH24" s="2">
        <v>0.88500000000000001</v>
      </c>
      <c r="AI24" s="2">
        <v>1.052</v>
      </c>
      <c r="AJ24" s="2">
        <v>0.27200000000000002</v>
      </c>
      <c r="AK24" s="2">
        <v>0.36199999999999999</v>
      </c>
      <c r="AL24" s="2">
        <v>0.22800000000000001</v>
      </c>
      <c r="AM24" s="2">
        <v>0.28599999999999998</v>
      </c>
      <c r="AN24" s="10">
        <v>-999.9</v>
      </c>
      <c r="AO24" s="10">
        <v>-999.9</v>
      </c>
      <c r="AP24" s="2">
        <v>0.14799999999999999</v>
      </c>
      <c r="AQ24" s="10">
        <v>-999.9</v>
      </c>
      <c r="AR24" s="10">
        <v>-999.9</v>
      </c>
      <c r="AS24" s="10">
        <v>-999.9</v>
      </c>
      <c r="AT24" s="10">
        <v>-999.9</v>
      </c>
      <c r="AU24" s="10">
        <v>-999.9</v>
      </c>
      <c r="AV24" s="10">
        <v>-999.9</v>
      </c>
      <c r="AW24" s="10">
        <v>-999.9</v>
      </c>
      <c r="AX24" s="10">
        <v>-999.9</v>
      </c>
      <c r="AY24" s="10">
        <v>-999.9</v>
      </c>
      <c r="AZ24" s="10">
        <v>-999.9</v>
      </c>
      <c r="BA24" s="10">
        <v>-999.9</v>
      </c>
      <c r="BB24" s="10">
        <v>-999.9</v>
      </c>
      <c r="BC24" s="2">
        <v>0.20799999999999999</v>
      </c>
      <c r="BD24" s="35">
        <v>0.124</v>
      </c>
      <c r="BE24" s="35">
        <v>0.186</v>
      </c>
      <c r="BF24" s="69">
        <v>0.23499999999999999</v>
      </c>
      <c r="BG24" s="35">
        <v>0.25</v>
      </c>
      <c r="BH24" s="35">
        <v>0.34899999999999998</v>
      </c>
      <c r="BI24" s="35">
        <v>0.22600000000000001</v>
      </c>
      <c r="BJ24" s="35">
        <v>0.155</v>
      </c>
      <c r="BK24" s="35">
        <v>0.252</v>
      </c>
      <c r="BL24" s="35">
        <v>0.32200000000000001</v>
      </c>
      <c r="BM24" s="35">
        <v>0.46899999999999997</v>
      </c>
      <c r="BN24" s="35">
        <v>0.11</v>
      </c>
      <c r="BO24" s="35">
        <v>0.26500000000000001</v>
      </c>
      <c r="BP24" s="35">
        <v>0.112</v>
      </c>
      <c r="BQ24" s="35">
        <v>0.191</v>
      </c>
      <c r="BR24" s="35">
        <v>0.18</v>
      </c>
      <c r="BS24" s="35">
        <v>0.13100000000000001</v>
      </c>
      <c r="BT24" s="35">
        <v>0.13500000000000001</v>
      </c>
      <c r="BU24" s="35">
        <v>6.9000000000000006E-2</v>
      </c>
      <c r="BV24" s="35">
        <v>0.34899999999999998</v>
      </c>
      <c r="BW24" s="35">
        <v>0.23300000000000001</v>
      </c>
      <c r="BX24" s="35">
        <v>0.26400000000000001</v>
      </c>
      <c r="BY24" s="35">
        <v>0.38900000000000001</v>
      </c>
      <c r="BZ24" s="35">
        <v>0.46300000000000002</v>
      </c>
      <c r="CA24" s="35">
        <v>0.28899999999999998</v>
      </c>
      <c r="CB24" s="35">
        <v>0.40799999999999997</v>
      </c>
      <c r="CC24" s="35">
        <v>0.53200000000000003</v>
      </c>
      <c r="CD24" s="35">
        <v>0.40200000000000002</v>
      </c>
      <c r="CE24" s="35">
        <v>0.185</v>
      </c>
      <c r="CF24" s="35">
        <v>0.26100000000000001</v>
      </c>
      <c r="CG24" s="35">
        <v>0.623</v>
      </c>
    </row>
    <row r="26" spans="1:85" x14ac:dyDescent="0.25">
      <c r="A26" s="120" t="s">
        <v>133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BW26" s="123" t="s">
        <v>221</v>
      </c>
      <c r="BX26" s="123"/>
      <c r="BY26" s="123"/>
      <c r="BZ26" s="123"/>
      <c r="CB26" s="123" t="s">
        <v>222</v>
      </c>
      <c r="CC26" s="123"/>
      <c r="CD26" s="123"/>
      <c r="CE26" s="123"/>
      <c r="CF26" s="15"/>
      <c r="CG26" s="15"/>
    </row>
    <row r="27" spans="1:85" x14ac:dyDescent="0.25">
      <c r="B27" s="2" t="s">
        <v>13</v>
      </c>
      <c r="C27" s="2" t="s">
        <v>16</v>
      </c>
      <c r="D27" s="2" t="s">
        <v>17</v>
      </c>
      <c r="E27" s="2" t="s">
        <v>18</v>
      </c>
      <c r="F27" s="2" t="s">
        <v>19</v>
      </c>
      <c r="G27" s="2" t="s">
        <v>20</v>
      </c>
      <c r="H27" s="2" t="s">
        <v>21</v>
      </c>
      <c r="I27" s="2" t="s">
        <v>22</v>
      </c>
      <c r="J27" s="2" t="s">
        <v>23</v>
      </c>
      <c r="K27" s="2" t="s">
        <v>27</v>
      </c>
      <c r="L27" s="2" t="s">
        <v>43</v>
      </c>
      <c r="M27" s="2" t="s">
        <v>45</v>
      </c>
      <c r="N27" s="2" t="s">
        <v>46</v>
      </c>
      <c r="O27" s="2" t="s">
        <v>49</v>
      </c>
      <c r="P27" s="2" t="s">
        <v>50</v>
      </c>
      <c r="Q27" s="2" t="s">
        <v>51</v>
      </c>
      <c r="R27" s="2" t="s">
        <v>57</v>
      </c>
      <c r="S27" s="2" t="s">
        <v>58</v>
      </c>
      <c r="T27" s="2" t="s">
        <v>60</v>
      </c>
      <c r="U27" s="2" t="s">
        <v>61</v>
      </c>
      <c r="V27" s="2" t="s">
        <v>62</v>
      </c>
      <c r="W27" s="2" t="s">
        <v>68</v>
      </c>
      <c r="X27" s="2" t="s">
        <v>69</v>
      </c>
      <c r="Y27" s="2" t="s">
        <v>71</v>
      </c>
      <c r="Z27" s="2" t="s">
        <v>73</v>
      </c>
      <c r="AA27" s="2" t="s">
        <v>2</v>
      </c>
      <c r="AB27" s="2" t="s">
        <v>75</v>
      </c>
      <c r="AC27" s="2" t="s">
        <v>76</v>
      </c>
      <c r="AD27" s="2" t="s">
        <v>79</v>
      </c>
      <c r="AE27" s="15" t="s">
        <v>81</v>
      </c>
      <c r="AF27" s="2" t="s">
        <v>82</v>
      </c>
      <c r="AG27" s="2" t="s">
        <v>85</v>
      </c>
      <c r="AH27" s="2" t="s">
        <v>86</v>
      </c>
      <c r="AI27" s="2" t="s">
        <v>92</v>
      </c>
      <c r="AJ27" s="2" t="s">
        <v>93</v>
      </c>
      <c r="AK27" s="2" t="s">
        <v>94</v>
      </c>
      <c r="AL27" s="2" t="s">
        <v>134</v>
      </c>
      <c r="AM27" s="2" t="s">
        <v>98</v>
      </c>
      <c r="AO27" s="124" t="s">
        <v>141</v>
      </c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2" t="s">
        <v>133</v>
      </c>
      <c r="BX27" s="2" t="s">
        <v>135</v>
      </c>
      <c r="BY27" s="2" t="s">
        <v>136</v>
      </c>
      <c r="BZ27" s="15" t="s">
        <v>137</v>
      </c>
      <c r="CB27" s="2" t="s">
        <v>133</v>
      </c>
      <c r="CC27" s="2" t="s">
        <v>135</v>
      </c>
      <c r="CD27" s="2" t="s">
        <v>136</v>
      </c>
      <c r="CE27" s="15" t="s">
        <v>137</v>
      </c>
      <c r="CF27" s="15"/>
      <c r="CG27" s="15"/>
    </row>
    <row r="28" spans="1:85" x14ac:dyDescent="0.25">
      <c r="A28" s="29">
        <v>1990</v>
      </c>
      <c r="B28" s="2">
        <v>0.84530000000000005</v>
      </c>
      <c r="C28" s="2">
        <v>1.8419000000000001</v>
      </c>
      <c r="D28" s="2">
        <v>1.5992</v>
      </c>
      <c r="E28" s="2">
        <v>1.4248000000000001</v>
      </c>
      <c r="F28" s="2">
        <v>2.0409000000000002</v>
      </c>
      <c r="G28" s="2">
        <v>1.0717000000000001</v>
      </c>
      <c r="H28" s="2">
        <v>1.6658999999999999</v>
      </c>
      <c r="I28" s="2">
        <v>1.5445</v>
      </c>
      <c r="J28" s="2">
        <v>2.2631000000000001</v>
      </c>
      <c r="K28" s="15">
        <v>1.4843999999999999</v>
      </c>
      <c r="L28" s="2">
        <v>0.35049999999999998</v>
      </c>
      <c r="M28" s="2">
        <v>1.1067</v>
      </c>
      <c r="N28" s="2">
        <v>0.34649999999999997</v>
      </c>
      <c r="O28" s="15">
        <v>1.1006</v>
      </c>
      <c r="P28" s="15">
        <v>1.5217000000000001</v>
      </c>
      <c r="Q28">
        <v>1.0277000000000001</v>
      </c>
      <c r="R28" s="2">
        <v>0.59489999999999998</v>
      </c>
      <c r="S28" s="2">
        <v>0.47699999999999998</v>
      </c>
      <c r="T28" s="2">
        <v>1.0093000000000001</v>
      </c>
      <c r="U28" s="2">
        <v>1.8918999999999999</v>
      </c>
      <c r="V28" s="2">
        <v>0.30130000000000001</v>
      </c>
      <c r="W28" s="2">
        <v>2.4735999999999998</v>
      </c>
      <c r="X28" s="2">
        <v>1.3763000000000001</v>
      </c>
      <c r="Y28" s="2">
        <v>0.3896</v>
      </c>
      <c r="Z28" s="15">
        <v>0.26880049217788715</v>
      </c>
      <c r="AA28" s="2">
        <v>0.90329999999999999</v>
      </c>
      <c r="AB28" s="2">
        <v>1.948</v>
      </c>
      <c r="AC28" s="15">
        <v>1.3492118997912317</v>
      </c>
      <c r="AD28" s="2">
        <v>1.2394000000000001</v>
      </c>
      <c r="AE28" s="2">
        <v>0.1797</v>
      </c>
      <c r="AF28" s="2">
        <v>0.1057</v>
      </c>
      <c r="AG28" s="2">
        <v>1.7486999999999999</v>
      </c>
      <c r="AH28" s="10">
        <v>-999.9</v>
      </c>
      <c r="AI28" s="2">
        <v>2.7385999999999999</v>
      </c>
      <c r="AJ28" s="2">
        <v>0.76349999999999996</v>
      </c>
      <c r="AK28" s="2">
        <v>0.76739999999999997</v>
      </c>
      <c r="AL28" s="2">
        <v>1.4331</v>
      </c>
      <c r="AM28" s="2">
        <v>1.3817999999999999</v>
      </c>
      <c r="AO28" s="65" t="s">
        <v>70</v>
      </c>
      <c r="AP28" s="65" t="s">
        <v>149</v>
      </c>
      <c r="AQ28" s="65" t="s">
        <v>139</v>
      </c>
      <c r="AR28" s="65">
        <v>1990</v>
      </c>
      <c r="AS28" s="65">
        <v>0.65</v>
      </c>
      <c r="AT28" s="65">
        <v>0.91200000000000003</v>
      </c>
      <c r="AU28" s="65">
        <v>1.522</v>
      </c>
      <c r="AV28" s="65">
        <v>1.7390000000000001</v>
      </c>
      <c r="AW28" s="65">
        <v>2.6139999999999999</v>
      </c>
      <c r="AX28" s="65">
        <v>1.4370000000000001</v>
      </c>
      <c r="AY28" s="65">
        <v>0.45600000000000002</v>
      </c>
      <c r="AZ28" s="65">
        <v>0.54600000000000004</v>
      </c>
      <c r="BA28" s="65">
        <v>-9999.99</v>
      </c>
      <c r="BB28" s="65">
        <v>0.46200000000000002</v>
      </c>
      <c r="BC28" s="65">
        <v>0.74299999999999999</v>
      </c>
      <c r="BD28" s="65">
        <v>2.4449999999999998</v>
      </c>
      <c r="BE28" s="65"/>
      <c r="BF28" s="65" t="s">
        <v>70</v>
      </c>
      <c r="BG28" s="65" t="s">
        <v>140</v>
      </c>
      <c r="BH28" s="65" t="s">
        <v>139</v>
      </c>
      <c r="BI28" s="65">
        <v>1990</v>
      </c>
      <c r="BJ28" s="65">
        <v>15</v>
      </c>
      <c r="BK28" s="65">
        <v>21.6</v>
      </c>
      <c r="BL28" s="65">
        <v>12.9</v>
      </c>
      <c r="BM28" s="65">
        <v>49.3</v>
      </c>
      <c r="BN28" s="65">
        <v>22.8</v>
      </c>
      <c r="BO28" s="65">
        <v>34.9</v>
      </c>
      <c r="BP28" s="65">
        <v>46.3</v>
      </c>
      <c r="BQ28" s="65">
        <v>18.399999999999999</v>
      </c>
      <c r="BR28" s="65">
        <v>0</v>
      </c>
      <c r="BS28" s="65">
        <v>67.400000000000006</v>
      </c>
      <c r="BT28" s="65">
        <v>50.9</v>
      </c>
      <c r="BU28" s="65">
        <v>39.9</v>
      </c>
      <c r="BV28" s="65"/>
      <c r="BW28" s="65">
        <f>+(AU28*BL28+AV28*BM28+AW28*BN28)/(SUM(BL28:BN28))</f>
        <v>1.9407729411764705</v>
      </c>
      <c r="BX28" s="65">
        <f>+(AX28*BO28+AY28*BP28+AZ28*BQ28)/(SUM(BO28:BQ28))</f>
        <v>0.81637048192771089</v>
      </c>
      <c r="BY28" s="65">
        <f>+(BA28*BR28+BB28*BS28+BC28*BT28)/(SUM(BR28:BT28))</f>
        <v>0.58290363482671181</v>
      </c>
      <c r="BZ28" s="65">
        <f>+(AS28*BJ28+AT28*BK28+BD28*BU28)/(SUM(BJ28:BK28,BU28))</f>
        <v>1.6601921568627451</v>
      </c>
      <c r="CB28" s="2">
        <f>+(AU28*BL28+AV28*BM28+AW28*BN28)</f>
        <v>164.9657</v>
      </c>
      <c r="CC28">
        <f>+(AX28*BO28+AY28*BP28+AZ28*BQ28)</f>
        <v>81.310500000000005</v>
      </c>
      <c r="CD28">
        <f>+(BA28*BR28+BB28*BS28+BC28*BT28)</f>
        <v>68.95750000000001</v>
      </c>
      <c r="CE28">
        <f>+(AS28*BJ28+AT28*BK28+BD28*BU28)</f>
        <v>127.0047</v>
      </c>
      <c r="CF28"/>
      <c r="CG28" s="15"/>
    </row>
    <row r="29" spans="1:85" x14ac:dyDescent="0.25">
      <c r="A29" s="29">
        <v>1991</v>
      </c>
      <c r="B29" s="2">
        <v>1.6583000000000001</v>
      </c>
      <c r="C29" s="2">
        <v>2.1657999999999999</v>
      </c>
      <c r="D29" s="2">
        <v>2.1251000000000002</v>
      </c>
      <c r="E29" s="2">
        <v>1.3458000000000001</v>
      </c>
      <c r="F29" s="2">
        <v>1.2061999999999999</v>
      </c>
      <c r="G29" s="2">
        <v>1.1648000000000001</v>
      </c>
      <c r="H29" s="2">
        <v>1.57</v>
      </c>
      <c r="I29" s="2">
        <v>1.3839999999999999</v>
      </c>
      <c r="J29" s="10">
        <v>-999.9</v>
      </c>
      <c r="K29" s="15">
        <v>1.5822000000000001</v>
      </c>
      <c r="L29" s="2">
        <v>0.72970000000000002</v>
      </c>
      <c r="M29" s="2">
        <v>1.6728000000000001</v>
      </c>
      <c r="N29" s="2">
        <v>0.34820000000000001</v>
      </c>
      <c r="O29" s="15">
        <v>1.607</v>
      </c>
      <c r="P29" s="15">
        <v>0.73819999999999997</v>
      </c>
      <c r="Q29">
        <v>1.1732</v>
      </c>
      <c r="R29" s="2">
        <v>0.66830000000000001</v>
      </c>
      <c r="S29" s="2">
        <v>0.34139999999999998</v>
      </c>
      <c r="T29" s="2">
        <v>0.53869999999999996</v>
      </c>
      <c r="U29" s="2">
        <v>1.2837000000000001</v>
      </c>
      <c r="V29" s="2">
        <v>0.22459999999999999</v>
      </c>
      <c r="W29" s="2">
        <v>1.3388</v>
      </c>
      <c r="X29" s="2">
        <v>1.2591000000000001</v>
      </c>
      <c r="Y29" s="2">
        <v>0.31919999999999998</v>
      </c>
      <c r="Z29" s="15">
        <v>0.17047637886897837</v>
      </c>
      <c r="AA29" s="2">
        <v>1.7633000000000001</v>
      </c>
      <c r="AB29" s="2">
        <v>2.4735999999999998</v>
      </c>
      <c r="AC29" s="10">
        <v>-999.9</v>
      </c>
      <c r="AD29" s="2">
        <v>1.6416999999999999</v>
      </c>
      <c r="AE29" s="2">
        <v>0.30869999999999997</v>
      </c>
      <c r="AF29" s="2">
        <v>0.16489999999999999</v>
      </c>
      <c r="AG29" s="2">
        <v>1.5257000000000001</v>
      </c>
      <c r="AH29" s="15">
        <v>2.0059835351089585</v>
      </c>
      <c r="AI29" s="2">
        <v>3.1867999999999999</v>
      </c>
      <c r="AJ29" s="2">
        <v>0.36070000000000002</v>
      </c>
      <c r="AK29" s="10">
        <v>-999.9</v>
      </c>
      <c r="AL29" s="2">
        <v>1.5261</v>
      </c>
      <c r="AM29" s="2">
        <v>1.4968999999999999</v>
      </c>
      <c r="AO29" s="65" t="s">
        <v>70</v>
      </c>
      <c r="AP29" s="65" t="s">
        <v>149</v>
      </c>
      <c r="AQ29" s="65" t="s">
        <v>139</v>
      </c>
      <c r="AR29" s="65">
        <v>1991</v>
      </c>
      <c r="AS29" s="65">
        <v>2.96</v>
      </c>
      <c r="AT29" s="65">
        <v>1.47</v>
      </c>
      <c r="AU29" s="65">
        <v>1.2050000000000001</v>
      </c>
      <c r="AV29" s="65">
        <v>1.054</v>
      </c>
      <c r="AW29" s="65">
        <v>0.49399999999999999</v>
      </c>
      <c r="AX29" s="65">
        <v>0</v>
      </c>
      <c r="AY29" s="65">
        <v>0.56299999999999994</v>
      </c>
      <c r="AZ29" s="65">
        <v>0.26300000000000001</v>
      </c>
      <c r="BA29" s="65">
        <v>0.14000000000000001</v>
      </c>
      <c r="BB29" s="65">
        <v>0.437</v>
      </c>
      <c r="BC29" s="65">
        <v>0.51600000000000001</v>
      </c>
      <c r="BD29" s="65">
        <v>0.32200000000000001</v>
      </c>
      <c r="BE29" s="65"/>
      <c r="BF29" s="65" t="s">
        <v>70</v>
      </c>
      <c r="BG29" s="65" t="s">
        <v>140</v>
      </c>
      <c r="BH29" s="65" t="s">
        <v>139</v>
      </c>
      <c r="BI29" s="65">
        <v>1991</v>
      </c>
      <c r="BJ29" s="65">
        <v>1.5</v>
      </c>
      <c r="BK29" s="65">
        <v>2.7</v>
      </c>
      <c r="BL29" s="65">
        <v>25.9</v>
      </c>
      <c r="BM29" s="65">
        <v>52.2</v>
      </c>
      <c r="BN29" s="65">
        <v>106.5</v>
      </c>
      <c r="BO29" s="65">
        <v>37.700000000000003</v>
      </c>
      <c r="BP29" s="65">
        <v>116.9</v>
      </c>
      <c r="BQ29" s="65">
        <v>119.4</v>
      </c>
      <c r="BR29" s="65">
        <v>15</v>
      </c>
      <c r="BS29" s="65">
        <v>89.5</v>
      </c>
      <c r="BT29" s="65">
        <v>58.7</v>
      </c>
      <c r="BU29" s="65">
        <v>25.5</v>
      </c>
      <c r="BV29" s="65"/>
      <c r="BW29" s="65">
        <f t="shared" ref="BW29:BW64" si="0">+(AU29*BL29+AV29*BM29+AW29*BN29)/(SUM(BL29:BN29))</f>
        <v>0.75210888407367282</v>
      </c>
      <c r="BX29" s="65">
        <f t="shared" ref="BX29:BX64" si="1">+(AX29*BO29+AY29*BP29+AZ29*BQ29)/(SUM(BO29:BQ29))</f>
        <v>0.35480620437956206</v>
      </c>
      <c r="BY29" s="65">
        <f t="shared" ref="BY29:BY64" si="2">+(BA29*BR29+BB29*BS29+BC29*BT29)/(SUM(BR29:BT29))</f>
        <v>0.43811703431372551</v>
      </c>
      <c r="BZ29" s="65">
        <f t="shared" ref="BZ29:BZ64" si="3">+(AS29*BJ29+AT29*BK29+BD29*BU29)/(SUM(BJ29:BK29,BU29))</f>
        <v>0.55959595959595954</v>
      </c>
      <c r="CB29" s="2">
        <f t="shared" ref="CB29:CB92" si="4">+(AU29*BL29+AV29*BM29+AW29*BN29)</f>
        <v>138.83930000000001</v>
      </c>
      <c r="CC29">
        <f t="shared" ref="CC29:CC92" si="5">+(AX29*BO29+AY29*BP29+AZ29*BQ29)</f>
        <v>97.21690000000001</v>
      </c>
      <c r="CD29">
        <f t="shared" ref="CD29:CD92" si="6">+(BA29*BR29+BB29*BS29+BC29*BT29)</f>
        <v>71.500699999999995</v>
      </c>
      <c r="CE29">
        <f t="shared" ref="CE29:CE92" si="7">+(AS29*BJ29+AT29*BK29+BD29*BU29)</f>
        <v>16.619999999999997</v>
      </c>
      <c r="CF29"/>
      <c r="CG29" s="15"/>
    </row>
    <row r="30" spans="1:85" x14ac:dyDescent="0.25">
      <c r="A30" s="29">
        <v>1992</v>
      </c>
      <c r="B30" s="2">
        <v>0.51090000000000002</v>
      </c>
      <c r="C30" s="2">
        <v>1.5158</v>
      </c>
      <c r="D30" s="2">
        <v>1.1816</v>
      </c>
      <c r="E30" s="2">
        <v>0.93100000000000005</v>
      </c>
      <c r="F30" s="2">
        <v>0.94740000000000002</v>
      </c>
      <c r="G30" s="2">
        <v>0.57909999999999995</v>
      </c>
      <c r="H30" s="2">
        <v>0.80200000000000005</v>
      </c>
      <c r="I30" s="2">
        <v>0.89929999999999999</v>
      </c>
      <c r="J30" s="10">
        <v>-999.9</v>
      </c>
      <c r="K30" s="15">
        <v>1.1575</v>
      </c>
      <c r="L30" s="2">
        <v>0.66110000000000002</v>
      </c>
      <c r="M30" s="2">
        <v>1.4013</v>
      </c>
      <c r="N30" s="2">
        <v>0.44219999999999998</v>
      </c>
      <c r="O30" s="15">
        <v>0.60419999999999996</v>
      </c>
      <c r="P30" s="15">
        <v>0.89439999999999997</v>
      </c>
      <c r="Q30">
        <v>0.6603</v>
      </c>
      <c r="R30" s="2">
        <v>0.53520000000000001</v>
      </c>
      <c r="S30" s="2">
        <v>0.23780000000000001</v>
      </c>
      <c r="T30" s="2">
        <v>0.4294</v>
      </c>
      <c r="U30" s="2">
        <v>0.93300000000000005</v>
      </c>
      <c r="V30" s="2">
        <v>0.2397</v>
      </c>
      <c r="W30" s="2">
        <v>2.5617999999999999</v>
      </c>
      <c r="X30" s="2">
        <v>1.5826</v>
      </c>
      <c r="Y30" s="2">
        <v>0.29260000000000003</v>
      </c>
      <c r="Z30" s="15">
        <v>0.36126276493256265</v>
      </c>
      <c r="AA30" s="2">
        <v>1.1975</v>
      </c>
      <c r="AB30" s="2">
        <v>2.1596000000000002</v>
      </c>
      <c r="AC30" s="15">
        <v>1.5039923664122139</v>
      </c>
      <c r="AD30" s="2">
        <v>0.8034</v>
      </c>
      <c r="AE30" s="2">
        <v>0.2979</v>
      </c>
      <c r="AF30" s="2">
        <v>0.15240000000000001</v>
      </c>
      <c r="AG30" s="2">
        <v>1.7498</v>
      </c>
      <c r="AH30" s="15">
        <v>1.8097717391304347</v>
      </c>
      <c r="AI30" s="2">
        <v>2.5213000000000001</v>
      </c>
      <c r="AJ30" s="2">
        <v>0.78969999999999996</v>
      </c>
      <c r="AK30" s="2">
        <v>0.87250000000000005</v>
      </c>
      <c r="AL30" s="2">
        <v>0.91059999999999997</v>
      </c>
      <c r="AM30" s="2">
        <v>1.2807999999999999</v>
      </c>
      <c r="AO30" s="65" t="s">
        <v>70</v>
      </c>
      <c r="AP30" s="65" t="s">
        <v>149</v>
      </c>
      <c r="AQ30" s="65" t="s">
        <v>139</v>
      </c>
      <c r="AR30" s="65">
        <v>1992</v>
      </c>
      <c r="AS30" s="65">
        <v>-9999.99</v>
      </c>
      <c r="AT30" s="65">
        <v>0.72899999999999998</v>
      </c>
      <c r="AU30" s="65">
        <v>1.339</v>
      </c>
      <c r="AV30" s="65">
        <v>0.999</v>
      </c>
      <c r="AW30" s="65">
        <v>0.73799999999999999</v>
      </c>
      <c r="AX30" s="65">
        <v>0.23899999999999999</v>
      </c>
      <c r="AY30" s="65">
        <v>0.311</v>
      </c>
      <c r="AZ30" s="65">
        <v>0.23699999999999999</v>
      </c>
      <c r="BA30" s="65">
        <v>0.44900000000000001</v>
      </c>
      <c r="BB30" s="65">
        <v>0.17699999999999999</v>
      </c>
      <c r="BC30" s="65">
        <v>4.3999999999999997E-2</v>
      </c>
      <c r="BD30" s="65">
        <v>0.311</v>
      </c>
      <c r="BE30" s="65"/>
      <c r="BF30" s="65" t="s">
        <v>70</v>
      </c>
      <c r="BG30" s="65" t="s">
        <v>140</v>
      </c>
      <c r="BH30" s="65" t="s">
        <v>139</v>
      </c>
      <c r="BI30" s="65">
        <v>1992</v>
      </c>
      <c r="BJ30" s="65">
        <v>0</v>
      </c>
      <c r="BK30" s="65">
        <v>11.3</v>
      </c>
      <c r="BL30" s="65">
        <v>18.3</v>
      </c>
      <c r="BM30" s="65">
        <v>9.6</v>
      </c>
      <c r="BN30" s="65">
        <v>34.1</v>
      </c>
      <c r="BO30" s="65">
        <v>64.7</v>
      </c>
      <c r="BP30" s="65">
        <v>16.8</v>
      </c>
      <c r="BQ30" s="65">
        <v>68.400000000000006</v>
      </c>
      <c r="BR30" s="65">
        <v>28.3</v>
      </c>
      <c r="BS30" s="65">
        <v>100.9</v>
      </c>
      <c r="BT30" s="65">
        <v>76.599999999999994</v>
      </c>
      <c r="BU30" s="65">
        <v>42</v>
      </c>
      <c r="BV30" s="65"/>
      <c r="BW30" s="65">
        <f t="shared" si="0"/>
        <v>0.95580483870967747</v>
      </c>
      <c r="BX30" s="65">
        <f t="shared" si="1"/>
        <v>0.24615677118078716</v>
      </c>
      <c r="BY30" s="65">
        <f t="shared" si="2"/>
        <v>0.16489990281827016</v>
      </c>
      <c r="BZ30" s="65">
        <f t="shared" si="3"/>
        <v>0.39961913696060042</v>
      </c>
      <c r="CB30" s="2">
        <f t="shared" si="4"/>
        <v>59.259900000000002</v>
      </c>
      <c r="CC30">
        <f t="shared" si="5"/>
        <v>36.898899999999998</v>
      </c>
      <c r="CD30">
        <f t="shared" si="6"/>
        <v>33.936399999999999</v>
      </c>
      <c r="CE30">
        <f t="shared" si="7"/>
        <v>21.299700000000001</v>
      </c>
      <c r="CF30"/>
      <c r="CG30" s="15"/>
    </row>
    <row r="31" spans="1:85" x14ac:dyDescent="0.25">
      <c r="A31" s="29">
        <v>1993</v>
      </c>
      <c r="B31" s="2">
        <v>0.67549999999999999</v>
      </c>
      <c r="C31" s="2">
        <v>1.8584000000000001</v>
      </c>
      <c r="D31" s="2">
        <v>1.9626999999999999</v>
      </c>
      <c r="E31" s="2">
        <v>1.3835</v>
      </c>
      <c r="F31" s="2">
        <v>1.6677999999999999</v>
      </c>
      <c r="G31" s="2">
        <v>0.92600000000000005</v>
      </c>
      <c r="H31" s="2">
        <v>0.95089999999999997</v>
      </c>
      <c r="I31" s="2">
        <v>0.98960000000000004</v>
      </c>
      <c r="J31" s="2">
        <v>1.8613999999999999</v>
      </c>
      <c r="K31" s="2">
        <v>1.7623</v>
      </c>
      <c r="L31" s="2">
        <v>0.56420000000000003</v>
      </c>
      <c r="M31" s="2">
        <v>1.4983</v>
      </c>
      <c r="N31" s="2">
        <v>0.46229999999999999</v>
      </c>
      <c r="O31" s="15">
        <v>0.86980000000000002</v>
      </c>
      <c r="P31" s="15">
        <v>0.82509999999999994</v>
      </c>
      <c r="Q31">
        <v>0.56340000000000001</v>
      </c>
      <c r="R31" s="2">
        <v>0.53569999999999995</v>
      </c>
      <c r="S31" s="2">
        <v>0.37040000000000001</v>
      </c>
      <c r="T31" s="2">
        <v>0.96940000000000004</v>
      </c>
      <c r="U31" s="2">
        <v>1.1918</v>
      </c>
      <c r="V31" s="2">
        <v>0.3362</v>
      </c>
      <c r="W31" s="10">
        <v>-999.9</v>
      </c>
      <c r="X31" s="2">
        <v>1.4702</v>
      </c>
      <c r="Y31" s="2">
        <v>0.311</v>
      </c>
      <c r="Z31" s="15">
        <v>0.29545107669059312</v>
      </c>
      <c r="AA31" s="2">
        <v>1.8005</v>
      </c>
      <c r="AB31" s="2">
        <v>2.464</v>
      </c>
      <c r="AC31" s="15">
        <v>1.2242327586206894</v>
      </c>
      <c r="AD31" s="2">
        <v>1.2157</v>
      </c>
      <c r="AE31" s="2">
        <v>0.2364</v>
      </c>
      <c r="AF31" s="2">
        <v>0.17860000000000001</v>
      </c>
      <c r="AG31" s="2">
        <v>2.0661</v>
      </c>
      <c r="AH31" s="15">
        <v>2.8124183962264153</v>
      </c>
      <c r="AI31" s="2">
        <v>2.5680999999999998</v>
      </c>
      <c r="AJ31" s="2">
        <v>0.63800000000000001</v>
      </c>
      <c r="AK31" s="2">
        <v>0.95699999999999996</v>
      </c>
      <c r="AL31" s="2">
        <v>1.2701</v>
      </c>
      <c r="AM31" s="2">
        <v>1.5302</v>
      </c>
      <c r="AO31" s="65" t="s">
        <v>70</v>
      </c>
      <c r="AP31" s="65" t="s">
        <v>149</v>
      </c>
      <c r="AQ31" s="65" t="s">
        <v>139</v>
      </c>
      <c r="AR31" s="65">
        <v>1993</v>
      </c>
      <c r="AS31" s="65">
        <v>0.43099999999999999</v>
      </c>
      <c r="AT31" s="65">
        <v>1.601</v>
      </c>
      <c r="AU31" s="65">
        <v>2.5840000000000001</v>
      </c>
      <c r="AV31" s="65">
        <v>2.0430000000000001</v>
      </c>
      <c r="AW31" s="65">
        <v>2.4169999999999998</v>
      </c>
      <c r="AX31" s="65">
        <v>2.1880000000000002</v>
      </c>
      <c r="AY31" s="65">
        <v>1.1859999999999999</v>
      </c>
      <c r="AZ31" s="65">
        <v>0.53100000000000003</v>
      </c>
      <c r="BA31" s="65">
        <v>0.505</v>
      </c>
      <c r="BB31" s="65">
        <v>-9999.99</v>
      </c>
      <c r="BC31" s="65">
        <v>2.3769999999999998</v>
      </c>
      <c r="BD31" s="65">
        <v>0.94899999999999995</v>
      </c>
      <c r="BE31" s="65"/>
      <c r="BF31" s="65" t="s">
        <v>70</v>
      </c>
      <c r="BG31" s="65" t="s">
        <v>140</v>
      </c>
      <c r="BH31" s="65" t="s">
        <v>139</v>
      </c>
      <c r="BI31" s="65">
        <v>1993</v>
      </c>
      <c r="BJ31" s="65">
        <v>22.1</v>
      </c>
      <c r="BK31" s="65">
        <v>12.9</v>
      </c>
      <c r="BL31" s="65">
        <v>30.8</v>
      </c>
      <c r="BM31" s="65">
        <v>58.6</v>
      </c>
      <c r="BN31" s="65">
        <v>16.399999999999999</v>
      </c>
      <c r="BO31" s="65">
        <v>21.7</v>
      </c>
      <c r="BP31" s="65">
        <v>57.8</v>
      </c>
      <c r="BQ31" s="65">
        <v>30.8</v>
      </c>
      <c r="BR31" s="65">
        <v>26.7</v>
      </c>
      <c r="BS31" s="65">
        <v>70.5</v>
      </c>
      <c r="BT31" s="65">
        <v>77.5</v>
      </c>
      <c r="BU31" s="65">
        <v>65.7</v>
      </c>
      <c r="BV31" s="65"/>
      <c r="BW31" s="65">
        <f t="shared" si="0"/>
        <v>2.2584669187145558</v>
      </c>
      <c r="BX31" s="65">
        <f t="shared" si="1"/>
        <v>1.2002284678150499</v>
      </c>
      <c r="BY31" s="65"/>
      <c r="BZ31" s="65">
        <f t="shared" si="3"/>
        <v>0.91884111221449849</v>
      </c>
      <c r="CB31" s="2">
        <f t="shared" si="4"/>
        <v>238.94580000000002</v>
      </c>
      <c r="CC31">
        <f t="shared" si="5"/>
        <v>132.3852</v>
      </c>
      <c r="CD31">
        <f t="shared" si="6"/>
        <v>-704801.59400000004</v>
      </c>
      <c r="CE31">
        <f t="shared" si="7"/>
        <v>92.527299999999997</v>
      </c>
      <c r="CF31"/>
      <c r="CG31" s="15"/>
    </row>
    <row r="32" spans="1:85" x14ac:dyDescent="0.25">
      <c r="A32" s="29">
        <v>1994</v>
      </c>
      <c r="B32" s="2">
        <v>0.48849999999999999</v>
      </c>
      <c r="C32" s="2">
        <v>1.1026</v>
      </c>
      <c r="D32" s="2">
        <v>1.1136999999999999</v>
      </c>
      <c r="E32" s="2">
        <v>1.0986</v>
      </c>
      <c r="F32" s="2">
        <v>0.92759999999999998</v>
      </c>
      <c r="G32" s="2">
        <v>0.59889999999999999</v>
      </c>
      <c r="H32" s="2">
        <v>0.93030000000000002</v>
      </c>
      <c r="I32" s="2">
        <v>0.82630000000000003</v>
      </c>
      <c r="J32" s="2">
        <v>0.88919999999999999</v>
      </c>
      <c r="K32" s="2">
        <v>0.8488</v>
      </c>
      <c r="L32" s="2">
        <v>0.3881</v>
      </c>
      <c r="M32" s="2">
        <v>0.93679999999999997</v>
      </c>
      <c r="N32" s="2">
        <v>0.35099999999999998</v>
      </c>
      <c r="O32" s="15">
        <v>0.85160000000000002</v>
      </c>
      <c r="P32" s="15">
        <v>0.67130000000000001</v>
      </c>
      <c r="Q32">
        <v>0.51790000000000003</v>
      </c>
      <c r="R32" s="2">
        <v>0.44209999999999999</v>
      </c>
      <c r="S32" s="2">
        <v>0.3296</v>
      </c>
      <c r="T32" s="2">
        <v>0.52629999999999999</v>
      </c>
      <c r="U32" s="2">
        <v>0.98760000000000003</v>
      </c>
      <c r="V32" s="2">
        <v>0.13869999999999999</v>
      </c>
      <c r="W32" s="2">
        <v>1.1819999999999999</v>
      </c>
      <c r="X32" s="2">
        <v>1.1962999999999999</v>
      </c>
      <c r="Y32" s="2">
        <v>0.2858</v>
      </c>
      <c r="Z32" s="15">
        <v>0.12377005521273142</v>
      </c>
      <c r="AA32" s="2">
        <v>1.2472000000000001</v>
      </c>
      <c r="AB32" s="2">
        <v>1.9052</v>
      </c>
      <c r="AC32" s="15">
        <v>0.80175570032573296</v>
      </c>
      <c r="AD32" s="2">
        <v>1.0027999999999999</v>
      </c>
      <c r="AE32" s="2">
        <v>0.17469999999999999</v>
      </c>
      <c r="AF32" s="2">
        <v>0.159</v>
      </c>
      <c r="AG32" s="2">
        <v>1.2822</v>
      </c>
      <c r="AH32" s="15">
        <v>1.9790382791327912</v>
      </c>
      <c r="AI32" s="10">
        <v>-999.9</v>
      </c>
      <c r="AJ32" s="2">
        <v>0.95640000000000003</v>
      </c>
      <c r="AK32" s="2">
        <v>1.0885</v>
      </c>
      <c r="AL32" s="2">
        <v>0.85529999999999995</v>
      </c>
      <c r="AM32" s="2">
        <v>0.96419999999999995</v>
      </c>
      <c r="AO32" s="65" t="s">
        <v>70</v>
      </c>
      <c r="AP32" s="65" t="s">
        <v>149</v>
      </c>
      <c r="AQ32" s="65" t="s">
        <v>139</v>
      </c>
      <c r="AR32" s="65">
        <v>1994</v>
      </c>
      <c r="AS32" s="65">
        <v>0.85</v>
      </c>
      <c r="AT32" s="65">
        <v>1.9410000000000001</v>
      </c>
      <c r="AU32" s="65">
        <v>3.9239999999999999</v>
      </c>
      <c r="AV32" s="65">
        <v>1.573</v>
      </c>
      <c r="AW32" s="65">
        <v>1.9359999999999999</v>
      </c>
      <c r="AX32" s="65">
        <v>2.6539999999999999</v>
      </c>
      <c r="AY32" s="65">
        <v>2.419</v>
      </c>
      <c r="AZ32" s="65">
        <v>0.878</v>
      </c>
      <c r="BA32" s="65">
        <v>0.91300000000000003</v>
      </c>
      <c r="BB32" s="65">
        <v>1.532</v>
      </c>
      <c r="BC32" s="65">
        <v>-9999.99</v>
      </c>
      <c r="BD32" s="65">
        <v>3.1579999999999999</v>
      </c>
      <c r="BE32" s="65"/>
      <c r="BF32" s="65" t="s">
        <v>70</v>
      </c>
      <c r="BG32" s="65" t="s">
        <v>140</v>
      </c>
      <c r="BH32" s="65" t="s">
        <v>139</v>
      </c>
      <c r="BI32" s="65">
        <v>1994</v>
      </c>
      <c r="BJ32" s="65">
        <v>48.2</v>
      </c>
      <c r="BK32" s="65">
        <v>23.1</v>
      </c>
      <c r="BL32" s="65">
        <v>7.8</v>
      </c>
      <c r="BM32" s="65">
        <v>49.2</v>
      </c>
      <c r="BN32" s="65">
        <v>51.4</v>
      </c>
      <c r="BO32" s="65">
        <v>16.899999999999999</v>
      </c>
      <c r="BP32" s="65">
        <v>57.5</v>
      </c>
      <c r="BQ32" s="65">
        <v>47.1</v>
      </c>
      <c r="BR32" s="65">
        <v>22.2</v>
      </c>
      <c r="BS32" s="65">
        <v>29.3</v>
      </c>
      <c r="BT32" s="65">
        <v>0</v>
      </c>
      <c r="BU32" s="65">
        <v>23.2</v>
      </c>
      <c r="BV32" s="65"/>
      <c r="BW32" s="65">
        <f t="shared" si="0"/>
        <v>1.9142915129151288</v>
      </c>
      <c r="BX32" s="65">
        <f t="shared" si="1"/>
        <v>1.8543119341563787</v>
      </c>
      <c r="BY32" s="65">
        <f t="shared" si="2"/>
        <v>1.2651689320388348</v>
      </c>
      <c r="BZ32" s="65">
        <f t="shared" si="3"/>
        <v>1.6833089947089945</v>
      </c>
      <c r="CB32" s="2">
        <f t="shared" si="4"/>
        <v>207.50919999999996</v>
      </c>
      <c r="CC32">
        <f t="shared" si="5"/>
        <v>225.2989</v>
      </c>
      <c r="CD32">
        <f t="shared" si="6"/>
        <v>65.156199999999998</v>
      </c>
      <c r="CE32">
        <f t="shared" si="7"/>
        <v>159.0727</v>
      </c>
      <c r="CF32"/>
      <c r="CG32" s="15"/>
    </row>
    <row r="33" spans="1:85" x14ac:dyDescent="0.25">
      <c r="A33" s="29">
        <v>1995</v>
      </c>
      <c r="B33" s="2">
        <v>0.44019999999999998</v>
      </c>
      <c r="C33" s="10">
        <v>-999.9</v>
      </c>
      <c r="D33" s="10">
        <v>-999.9</v>
      </c>
      <c r="E33" s="2">
        <v>0.92069999999999996</v>
      </c>
      <c r="F33" s="2">
        <v>0.92869999999999997</v>
      </c>
      <c r="G33" s="2">
        <v>0.55359999999999998</v>
      </c>
      <c r="H33" s="2">
        <v>0.52710000000000001</v>
      </c>
      <c r="I33" s="2">
        <v>1.0015000000000001</v>
      </c>
      <c r="J33" s="2">
        <v>0.72570000000000001</v>
      </c>
      <c r="K33" s="2">
        <v>0.91459999999999997</v>
      </c>
      <c r="L33" s="2">
        <v>0.47820000000000001</v>
      </c>
      <c r="M33" s="2">
        <v>0.67379999999999995</v>
      </c>
      <c r="N33" s="2">
        <v>0.46689999999999998</v>
      </c>
      <c r="O33" s="15">
        <v>0.68020000000000003</v>
      </c>
      <c r="P33" s="15">
        <v>0.70430000000000004</v>
      </c>
      <c r="Q33">
        <v>0.48780000000000001</v>
      </c>
      <c r="R33" s="2">
        <v>0.57750000000000001</v>
      </c>
      <c r="S33" s="2">
        <v>0.27129999999999999</v>
      </c>
      <c r="T33" s="2">
        <v>0.56320000000000003</v>
      </c>
      <c r="U33" s="2">
        <v>0.78520000000000001</v>
      </c>
      <c r="V33" s="2">
        <v>0.28210000000000002</v>
      </c>
      <c r="W33" s="2">
        <v>1.0998000000000001</v>
      </c>
      <c r="X33" s="2">
        <v>0.52969999999999995</v>
      </c>
      <c r="Y33" s="2">
        <v>0.28270000000000001</v>
      </c>
      <c r="Z33" s="15">
        <v>0.12648848439821694</v>
      </c>
      <c r="AA33" s="2">
        <v>1.2314000000000001</v>
      </c>
      <c r="AB33" s="2">
        <v>1.2524</v>
      </c>
      <c r="AC33" s="15">
        <v>0.86813795217657863</v>
      </c>
      <c r="AD33" s="2">
        <v>0.61550000000000005</v>
      </c>
      <c r="AE33" s="2">
        <v>0.1071</v>
      </c>
      <c r="AF33" s="2">
        <v>0.13730000000000001</v>
      </c>
      <c r="AG33" s="2">
        <v>1.1662999999999999</v>
      </c>
      <c r="AH33" s="15">
        <v>2.202410551849606</v>
      </c>
      <c r="AI33" s="2">
        <v>2.6716000000000002</v>
      </c>
      <c r="AJ33" s="2">
        <v>0.73270000000000002</v>
      </c>
      <c r="AK33" s="2">
        <v>0.5696</v>
      </c>
      <c r="AL33" s="2">
        <v>0.80320000000000003</v>
      </c>
      <c r="AM33" s="2">
        <v>0.99829999999999997</v>
      </c>
      <c r="AO33" s="65" t="s">
        <v>70</v>
      </c>
      <c r="AP33" s="65" t="s">
        <v>149</v>
      </c>
      <c r="AQ33" s="65" t="s">
        <v>139</v>
      </c>
      <c r="AR33" s="65">
        <v>1995</v>
      </c>
      <c r="AS33" s="65">
        <v>2.0169999999999999</v>
      </c>
      <c r="AT33" s="65">
        <v>0.84399999999999997</v>
      </c>
      <c r="AU33" s="65">
        <v>1.3879999999999999</v>
      </c>
      <c r="AV33" s="65">
        <v>-9999.99</v>
      </c>
      <c r="AW33" s="65">
        <v>3.3319999999999999</v>
      </c>
      <c r="AX33" s="65">
        <v>1.4710000000000001</v>
      </c>
      <c r="AY33" s="65">
        <v>1.0820000000000001</v>
      </c>
      <c r="AZ33" s="65">
        <v>2.1509999999999998</v>
      </c>
      <c r="BA33" s="65">
        <v>0.44400000000000001</v>
      </c>
      <c r="BB33" s="65">
        <v>-9999.99</v>
      </c>
      <c r="BC33" s="65">
        <v>1.236</v>
      </c>
      <c r="BD33" s="65">
        <v>2.4369999999999998</v>
      </c>
      <c r="BE33" s="65"/>
      <c r="BF33" s="65" t="s">
        <v>70</v>
      </c>
      <c r="BG33" s="65" t="s">
        <v>140</v>
      </c>
      <c r="BH33" s="65" t="s">
        <v>139</v>
      </c>
      <c r="BI33" s="65">
        <v>1995</v>
      </c>
      <c r="BJ33" s="65">
        <v>20.7</v>
      </c>
      <c r="BK33" s="65">
        <v>51.3</v>
      </c>
      <c r="BL33" s="65">
        <v>33.1</v>
      </c>
      <c r="BM33" s="65">
        <v>0</v>
      </c>
      <c r="BN33" s="65">
        <v>55.2</v>
      </c>
      <c r="BO33" s="65">
        <v>107.1</v>
      </c>
      <c r="BP33" s="65">
        <v>13.6</v>
      </c>
      <c r="BQ33" s="65">
        <v>36.6</v>
      </c>
      <c r="BR33" s="65">
        <v>95.7</v>
      </c>
      <c r="BS33" s="65">
        <v>0</v>
      </c>
      <c r="BT33" s="65">
        <v>88.3</v>
      </c>
      <c r="BU33" s="65">
        <v>16.8</v>
      </c>
      <c r="BV33" s="65"/>
      <c r="BW33" s="65">
        <f t="shared" si="0"/>
        <v>2.6032751981879954</v>
      </c>
      <c r="BX33" s="65">
        <f t="shared" si="1"/>
        <v>1.5955874125874128</v>
      </c>
      <c r="BY33" s="65">
        <f t="shared" si="2"/>
        <v>0.82407391304347821</v>
      </c>
      <c r="BZ33" s="65">
        <f t="shared" si="3"/>
        <v>1.4188141891891892</v>
      </c>
      <c r="CB33" s="2">
        <f t="shared" si="4"/>
        <v>229.86920000000001</v>
      </c>
      <c r="CC33">
        <f t="shared" si="5"/>
        <v>250.98590000000002</v>
      </c>
      <c r="CD33">
        <f t="shared" si="6"/>
        <v>151.62959999999998</v>
      </c>
      <c r="CE33">
        <f t="shared" si="7"/>
        <v>125.9907</v>
      </c>
      <c r="CF33"/>
      <c r="CG33" s="15"/>
    </row>
    <row r="34" spans="1:85" x14ac:dyDescent="0.25">
      <c r="A34" s="29">
        <v>1996</v>
      </c>
      <c r="B34" s="2">
        <v>0.5474</v>
      </c>
      <c r="C34" s="2">
        <v>1.3784000000000001</v>
      </c>
      <c r="D34" s="2">
        <v>1.454</v>
      </c>
      <c r="E34" s="2">
        <v>1.4291</v>
      </c>
      <c r="F34" s="2">
        <v>0.92490000000000006</v>
      </c>
      <c r="G34" s="10">
        <v>-999.9</v>
      </c>
      <c r="H34" s="2">
        <v>0.8679</v>
      </c>
      <c r="I34" s="2">
        <v>0.9839</v>
      </c>
      <c r="J34" s="2">
        <v>0.70820000000000005</v>
      </c>
      <c r="K34" s="2">
        <v>1.0464</v>
      </c>
      <c r="L34" s="2">
        <v>0.44740000000000002</v>
      </c>
      <c r="M34" s="2">
        <v>0.74070000000000003</v>
      </c>
      <c r="N34" s="2">
        <v>0.25950000000000001</v>
      </c>
      <c r="O34">
        <v>0.49299999999999999</v>
      </c>
      <c r="P34">
        <v>0.69810000000000005</v>
      </c>
      <c r="Q34">
        <v>0.50929999999999997</v>
      </c>
      <c r="R34" s="2">
        <v>0.70950000000000002</v>
      </c>
      <c r="S34" s="2">
        <v>0.62880000000000003</v>
      </c>
      <c r="T34" s="2">
        <v>0.91669999999999996</v>
      </c>
      <c r="U34" s="2">
        <v>1.4395</v>
      </c>
      <c r="V34" s="10">
        <v>-999.9</v>
      </c>
      <c r="W34" s="10">
        <v>-999.9</v>
      </c>
      <c r="X34" s="2">
        <v>0.59109999999999996</v>
      </c>
      <c r="Y34" s="2">
        <v>0.32990000000000003</v>
      </c>
      <c r="Z34" s="15">
        <v>0.19484875644185526</v>
      </c>
      <c r="AA34" s="2">
        <v>1.0356000000000001</v>
      </c>
      <c r="AB34" s="2">
        <v>1.3911</v>
      </c>
      <c r="AC34" s="15">
        <v>0.40601764234161991</v>
      </c>
      <c r="AD34" s="2">
        <v>0.75439999999999996</v>
      </c>
      <c r="AE34" s="2">
        <v>0.17369999999999999</v>
      </c>
      <c r="AF34" s="2">
        <v>0.1237</v>
      </c>
      <c r="AG34" s="2">
        <v>1.0874999999999999</v>
      </c>
      <c r="AH34" s="15">
        <v>1.8083701657458562</v>
      </c>
      <c r="AI34" s="2">
        <v>2.3582999999999998</v>
      </c>
      <c r="AJ34" s="2">
        <v>0.51449999999999996</v>
      </c>
      <c r="AK34" s="2">
        <v>1.1434</v>
      </c>
      <c r="AL34" s="2">
        <v>0.87719999999999998</v>
      </c>
      <c r="AM34" s="2">
        <v>1.0522</v>
      </c>
      <c r="AO34" s="65" t="s">
        <v>70</v>
      </c>
      <c r="AP34" s="65" t="s">
        <v>149</v>
      </c>
      <c r="AQ34" s="65" t="s">
        <v>139</v>
      </c>
      <c r="AR34" s="65">
        <v>1996</v>
      </c>
      <c r="AS34" s="65">
        <v>-9999.99</v>
      </c>
      <c r="AT34" s="65">
        <v>1.5529999999999999</v>
      </c>
      <c r="AU34" s="65">
        <v>3.3370000000000002</v>
      </c>
      <c r="AV34" s="65">
        <v>2.2160000000000002</v>
      </c>
      <c r="AW34" s="65">
        <v>1.0960000000000001</v>
      </c>
      <c r="AX34" s="65">
        <v>0.95499999999999996</v>
      </c>
      <c r="AY34" s="65">
        <v>1.349</v>
      </c>
      <c r="AZ34" s="65">
        <v>1.226</v>
      </c>
      <c r="BA34" s="65">
        <v>0.69699999999999995</v>
      </c>
      <c r="BB34" s="65">
        <v>0.84</v>
      </c>
      <c r="BC34" s="65">
        <v>1.742</v>
      </c>
      <c r="BD34" s="65">
        <v>0.627</v>
      </c>
      <c r="BE34" s="65"/>
      <c r="BF34" s="65" t="s">
        <v>70</v>
      </c>
      <c r="BG34" s="65" t="s">
        <v>140</v>
      </c>
      <c r="BH34" s="65" t="s">
        <v>139</v>
      </c>
      <c r="BI34" s="65">
        <v>1996</v>
      </c>
      <c r="BJ34" s="65">
        <v>0</v>
      </c>
      <c r="BK34" s="65">
        <v>26.1</v>
      </c>
      <c r="BL34" s="65">
        <v>6</v>
      </c>
      <c r="BM34" s="65">
        <v>43.2</v>
      </c>
      <c r="BN34" s="65">
        <v>76.7</v>
      </c>
      <c r="BO34" s="65">
        <v>53.1</v>
      </c>
      <c r="BP34" s="65">
        <v>66.400000000000006</v>
      </c>
      <c r="BQ34" s="65">
        <v>61.5</v>
      </c>
      <c r="BR34" s="65">
        <v>85</v>
      </c>
      <c r="BS34" s="65">
        <v>26.3</v>
      </c>
      <c r="BT34" s="65">
        <v>22.4</v>
      </c>
      <c r="BU34" s="65">
        <v>59.1</v>
      </c>
      <c r="BV34" s="65"/>
      <c r="BW34" s="65">
        <f t="shared" si="0"/>
        <v>1.5871040508339955</v>
      </c>
      <c r="BX34" s="65">
        <f t="shared" si="1"/>
        <v>1.1916193370165746</v>
      </c>
      <c r="BY34" s="65">
        <f t="shared" si="2"/>
        <v>0.90020792819745699</v>
      </c>
      <c r="BZ34" s="65">
        <f t="shared" si="3"/>
        <v>0.91066901408450696</v>
      </c>
      <c r="CB34" s="2">
        <f t="shared" si="4"/>
        <v>199.81640000000004</v>
      </c>
      <c r="CC34">
        <f t="shared" si="5"/>
        <v>215.68310000000002</v>
      </c>
      <c r="CD34">
        <f t="shared" si="6"/>
        <v>120.35779999999998</v>
      </c>
      <c r="CE34">
        <f t="shared" si="7"/>
        <v>77.588999999999999</v>
      </c>
      <c r="CF34"/>
      <c r="CG34" s="15"/>
    </row>
    <row r="35" spans="1:85" x14ac:dyDescent="0.25">
      <c r="A35" s="29">
        <v>1997</v>
      </c>
      <c r="B35" s="2">
        <v>0.46949999999999997</v>
      </c>
      <c r="C35" s="10">
        <v>-999.9</v>
      </c>
      <c r="D35" s="2">
        <v>1.0587</v>
      </c>
      <c r="E35" s="2">
        <v>0.97009999999999996</v>
      </c>
      <c r="F35" s="2">
        <v>0.69340000000000002</v>
      </c>
      <c r="G35" s="2">
        <v>1.0266</v>
      </c>
      <c r="H35" s="2">
        <v>0.81140000000000001</v>
      </c>
      <c r="I35" s="10">
        <v>-999.9</v>
      </c>
      <c r="J35" s="2">
        <v>0.52400000000000002</v>
      </c>
      <c r="K35" s="2">
        <v>0.70050000000000001</v>
      </c>
      <c r="L35" s="2">
        <v>0.31790000000000002</v>
      </c>
      <c r="M35" s="2">
        <v>0.6573</v>
      </c>
      <c r="N35" s="2">
        <v>0.27879999999999999</v>
      </c>
      <c r="O35">
        <v>0.61639999999999995</v>
      </c>
      <c r="P35">
        <v>0.5927</v>
      </c>
      <c r="Q35">
        <v>0.27510000000000001</v>
      </c>
      <c r="R35" s="2">
        <v>0.38469999999999999</v>
      </c>
      <c r="S35" s="2">
        <v>0.25430000000000003</v>
      </c>
      <c r="T35" s="2">
        <v>0.60719999999999996</v>
      </c>
      <c r="U35" s="2">
        <v>0.66420000000000001</v>
      </c>
      <c r="V35" s="2">
        <v>0.36330000000000001</v>
      </c>
      <c r="W35" s="2">
        <v>0.61350000000000005</v>
      </c>
      <c r="X35" s="2">
        <v>0.73560000000000003</v>
      </c>
      <c r="Y35" s="2">
        <v>0.51239999999999997</v>
      </c>
      <c r="Z35" s="15">
        <v>0.13684550709406201</v>
      </c>
      <c r="AA35" s="2">
        <v>1.1904999999999999</v>
      </c>
      <c r="AB35" s="2">
        <v>0.82150000000000001</v>
      </c>
      <c r="AC35" s="15">
        <v>0.60094126178390139</v>
      </c>
      <c r="AD35" s="2">
        <v>0.33550000000000002</v>
      </c>
      <c r="AE35" s="2">
        <v>0.12239999999999999</v>
      </c>
      <c r="AF35" s="2">
        <v>0.1447</v>
      </c>
      <c r="AG35" s="2">
        <v>1.2504999999999999</v>
      </c>
      <c r="AH35" s="15">
        <v>1.3785388529139682</v>
      </c>
      <c r="AI35" s="2">
        <v>1.7108000000000001</v>
      </c>
      <c r="AJ35" s="2">
        <v>0.38879999999999998</v>
      </c>
      <c r="AK35" s="2">
        <v>0.77549999999999997</v>
      </c>
      <c r="AL35" s="2">
        <v>0.66190000000000004</v>
      </c>
      <c r="AM35" s="2">
        <v>0.80520000000000003</v>
      </c>
      <c r="AO35" s="65" t="s">
        <v>70</v>
      </c>
      <c r="AP35" s="65" t="s">
        <v>149</v>
      </c>
      <c r="AQ35" s="65" t="s">
        <v>139</v>
      </c>
      <c r="AR35" s="65">
        <v>1997</v>
      </c>
      <c r="AS35" s="65">
        <v>1.9339999999999999</v>
      </c>
      <c r="AT35" s="65">
        <v>-9999.99</v>
      </c>
      <c r="AU35" s="65">
        <v>1.0980000000000001</v>
      </c>
      <c r="AV35" s="65">
        <v>2.153</v>
      </c>
      <c r="AW35" s="65">
        <v>0.99299999999999999</v>
      </c>
      <c r="AX35" s="65">
        <v>1.016</v>
      </c>
      <c r="AY35" s="65">
        <v>0.749</v>
      </c>
      <c r="AZ35" s="65">
        <v>1.583</v>
      </c>
      <c r="BA35" s="65">
        <v>1.827</v>
      </c>
      <c r="BB35" s="65">
        <v>-9999.99</v>
      </c>
      <c r="BC35" s="65">
        <v>1.0309999999999999</v>
      </c>
      <c r="BD35" s="65">
        <v>0.64500000000000002</v>
      </c>
      <c r="BE35" s="65"/>
      <c r="BF35" s="65" t="s">
        <v>70</v>
      </c>
      <c r="BG35" s="65" t="s">
        <v>140</v>
      </c>
      <c r="BH35" s="65" t="s">
        <v>139</v>
      </c>
      <c r="BI35" s="65">
        <v>1997</v>
      </c>
      <c r="BJ35" s="65">
        <v>33.299999999999997</v>
      </c>
      <c r="BK35" s="65">
        <v>0</v>
      </c>
      <c r="BL35" s="65">
        <v>16</v>
      </c>
      <c r="BM35" s="65">
        <v>16.899999999999999</v>
      </c>
      <c r="BN35" s="65">
        <v>51.5</v>
      </c>
      <c r="BO35" s="65">
        <v>100.7</v>
      </c>
      <c r="BP35" s="65">
        <v>43.5</v>
      </c>
      <c r="BQ35" s="65">
        <v>60.4</v>
      </c>
      <c r="BR35" s="65">
        <v>28.7</v>
      </c>
      <c r="BS35" s="65">
        <v>17.7</v>
      </c>
      <c r="BT35" s="65">
        <v>43.7</v>
      </c>
      <c r="BU35" s="65">
        <v>50.4</v>
      </c>
      <c r="BV35" s="65"/>
      <c r="BW35" s="65">
        <f t="shared" si="0"/>
        <v>1.2451800947867298</v>
      </c>
      <c r="BX35" s="65">
        <f t="shared" si="1"/>
        <v>1.1266173020527859</v>
      </c>
      <c r="BY35" s="65"/>
      <c r="BZ35" s="65">
        <f t="shared" si="3"/>
        <v>1.1578279569892476</v>
      </c>
      <c r="CB35" s="2">
        <f t="shared" si="4"/>
        <v>105.0932</v>
      </c>
      <c r="CC35">
        <f t="shared" si="5"/>
        <v>230.5059</v>
      </c>
      <c r="CD35">
        <f t="shared" si="6"/>
        <v>-176902.33339999997</v>
      </c>
      <c r="CE35">
        <f t="shared" si="7"/>
        <v>96.910200000000003</v>
      </c>
      <c r="CF35"/>
      <c r="CG35" s="15"/>
    </row>
    <row r="36" spans="1:85" x14ac:dyDescent="0.25">
      <c r="A36" s="29">
        <v>1998</v>
      </c>
      <c r="B36" s="2">
        <v>0.3634</v>
      </c>
      <c r="C36" s="2">
        <v>0.80969999999999998</v>
      </c>
      <c r="D36" s="2">
        <v>0.80559999999999998</v>
      </c>
      <c r="E36" s="2">
        <v>0.84289999999999998</v>
      </c>
      <c r="F36" s="2">
        <v>0.8458</v>
      </c>
      <c r="G36" s="2">
        <v>0.44800000000000001</v>
      </c>
      <c r="H36" s="2">
        <v>0.59260000000000002</v>
      </c>
      <c r="I36" s="2">
        <v>0.70809999999999995</v>
      </c>
      <c r="J36" s="2">
        <v>0.73160000000000003</v>
      </c>
      <c r="K36" s="2">
        <v>0.65359999999999996</v>
      </c>
      <c r="L36" s="2">
        <v>0.29239999999999999</v>
      </c>
      <c r="M36" s="2">
        <v>0.55230000000000001</v>
      </c>
      <c r="N36" s="2">
        <v>0.2631</v>
      </c>
      <c r="O36" s="2">
        <v>0.37040000000000001</v>
      </c>
      <c r="P36" s="2">
        <v>0.46789999999999998</v>
      </c>
      <c r="Q36" s="2">
        <v>0.34389999999999998</v>
      </c>
      <c r="R36" s="2">
        <v>0.43140000000000001</v>
      </c>
      <c r="S36" s="2">
        <v>0.26910000000000001</v>
      </c>
      <c r="T36" s="2">
        <v>0.49209999999999998</v>
      </c>
      <c r="U36" s="2">
        <v>0.9032</v>
      </c>
      <c r="V36" s="2">
        <v>0.32540000000000002</v>
      </c>
      <c r="W36" s="2">
        <v>1.296</v>
      </c>
      <c r="X36" s="2">
        <v>1.0153000000000001</v>
      </c>
      <c r="Y36" s="10">
        <v>-999.9</v>
      </c>
      <c r="Z36" s="15">
        <v>-0.25905728257073002</v>
      </c>
      <c r="AA36" s="2">
        <v>0.78649999999999998</v>
      </c>
      <c r="AB36" s="2">
        <v>0.98839999999999995</v>
      </c>
      <c r="AC36" s="15">
        <v>0.45479219677692961</v>
      </c>
      <c r="AD36" s="2">
        <v>0.67310000000000003</v>
      </c>
      <c r="AE36" s="2">
        <v>0.16880000000000001</v>
      </c>
      <c r="AF36" s="2">
        <v>0.1525</v>
      </c>
      <c r="AG36" s="2">
        <v>0.91830000000000001</v>
      </c>
      <c r="AH36" s="15">
        <v>1.2398170844939647</v>
      </c>
      <c r="AI36" s="2">
        <v>1.8234999999999999</v>
      </c>
      <c r="AJ36" s="2">
        <v>0.72470000000000001</v>
      </c>
      <c r="AK36" s="2">
        <v>0.55959999999999999</v>
      </c>
      <c r="AL36" s="2">
        <v>0.50849999999999995</v>
      </c>
      <c r="AM36" s="2">
        <v>0.59870000000000001</v>
      </c>
      <c r="AO36" s="65" t="s">
        <v>70</v>
      </c>
      <c r="AP36" s="65" t="s">
        <v>149</v>
      </c>
      <c r="AQ36" s="65" t="s">
        <v>139</v>
      </c>
      <c r="AR36" s="65">
        <v>1998</v>
      </c>
      <c r="AS36" s="65">
        <v>1.1479999999999999</v>
      </c>
      <c r="AT36" s="65">
        <v>0.501</v>
      </c>
      <c r="AU36" s="65">
        <v>0.32500000000000001</v>
      </c>
      <c r="AV36" s="65">
        <v>0.56499999999999995</v>
      </c>
      <c r="AW36" s="65">
        <v>0.88300000000000001</v>
      </c>
      <c r="AX36" s="65">
        <v>1.0089999999999999</v>
      </c>
      <c r="AY36" s="65">
        <v>0.748</v>
      </c>
      <c r="AZ36" s="65">
        <v>0.76900000000000002</v>
      </c>
      <c r="BA36" s="65">
        <v>0.58399999999999996</v>
      </c>
      <c r="BB36" s="65">
        <v>0.90800000000000003</v>
      </c>
      <c r="BC36" s="65">
        <v>0.53900000000000003</v>
      </c>
      <c r="BD36" s="65">
        <v>0.59799999999999998</v>
      </c>
      <c r="BE36" s="65"/>
      <c r="BF36" s="65" t="s">
        <v>70</v>
      </c>
      <c r="BG36" s="65" t="s">
        <v>140</v>
      </c>
      <c r="BH36" s="65" t="s">
        <v>139</v>
      </c>
      <c r="BI36" s="65">
        <v>1998</v>
      </c>
      <c r="BJ36" s="65">
        <v>50.1</v>
      </c>
      <c r="BK36" s="65">
        <v>13.4</v>
      </c>
      <c r="BL36" s="65">
        <v>5.3</v>
      </c>
      <c r="BM36" s="65">
        <v>72.900000000000006</v>
      </c>
      <c r="BN36" s="65">
        <v>114.9</v>
      </c>
      <c r="BO36" s="65">
        <v>13.5</v>
      </c>
      <c r="BP36" s="65">
        <v>52</v>
      </c>
      <c r="BQ36" s="65">
        <v>47.4</v>
      </c>
      <c r="BR36" s="65">
        <v>82.4</v>
      </c>
      <c r="BS36" s="65">
        <v>47.1</v>
      </c>
      <c r="BT36" s="65">
        <v>47.5</v>
      </c>
      <c r="BU36" s="65">
        <v>12.3</v>
      </c>
      <c r="BV36" s="65"/>
      <c r="BW36" s="65">
        <f t="shared" si="0"/>
        <v>0.74763179699637494</v>
      </c>
      <c r="BX36" s="65">
        <f t="shared" si="1"/>
        <v>0.78802568644818416</v>
      </c>
      <c r="BY36" s="65">
        <f t="shared" si="2"/>
        <v>0.65814067796610176</v>
      </c>
      <c r="BZ36" s="65">
        <f t="shared" si="3"/>
        <v>0.94437467018469645</v>
      </c>
      <c r="CB36" s="2">
        <f t="shared" si="4"/>
        <v>144.36770000000001</v>
      </c>
      <c r="CC36">
        <f t="shared" si="5"/>
        <v>88.968099999999993</v>
      </c>
      <c r="CD36">
        <f t="shared" si="6"/>
        <v>116.49090000000001</v>
      </c>
      <c r="CE36">
        <f t="shared" si="7"/>
        <v>71.58359999999999</v>
      </c>
      <c r="CF36" s="15"/>
      <c r="CG36" s="15"/>
    </row>
    <row r="37" spans="1:85" x14ac:dyDescent="0.25">
      <c r="A37" s="29">
        <v>1999</v>
      </c>
      <c r="B37" s="2">
        <v>0.32619999999999999</v>
      </c>
      <c r="C37" s="2">
        <v>0.64090000000000003</v>
      </c>
      <c r="D37" s="2">
        <v>0.79749999999999999</v>
      </c>
      <c r="E37" s="2">
        <v>0.67779999999999996</v>
      </c>
      <c r="F37" s="2">
        <v>0.57999999999999996</v>
      </c>
      <c r="G37" s="2">
        <v>0.46679999999999999</v>
      </c>
      <c r="H37" s="2">
        <v>0.50549999999999995</v>
      </c>
      <c r="I37" s="10">
        <v>-999.9</v>
      </c>
      <c r="J37" s="2">
        <v>0.63270000000000004</v>
      </c>
      <c r="K37" s="2">
        <v>0.5373</v>
      </c>
      <c r="L37" s="2">
        <v>0.49859999999999999</v>
      </c>
      <c r="M37" s="2">
        <v>0.94</v>
      </c>
      <c r="N37" s="2">
        <v>0.39879999999999999</v>
      </c>
      <c r="O37" s="2">
        <v>0.38080000000000003</v>
      </c>
      <c r="P37" s="2">
        <v>0.4773</v>
      </c>
      <c r="Q37" s="2">
        <v>0.41599999999999998</v>
      </c>
      <c r="R37" s="2">
        <v>0.32050000000000001</v>
      </c>
      <c r="S37" s="10">
        <v>-999.9</v>
      </c>
      <c r="T37" s="2">
        <v>0.37969999999999998</v>
      </c>
      <c r="U37" s="2">
        <v>0.54969999999999997</v>
      </c>
      <c r="V37" s="2">
        <v>0.15870000000000001</v>
      </c>
      <c r="W37" s="2">
        <v>1.3289</v>
      </c>
      <c r="X37" s="2">
        <v>1.0431999999999999</v>
      </c>
      <c r="Y37" s="10">
        <v>-999.9</v>
      </c>
      <c r="Z37" s="15">
        <v>0.11387903478533376</v>
      </c>
      <c r="AA37" s="2">
        <v>1.1298999999999999</v>
      </c>
      <c r="AB37" s="2">
        <v>0.90669999999999995</v>
      </c>
      <c r="AC37" s="15">
        <v>0.82872606635071089</v>
      </c>
      <c r="AD37" s="2">
        <v>0.503</v>
      </c>
      <c r="AE37" s="2">
        <v>0.12809999999999999</v>
      </c>
      <c r="AF37" s="2">
        <v>0.1066</v>
      </c>
      <c r="AG37" s="2">
        <v>0.81059999999999999</v>
      </c>
      <c r="AH37" s="15">
        <v>1.1194824090638043</v>
      </c>
      <c r="AI37" s="2">
        <v>1.3174999999999999</v>
      </c>
      <c r="AJ37" s="2">
        <v>0.61060000000000003</v>
      </c>
      <c r="AK37" s="2">
        <v>0.50280000000000002</v>
      </c>
      <c r="AL37" s="2">
        <v>0.72419999999999995</v>
      </c>
      <c r="AM37" s="2">
        <v>0.70399999999999996</v>
      </c>
      <c r="AO37" s="65" t="s">
        <v>70</v>
      </c>
      <c r="AP37" s="65" t="s">
        <v>149</v>
      </c>
      <c r="AQ37" s="65" t="s">
        <v>139</v>
      </c>
      <c r="AR37" s="65">
        <v>1999</v>
      </c>
      <c r="AS37" s="65">
        <v>2.0579999999999998</v>
      </c>
      <c r="AT37" s="65">
        <v>0.76200000000000001</v>
      </c>
      <c r="AU37" s="65">
        <v>0.748</v>
      </c>
      <c r="AV37" s="65">
        <v>0.80200000000000005</v>
      </c>
      <c r="AW37" s="65">
        <v>1.4430000000000001</v>
      </c>
      <c r="AX37" s="65">
        <v>0.74099999999999999</v>
      </c>
      <c r="AY37" s="65">
        <v>0.83099999999999996</v>
      </c>
      <c r="AZ37" s="65">
        <v>1.361</v>
      </c>
      <c r="BA37" s="65">
        <v>0.61699999999999999</v>
      </c>
      <c r="BB37" s="65">
        <v>0.71399999999999997</v>
      </c>
      <c r="BC37" s="65">
        <v>1.081</v>
      </c>
      <c r="BD37" s="65">
        <v>0.623</v>
      </c>
      <c r="BE37" s="65"/>
      <c r="BF37" s="65" t="s">
        <v>70</v>
      </c>
      <c r="BG37" s="65" t="s">
        <v>140</v>
      </c>
      <c r="BH37" s="65" t="s">
        <v>139</v>
      </c>
      <c r="BI37" s="65">
        <v>1999</v>
      </c>
      <c r="BJ37" s="65">
        <v>10.3</v>
      </c>
      <c r="BK37" s="65">
        <v>39.299999999999997</v>
      </c>
      <c r="BL37" s="65">
        <v>18.5</v>
      </c>
      <c r="BM37" s="65">
        <v>42.4</v>
      </c>
      <c r="BN37" s="65">
        <v>26.8</v>
      </c>
      <c r="BO37" s="65">
        <v>101.7</v>
      </c>
      <c r="BP37" s="65">
        <v>141.80000000000001</v>
      </c>
      <c r="BQ37" s="65">
        <v>56.4</v>
      </c>
      <c r="BR37" s="65">
        <v>29</v>
      </c>
      <c r="BS37" s="65">
        <v>30.7</v>
      </c>
      <c r="BT37" s="65">
        <v>56.2</v>
      </c>
      <c r="BU37" s="65">
        <v>79.2</v>
      </c>
      <c r="BV37" s="65"/>
      <c r="BW37" s="65">
        <f t="shared" si="0"/>
        <v>0.98649030786773095</v>
      </c>
      <c r="BX37" s="65">
        <f t="shared" si="1"/>
        <v>0.90015305101700582</v>
      </c>
      <c r="BY37" s="65">
        <f t="shared" si="2"/>
        <v>0.8676876617773942</v>
      </c>
      <c r="BZ37" s="65">
        <f t="shared" si="3"/>
        <v>0.78016770186335394</v>
      </c>
      <c r="CB37" s="2">
        <f t="shared" si="4"/>
        <v>86.515200000000007</v>
      </c>
      <c r="CC37">
        <f t="shared" si="5"/>
        <v>269.95590000000004</v>
      </c>
      <c r="CD37">
        <f t="shared" si="6"/>
        <v>100.565</v>
      </c>
      <c r="CE37">
        <f t="shared" si="7"/>
        <v>100.48559999999999</v>
      </c>
      <c r="CF37" s="15"/>
      <c r="CG37" s="15"/>
    </row>
    <row r="38" spans="1:85" x14ac:dyDescent="0.25">
      <c r="A38" s="29">
        <v>2000</v>
      </c>
      <c r="B38" s="2">
        <v>0.27400000000000002</v>
      </c>
      <c r="C38" s="2">
        <v>0.29330000000000001</v>
      </c>
      <c r="D38" s="2">
        <v>0.46989999999999998</v>
      </c>
      <c r="E38" s="10">
        <v>-999.9</v>
      </c>
      <c r="F38" s="2">
        <v>0.91169999999999995</v>
      </c>
      <c r="G38" s="10">
        <v>-999.9</v>
      </c>
      <c r="H38" s="2">
        <v>0.53259999999999996</v>
      </c>
      <c r="I38" s="10">
        <v>-999.9</v>
      </c>
      <c r="J38" s="10">
        <v>-999.9</v>
      </c>
      <c r="K38" s="2">
        <v>0.71860000000000002</v>
      </c>
      <c r="L38" s="10">
        <v>-999.9</v>
      </c>
      <c r="M38" s="2">
        <v>0.84009999999999996</v>
      </c>
      <c r="N38" s="2">
        <v>0.30880000000000002</v>
      </c>
      <c r="O38" s="10">
        <v>-999.9</v>
      </c>
      <c r="P38" s="10">
        <v>-999.9</v>
      </c>
      <c r="Q38" s="2">
        <v>0.25580000000000003</v>
      </c>
      <c r="R38" s="2">
        <v>0.3175</v>
      </c>
      <c r="S38" s="10">
        <v>-999.9</v>
      </c>
      <c r="T38" s="10">
        <v>-999.9</v>
      </c>
      <c r="U38" s="10">
        <v>-999.9</v>
      </c>
      <c r="V38" s="10">
        <v>-999.9</v>
      </c>
      <c r="W38" s="2">
        <v>1.1324000000000001</v>
      </c>
      <c r="X38" s="2">
        <v>1.0974999999999999</v>
      </c>
      <c r="Y38" s="10">
        <v>-999.9</v>
      </c>
      <c r="Z38" s="15">
        <v>0.15570571590265986</v>
      </c>
      <c r="AA38" s="2">
        <v>0.77139999999999997</v>
      </c>
      <c r="AB38" s="2">
        <v>0.83550000000000002</v>
      </c>
      <c r="AC38" s="15">
        <v>0.74378860103626931</v>
      </c>
      <c r="AD38" s="2">
        <v>0.53239999999999998</v>
      </c>
      <c r="AE38" s="2">
        <v>0.12909999999999999</v>
      </c>
      <c r="AF38" s="2">
        <v>0.1085</v>
      </c>
      <c r="AG38" s="2">
        <v>0.87509999999999999</v>
      </c>
      <c r="AH38" s="15">
        <v>0.49579784466740978</v>
      </c>
      <c r="AI38" s="2">
        <v>1.9434</v>
      </c>
      <c r="AJ38" s="2">
        <v>0.2535</v>
      </c>
      <c r="AK38" s="2">
        <v>0.51700000000000002</v>
      </c>
      <c r="AL38" s="2">
        <v>0.47849999999999998</v>
      </c>
      <c r="AM38" s="2">
        <v>0.55069999999999997</v>
      </c>
      <c r="AO38" s="65" t="s">
        <v>70</v>
      </c>
      <c r="AP38" s="65" t="s">
        <v>149</v>
      </c>
      <c r="AQ38" s="65" t="s">
        <v>139</v>
      </c>
      <c r="AR38" s="65">
        <v>2000</v>
      </c>
      <c r="AS38" s="65">
        <v>2.238</v>
      </c>
      <c r="AT38" s="65">
        <v>1.0660000000000001</v>
      </c>
      <c r="AU38" s="65">
        <v>0.89400000000000002</v>
      </c>
      <c r="AV38" s="65">
        <v>0.99299999999999999</v>
      </c>
      <c r="AW38" s="65">
        <v>1.2030000000000001</v>
      </c>
      <c r="AX38" s="65">
        <v>0.748</v>
      </c>
      <c r="AY38" s="65">
        <v>0.93799999999999994</v>
      </c>
      <c r="AZ38" s="65">
        <v>4.7510000000000003</v>
      </c>
      <c r="BA38" s="65">
        <v>0.98499999999999999</v>
      </c>
      <c r="BB38" s="65">
        <v>3.4049999999999998</v>
      </c>
      <c r="BC38" s="65">
        <v>0.629</v>
      </c>
      <c r="BD38" s="65">
        <v>1.363</v>
      </c>
      <c r="BE38" s="65"/>
      <c r="BF38" s="65" t="s">
        <v>70</v>
      </c>
      <c r="BG38" s="65" t="s">
        <v>140</v>
      </c>
      <c r="BH38" s="65" t="s">
        <v>139</v>
      </c>
      <c r="BI38" s="65">
        <v>2000</v>
      </c>
      <c r="BJ38" s="65">
        <v>2</v>
      </c>
      <c r="BK38" s="65">
        <v>20.8</v>
      </c>
      <c r="BL38" s="65">
        <v>25.1</v>
      </c>
      <c r="BM38" s="65">
        <v>41.2</v>
      </c>
      <c r="BN38" s="65">
        <v>26.3</v>
      </c>
      <c r="BO38" s="65">
        <v>15.8</v>
      </c>
      <c r="BP38" s="65">
        <v>26.7</v>
      </c>
      <c r="BQ38" s="65">
        <v>10</v>
      </c>
      <c r="BR38" s="65">
        <v>31.9</v>
      </c>
      <c r="BS38" s="65">
        <v>1.3</v>
      </c>
      <c r="BT38" s="65">
        <v>17.899999999999999</v>
      </c>
      <c r="BU38" s="65">
        <v>26.6</v>
      </c>
      <c r="BV38" s="65"/>
      <c r="BW38" s="65">
        <f t="shared" si="0"/>
        <v>1.0258088552915767</v>
      </c>
      <c r="BX38" s="65">
        <f t="shared" si="1"/>
        <v>1.607104761904762</v>
      </c>
      <c r="BY38" s="65">
        <f t="shared" si="2"/>
        <v>0.92186105675146768</v>
      </c>
      <c r="BZ38" s="65">
        <f t="shared" si="3"/>
        <v>1.2733724696356274</v>
      </c>
      <c r="CB38" s="2">
        <f t="shared" si="4"/>
        <v>94.989900000000006</v>
      </c>
      <c r="CC38">
        <f t="shared" si="5"/>
        <v>84.373000000000005</v>
      </c>
      <c r="CD38">
        <f t="shared" si="6"/>
        <v>47.107099999999996</v>
      </c>
      <c r="CE38">
        <f t="shared" si="7"/>
        <v>62.904600000000002</v>
      </c>
      <c r="CF38" s="15"/>
      <c r="CG38" s="15"/>
    </row>
    <row r="39" spans="1:85" x14ac:dyDescent="0.25">
      <c r="A39" s="29">
        <v>2001</v>
      </c>
      <c r="B39" s="2">
        <v>0.21290000000000001</v>
      </c>
      <c r="C39" s="2">
        <v>0.71279999999999999</v>
      </c>
      <c r="D39" s="2">
        <v>0.6663</v>
      </c>
      <c r="E39" s="2">
        <v>0.62709999999999999</v>
      </c>
      <c r="F39" s="2">
        <v>0.66610000000000003</v>
      </c>
      <c r="G39" s="2">
        <v>0.3029</v>
      </c>
      <c r="H39" s="2">
        <v>0.436</v>
      </c>
      <c r="I39" s="2">
        <v>0.37040000000000001</v>
      </c>
      <c r="J39" s="10">
        <v>-999.9</v>
      </c>
      <c r="K39" s="2">
        <v>0.58309999999999995</v>
      </c>
      <c r="L39" s="2">
        <v>0.47289999999999999</v>
      </c>
      <c r="M39" s="2">
        <v>0.46949999999999997</v>
      </c>
      <c r="N39" s="2">
        <v>0.2379</v>
      </c>
      <c r="O39" s="2">
        <v>0.25719999999999998</v>
      </c>
      <c r="P39" s="2">
        <v>0.3488</v>
      </c>
      <c r="Q39" s="2">
        <v>0.27879999999999999</v>
      </c>
      <c r="R39" s="2">
        <v>0.69359999999999999</v>
      </c>
      <c r="S39" s="2">
        <v>0.3085</v>
      </c>
      <c r="T39" s="2">
        <v>0.40310000000000001</v>
      </c>
      <c r="U39" s="10">
        <v>-999.9</v>
      </c>
      <c r="V39" s="2">
        <v>0.18940000000000001</v>
      </c>
      <c r="W39" s="2">
        <v>0.79159999999999997</v>
      </c>
      <c r="X39" s="2">
        <v>0.67710000000000004</v>
      </c>
      <c r="Y39" s="2">
        <v>0.1646</v>
      </c>
      <c r="Z39" s="15">
        <v>0.23911470755252698</v>
      </c>
      <c r="AA39" s="2">
        <v>0.72089999999999999</v>
      </c>
      <c r="AB39" s="2">
        <v>0.78349999999999997</v>
      </c>
      <c r="AC39" s="15">
        <v>1.1676132478632479</v>
      </c>
      <c r="AD39" s="2">
        <v>0.4677</v>
      </c>
      <c r="AE39" s="2">
        <v>0.15809999999999999</v>
      </c>
      <c r="AF39" s="2">
        <v>0.13100000000000001</v>
      </c>
      <c r="AG39" s="2">
        <v>0.89300000000000002</v>
      </c>
      <c r="AH39" s="15">
        <v>0.62780633373934214</v>
      </c>
      <c r="AI39" s="2">
        <v>2.2366000000000001</v>
      </c>
      <c r="AJ39" s="2">
        <v>0.28460000000000002</v>
      </c>
      <c r="AK39" s="2">
        <v>0.45500000000000002</v>
      </c>
      <c r="AL39" s="2">
        <v>0.51719999999999999</v>
      </c>
      <c r="AM39" s="2">
        <v>0.52229999999999999</v>
      </c>
      <c r="AO39" s="65" t="s">
        <v>70</v>
      </c>
      <c r="AP39" s="65" t="s">
        <v>149</v>
      </c>
      <c r="AQ39" s="65" t="s">
        <v>139</v>
      </c>
      <c r="AR39" s="65">
        <v>2001</v>
      </c>
      <c r="AS39" s="65">
        <v>0.88</v>
      </c>
      <c r="AT39" s="65">
        <v>-9999.99</v>
      </c>
      <c r="AU39" s="65">
        <v>1.0209999999999999</v>
      </c>
      <c r="AV39" s="65">
        <v>1.077</v>
      </c>
      <c r="AW39" s="65">
        <v>1.514</v>
      </c>
      <c r="AX39" s="65">
        <v>0.64500000000000002</v>
      </c>
      <c r="AY39" s="65">
        <v>0.77300000000000002</v>
      </c>
      <c r="AZ39" s="65">
        <v>1.671</v>
      </c>
      <c r="BA39" s="65">
        <v>0.71499999999999997</v>
      </c>
      <c r="BB39" s="65">
        <v>1.28</v>
      </c>
      <c r="BC39" s="65">
        <v>0.63500000000000001</v>
      </c>
      <c r="BD39" s="65">
        <v>0.85899999999999999</v>
      </c>
      <c r="BE39" s="65"/>
      <c r="BF39" s="65" t="s">
        <v>70</v>
      </c>
      <c r="BG39" s="65" t="s">
        <v>140</v>
      </c>
      <c r="BH39" s="65" t="s">
        <v>139</v>
      </c>
      <c r="BI39" s="65">
        <v>2001</v>
      </c>
      <c r="BJ39" s="65">
        <v>41.9</v>
      </c>
      <c r="BK39" s="65">
        <v>0</v>
      </c>
      <c r="BL39" s="65">
        <v>32.200000000000003</v>
      </c>
      <c r="BM39" s="65">
        <v>14.1</v>
      </c>
      <c r="BN39" s="65">
        <v>15.3</v>
      </c>
      <c r="BO39" s="65">
        <v>39.299999999999997</v>
      </c>
      <c r="BP39" s="65">
        <v>57.1</v>
      </c>
      <c r="BQ39" s="65">
        <v>18.899999999999999</v>
      </c>
      <c r="BR39" s="65">
        <v>44.3</v>
      </c>
      <c r="BS39" s="65">
        <v>7.4</v>
      </c>
      <c r="BT39" s="65">
        <v>18.600000000000001</v>
      </c>
      <c r="BU39" s="65">
        <v>7.6</v>
      </c>
      <c r="BV39" s="65"/>
      <c r="BW39" s="65">
        <f t="shared" si="0"/>
        <v>1.1562678571428571</v>
      </c>
      <c r="BX39" s="65">
        <f t="shared" si="1"/>
        <v>0.87657155247181262</v>
      </c>
      <c r="BY39" s="65">
        <f t="shared" si="2"/>
        <v>0.75330725462304415</v>
      </c>
      <c r="BZ39" s="65">
        <f t="shared" si="3"/>
        <v>0.87677575757575754</v>
      </c>
      <c r="CB39" s="2">
        <f t="shared" si="4"/>
        <v>71.226100000000002</v>
      </c>
      <c r="CC39">
        <f t="shared" si="5"/>
        <v>101.06870000000001</v>
      </c>
      <c r="CD39">
        <f t="shared" si="6"/>
        <v>52.957500000000003</v>
      </c>
      <c r="CE39">
        <f t="shared" si="7"/>
        <v>43.400399999999998</v>
      </c>
      <c r="CF39" s="15"/>
      <c r="CG39" s="15"/>
    </row>
    <row r="40" spans="1:85" x14ac:dyDescent="0.25">
      <c r="A40" s="29">
        <v>2002</v>
      </c>
      <c r="B40" s="2">
        <v>0.31280000000000002</v>
      </c>
      <c r="C40" s="10">
        <v>-999.9</v>
      </c>
      <c r="D40" s="2">
        <v>0.74380000000000002</v>
      </c>
      <c r="E40" s="2">
        <v>0.56200000000000006</v>
      </c>
      <c r="F40" s="2">
        <v>0.78639999999999999</v>
      </c>
      <c r="G40" s="2">
        <v>0.36430000000000001</v>
      </c>
      <c r="H40" s="2">
        <v>0.38919999999999999</v>
      </c>
      <c r="I40" s="2">
        <v>0.31309999999999999</v>
      </c>
      <c r="J40" s="2">
        <v>0.75700000000000001</v>
      </c>
      <c r="K40" s="2">
        <v>0.52390000000000003</v>
      </c>
      <c r="L40" s="2">
        <v>0.56679999999999997</v>
      </c>
      <c r="M40" s="2">
        <v>0.58199999999999996</v>
      </c>
      <c r="N40" s="2">
        <v>0.32500000000000001</v>
      </c>
      <c r="O40" s="2">
        <v>0.36509999999999998</v>
      </c>
      <c r="P40" s="2">
        <v>0.4234</v>
      </c>
      <c r="Q40" s="2">
        <v>0.4168</v>
      </c>
      <c r="R40" s="2">
        <v>0.42649999999999999</v>
      </c>
      <c r="S40" s="2">
        <v>0.19789999999999999</v>
      </c>
      <c r="T40" s="2">
        <v>0.50539999999999996</v>
      </c>
      <c r="U40" s="2">
        <v>0.64129999999999998</v>
      </c>
      <c r="V40" s="2">
        <v>0.17100000000000001</v>
      </c>
      <c r="W40" s="10">
        <v>-999.9</v>
      </c>
      <c r="X40" s="10">
        <v>-999.9</v>
      </c>
      <c r="Y40" s="2">
        <v>0.16569999999999999</v>
      </c>
      <c r="Z40" s="15">
        <v>9.6341282894736854E-2</v>
      </c>
      <c r="AA40" s="2">
        <v>0.55610000000000004</v>
      </c>
      <c r="AB40" s="2">
        <v>0.8982</v>
      </c>
      <c r="AC40" s="15">
        <v>0.80336909323116212</v>
      </c>
      <c r="AD40" s="2">
        <v>0.41020000000000001</v>
      </c>
      <c r="AE40" s="2">
        <v>0.14860000000000001</v>
      </c>
      <c r="AF40" s="2">
        <v>9.9500000000000005E-2</v>
      </c>
      <c r="AG40" s="2">
        <v>0.878</v>
      </c>
      <c r="AH40" s="15">
        <v>0.95383923705722073</v>
      </c>
      <c r="AI40" s="2">
        <v>1.7810999999999999</v>
      </c>
      <c r="AJ40" s="2">
        <v>0.43219999999999997</v>
      </c>
      <c r="AK40" s="2">
        <v>0.47099999999999997</v>
      </c>
      <c r="AL40" s="2">
        <v>0.62580000000000002</v>
      </c>
      <c r="AM40" s="2">
        <v>0.84199999999999997</v>
      </c>
      <c r="AO40" s="65" t="s">
        <v>70</v>
      </c>
      <c r="AP40" s="65" t="s">
        <v>149</v>
      </c>
      <c r="AQ40" s="65" t="s">
        <v>139</v>
      </c>
      <c r="AR40" s="65">
        <v>2002</v>
      </c>
      <c r="AS40" s="65">
        <v>1.1950000000000001</v>
      </c>
      <c r="AT40" s="65">
        <v>1.1950000000000001</v>
      </c>
      <c r="AU40" s="65">
        <v>0.995</v>
      </c>
      <c r="AV40" s="65">
        <v>2.72</v>
      </c>
      <c r="AW40" s="65">
        <v>1.6579999999999999</v>
      </c>
      <c r="AX40" s="65">
        <v>1.268</v>
      </c>
      <c r="AY40" s="65">
        <v>1.167</v>
      </c>
      <c r="AZ40" s="65">
        <v>1.8660000000000001</v>
      </c>
      <c r="BA40" s="65">
        <v>1.3480000000000001</v>
      </c>
      <c r="BB40" s="65">
        <v>0.89600000000000002</v>
      </c>
      <c r="BC40" s="65">
        <v>2.2069999999999999</v>
      </c>
      <c r="BD40" s="65">
        <v>1.1020000000000001</v>
      </c>
      <c r="BE40" s="65"/>
      <c r="BF40" s="65" t="s">
        <v>70</v>
      </c>
      <c r="BG40" s="65" t="s">
        <v>140</v>
      </c>
      <c r="BH40" s="65" t="s">
        <v>139</v>
      </c>
      <c r="BI40" s="65">
        <v>2002</v>
      </c>
      <c r="BJ40" s="65">
        <v>5.0999999999999996</v>
      </c>
      <c r="BK40" s="65">
        <v>10.7</v>
      </c>
      <c r="BL40" s="65">
        <v>11.4</v>
      </c>
      <c r="BM40" s="65">
        <v>27.5</v>
      </c>
      <c r="BN40" s="65">
        <v>17.399999999999999</v>
      </c>
      <c r="BO40" s="65">
        <v>35.6</v>
      </c>
      <c r="BP40" s="65">
        <v>57.2</v>
      </c>
      <c r="BQ40" s="65">
        <v>36.700000000000003</v>
      </c>
      <c r="BR40" s="65">
        <v>47.8</v>
      </c>
      <c r="BS40" s="65">
        <v>17.5</v>
      </c>
      <c r="BT40" s="65">
        <v>21.2</v>
      </c>
      <c r="BU40" s="65">
        <v>30.2</v>
      </c>
      <c r="BV40" s="65"/>
      <c r="BW40" s="65">
        <f t="shared" si="0"/>
        <v>2.0424902309058619</v>
      </c>
      <c r="BX40" s="65">
        <f t="shared" si="1"/>
        <v>1.3928602316602319</v>
      </c>
      <c r="BY40" s="65">
        <f t="shared" si="2"/>
        <v>1.4670843930635837</v>
      </c>
      <c r="BZ40" s="65">
        <f t="shared" si="3"/>
        <v>1.1339434782608695</v>
      </c>
      <c r="CB40" s="2">
        <f t="shared" si="4"/>
        <v>114.99220000000001</v>
      </c>
      <c r="CC40">
        <f t="shared" si="5"/>
        <v>180.37540000000001</v>
      </c>
      <c r="CD40">
        <f t="shared" si="6"/>
        <v>126.90279999999998</v>
      </c>
      <c r="CE40">
        <f t="shared" si="7"/>
        <v>52.1614</v>
      </c>
      <c r="CF40" s="15"/>
      <c r="CG40" s="15"/>
    </row>
    <row r="41" spans="1:85" x14ac:dyDescent="0.25">
      <c r="A41" s="29">
        <v>2003</v>
      </c>
      <c r="B41" s="2">
        <v>0.3584</v>
      </c>
      <c r="C41" s="2">
        <v>0.56230000000000002</v>
      </c>
      <c r="D41" s="2">
        <v>0.70499999999999996</v>
      </c>
      <c r="E41" s="2">
        <v>0.57010000000000005</v>
      </c>
      <c r="F41" s="2">
        <v>0.93799999999999994</v>
      </c>
      <c r="G41" s="2">
        <v>0.3528</v>
      </c>
      <c r="H41" s="2">
        <v>0.53049999999999997</v>
      </c>
      <c r="I41" s="2">
        <v>0.67510000000000003</v>
      </c>
      <c r="J41" s="2">
        <v>0.72840000000000005</v>
      </c>
      <c r="K41" s="2">
        <v>0.53110000000000002</v>
      </c>
      <c r="L41" s="2">
        <v>0.30570000000000003</v>
      </c>
      <c r="M41" s="2">
        <v>0.45689999999999997</v>
      </c>
      <c r="N41" s="2">
        <v>0.31259999999999999</v>
      </c>
      <c r="O41" s="2">
        <v>0.39479999999999998</v>
      </c>
      <c r="P41" s="2">
        <v>0.47049999999999997</v>
      </c>
      <c r="Q41" s="2">
        <v>0.2767</v>
      </c>
      <c r="R41" s="2">
        <v>0.62290000000000001</v>
      </c>
      <c r="S41" s="2">
        <v>0.217</v>
      </c>
      <c r="T41" s="2">
        <v>0.42799999999999999</v>
      </c>
      <c r="U41" s="2">
        <v>0.76729999999999998</v>
      </c>
      <c r="V41" s="2">
        <v>0.1168</v>
      </c>
      <c r="W41" s="10">
        <v>-999.9</v>
      </c>
      <c r="X41" s="10">
        <v>-999.9</v>
      </c>
      <c r="Y41" s="2">
        <v>0.31319999999999998</v>
      </c>
      <c r="Z41" s="15">
        <v>0.13882856528285653</v>
      </c>
      <c r="AA41" s="2">
        <v>1.1988000000000001</v>
      </c>
      <c r="AB41" s="2">
        <v>1.0763</v>
      </c>
      <c r="AC41" s="15">
        <v>0.56268589743589748</v>
      </c>
      <c r="AD41" s="2">
        <v>0.56079999999999997</v>
      </c>
      <c r="AE41" s="2">
        <v>0.1467</v>
      </c>
      <c r="AF41" s="2">
        <v>0.27939999999999998</v>
      </c>
      <c r="AG41" s="2">
        <v>0.80820000000000003</v>
      </c>
      <c r="AH41" s="15">
        <v>0.80568650519031138</v>
      </c>
      <c r="AI41" s="2">
        <v>1.4704999999999999</v>
      </c>
      <c r="AJ41" s="2">
        <v>0.61729999999999996</v>
      </c>
      <c r="AK41" s="2">
        <v>0.52170000000000005</v>
      </c>
      <c r="AL41" s="2">
        <v>0.50729999999999997</v>
      </c>
      <c r="AM41" s="2">
        <v>0.53659999999999997</v>
      </c>
      <c r="AO41" s="65" t="s">
        <v>70</v>
      </c>
      <c r="AP41" s="65" t="s">
        <v>149</v>
      </c>
      <c r="AQ41" s="65" t="s">
        <v>139</v>
      </c>
      <c r="AR41" s="65">
        <v>2003</v>
      </c>
      <c r="AS41" s="65">
        <v>0.96299999999999997</v>
      </c>
      <c r="AT41" s="65">
        <v>0.71099999999999997</v>
      </c>
      <c r="AU41" s="65">
        <v>-9999.99</v>
      </c>
      <c r="AV41" s="65">
        <v>4.4009999999999998</v>
      </c>
      <c r="AW41" s="65">
        <v>2.15</v>
      </c>
      <c r="AX41" s="65">
        <v>3.4670000000000001</v>
      </c>
      <c r="AY41" s="65">
        <v>1.625</v>
      </c>
      <c r="AZ41" s="65">
        <v>1.409</v>
      </c>
      <c r="BA41" s="65">
        <v>1.5149999999999999</v>
      </c>
      <c r="BB41" s="65">
        <v>0.69399999999999995</v>
      </c>
      <c r="BC41" s="65">
        <v>1.0680000000000001</v>
      </c>
      <c r="BD41" s="65">
        <v>1.9</v>
      </c>
      <c r="BE41" s="65"/>
      <c r="BF41" s="65" t="s">
        <v>70</v>
      </c>
      <c r="BG41" s="65" t="s">
        <v>140</v>
      </c>
      <c r="BH41" s="65" t="s">
        <v>139</v>
      </c>
      <c r="BI41" s="65">
        <v>2003</v>
      </c>
      <c r="BJ41" s="65">
        <v>11.8</v>
      </c>
      <c r="BK41" s="65">
        <v>15.5</v>
      </c>
      <c r="BL41" s="65">
        <v>0</v>
      </c>
      <c r="BM41" s="65">
        <v>6.2</v>
      </c>
      <c r="BN41" s="65">
        <v>15.1</v>
      </c>
      <c r="BO41" s="65">
        <v>5.6</v>
      </c>
      <c r="BP41" s="65">
        <v>43.7</v>
      </c>
      <c r="BQ41" s="65">
        <v>9.4</v>
      </c>
      <c r="BR41" s="65">
        <v>21.6</v>
      </c>
      <c r="BS41" s="65">
        <v>89.4</v>
      </c>
      <c r="BT41" s="65">
        <v>25.1</v>
      </c>
      <c r="BU41" s="65">
        <v>1.3</v>
      </c>
      <c r="BV41" s="65"/>
      <c r="BW41" s="65">
        <f t="shared" si="0"/>
        <v>2.8052206572769949</v>
      </c>
      <c r="BX41" s="65">
        <f t="shared" si="1"/>
        <v>1.766137989778535</v>
      </c>
      <c r="BY41" s="65">
        <f t="shared" si="2"/>
        <v>0.89327259368111689</v>
      </c>
      <c r="BZ41" s="65">
        <f t="shared" si="3"/>
        <v>0.86901748251748245</v>
      </c>
      <c r="CB41" s="2">
        <f t="shared" si="4"/>
        <v>59.751199999999997</v>
      </c>
      <c r="CC41">
        <f t="shared" si="5"/>
        <v>103.67230000000001</v>
      </c>
      <c r="CD41">
        <f t="shared" si="6"/>
        <v>121.5744</v>
      </c>
      <c r="CE41">
        <f t="shared" si="7"/>
        <v>24.853899999999999</v>
      </c>
      <c r="CF41" s="15"/>
      <c r="CG41" s="15"/>
    </row>
    <row r="42" spans="1:85" x14ac:dyDescent="0.25">
      <c r="A42" s="29">
        <v>2004</v>
      </c>
      <c r="B42" s="2">
        <v>0.34739999999999999</v>
      </c>
      <c r="C42" s="2">
        <v>0.73029999999999995</v>
      </c>
      <c r="D42" s="2">
        <v>0.64100000000000001</v>
      </c>
      <c r="E42" s="2">
        <v>0.71609999999999996</v>
      </c>
      <c r="F42" s="2">
        <v>0.68430000000000002</v>
      </c>
      <c r="G42" s="2">
        <v>0.32019999999999998</v>
      </c>
      <c r="H42" s="10">
        <v>-999.9</v>
      </c>
      <c r="I42" s="2">
        <v>0.53459999999999996</v>
      </c>
      <c r="J42" s="2">
        <v>0.81630000000000003</v>
      </c>
      <c r="K42" s="2">
        <v>0.61499999999999999</v>
      </c>
      <c r="L42" s="2">
        <v>0.39639999999999997</v>
      </c>
      <c r="M42" s="2">
        <v>0.58689999999999998</v>
      </c>
      <c r="N42" s="2">
        <v>0.27010000000000001</v>
      </c>
      <c r="O42" s="2">
        <v>0.44059999999999999</v>
      </c>
      <c r="P42" s="2">
        <v>0.4476</v>
      </c>
      <c r="Q42" s="2">
        <v>0.5595</v>
      </c>
      <c r="R42" s="2">
        <v>0.26769999999999999</v>
      </c>
      <c r="S42" s="2">
        <v>0.1623</v>
      </c>
      <c r="T42" s="2">
        <v>0.41560000000000002</v>
      </c>
      <c r="U42" s="2">
        <v>0.72119999999999995</v>
      </c>
      <c r="V42" s="2">
        <v>0.1416</v>
      </c>
      <c r="W42" s="2">
        <v>0.6129</v>
      </c>
      <c r="X42" s="2">
        <v>0.50209999999999999</v>
      </c>
      <c r="Y42" s="2">
        <v>0.19120000000000001</v>
      </c>
      <c r="Z42" s="10">
        <v>-999.9</v>
      </c>
      <c r="AA42" s="2">
        <v>0.48870000000000002</v>
      </c>
      <c r="AB42" s="2">
        <v>0.80720000000000003</v>
      </c>
      <c r="AC42" s="15">
        <v>0.55058282828282823</v>
      </c>
      <c r="AD42" s="2">
        <v>0.66039999999999999</v>
      </c>
      <c r="AE42" s="2">
        <v>0.1084</v>
      </c>
      <c r="AF42" s="2">
        <v>0.126</v>
      </c>
      <c r="AG42" s="2">
        <v>0.92479999999999996</v>
      </c>
      <c r="AH42" s="15">
        <v>0.7853425492033741</v>
      </c>
      <c r="AI42" s="2">
        <v>0.87309999999999999</v>
      </c>
      <c r="AJ42" s="2">
        <v>0.53090000000000004</v>
      </c>
      <c r="AK42" s="2">
        <v>0.49469999999999997</v>
      </c>
      <c r="AL42" s="2">
        <v>0.53790000000000004</v>
      </c>
      <c r="AM42" s="2">
        <v>0.57569999999999999</v>
      </c>
      <c r="AO42" s="65" t="s">
        <v>70</v>
      </c>
      <c r="AP42" s="65" t="s">
        <v>149</v>
      </c>
      <c r="AQ42" s="65" t="s">
        <v>139</v>
      </c>
      <c r="AR42" s="65">
        <v>2004</v>
      </c>
      <c r="AS42" s="65">
        <v>0.68100000000000005</v>
      </c>
      <c r="AT42" s="65">
        <v>0.66600000000000004</v>
      </c>
      <c r="AU42" s="65">
        <v>1.278</v>
      </c>
      <c r="AV42" s="65">
        <v>0.72</v>
      </c>
      <c r="AW42" s="65">
        <v>1.46</v>
      </c>
      <c r="AX42" s="65">
        <v>0.54900000000000004</v>
      </c>
      <c r="AY42" s="65">
        <v>0.48799999999999999</v>
      </c>
      <c r="AZ42" s="65">
        <v>-9999.99</v>
      </c>
      <c r="BA42" s="65">
        <v>0.73899999999999999</v>
      </c>
      <c r="BB42" s="65">
        <v>0.90900000000000003</v>
      </c>
      <c r="BC42" s="65">
        <v>0.82</v>
      </c>
      <c r="BD42" s="65">
        <v>1.345</v>
      </c>
      <c r="BE42" s="65"/>
      <c r="BF42" s="65" t="s">
        <v>70</v>
      </c>
      <c r="BG42" s="65" t="s">
        <v>140</v>
      </c>
      <c r="BH42" s="65" t="s">
        <v>139</v>
      </c>
      <c r="BI42" s="65">
        <v>2004</v>
      </c>
      <c r="BJ42" s="65">
        <v>23.1</v>
      </c>
      <c r="BK42" s="65">
        <v>20.8</v>
      </c>
      <c r="BL42" s="65">
        <v>7.2</v>
      </c>
      <c r="BM42" s="65">
        <v>70.5</v>
      </c>
      <c r="BN42" s="65">
        <v>33.9</v>
      </c>
      <c r="BO42" s="65">
        <v>25.8</v>
      </c>
      <c r="BP42" s="65">
        <v>46.7</v>
      </c>
      <c r="BQ42" s="65">
        <v>8.9</v>
      </c>
      <c r="BR42" s="65">
        <v>13.1</v>
      </c>
      <c r="BS42" s="65">
        <v>24</v>
      </c>
      <c r="BT42" s="65">
        <v>21.8</v>
      </c>
      <c r="BU42" s="65">
        <v>11.5</v>
      </c>
      <c r="BV42" s="65"/>
      <c r="BW42" s="65">
        <f t="shared" si="0"/>
        <v>0.98078494623655921</v>
      </c>
      <c r="BX42" s="65"/>
      <c r="BY42" s="65">
        <f t="shared" si="2"/>
        <v>0.83824957555178259</v>
      </c>
      <c r="BZ42" s="65">
        <f t="shared" si="3"/>
        <v>0.81320216606498186</v>
      </c>
      <c r="CB42" s="2">
        <f t="shared" si="4"/>
        <v>109.4556</v>
      </c>
      <c r="CC42">
        <f t="shared" si="5"/>
        <v>-88962.957200000004</v>
      </c>
      <c r="CD42">
        <f t="shared" si="6"/>
        <v>49.372900000000001</v>
      </c>
      <c r="CE42">
        <f t="shared" si="7"/>
        <v>45.051400000000001</v>
      </c>
      <c r="CF42" s="15"/>
      <c r="CG42" s="15"/>
    </row>
    <row r="43" spans="1:85" x14ac:dyDescent="0.25">
      <c r="A43" s="29">
        <v>2005</v>
      </c>
      <c r="B43" s="2">
        <v>0.30049999999999999</v>
      </c>
      <c r="C43" s="2">
        <v>0.63480000000000003</v>
      </c>
      <c r="D43" s="2">
        <v>0.59279999999999999</v>
      </c>
      <c r="E43" s="2">
        <v>0.75739999999999996</v>
      </c>
      <c r="F43" s="2">
        <v>0.62280000000000002</v>
      </c>
      <c r="G43" s="2">
        <v>0.43869999999999998</v>
      </c>
      <c r="H43" s="2">
        <v>0.58540000000000003</v>
      </c>
      <c r="I43" s="2">
        <v>0.43240000000000001</v>
      </c>
      <c r="J43" s="2">
        <v>0.46639999999999998</v>
      </c>
      <c r="K43" s="2">
        <v>0.9385</v>
      </c>
      <c r="L43" s="2">
        <v>0.46039999999999998</v>
      </c>
      <c r="M43" s="2">
        <v>0.41410000000000002</v>
      </c>
      <c r="N43" s="2">
        <v>0.2467</v>
      </c>
      <c r="O43" s="2">
        <v>0.48399999999999999</v>
      </c>
      <c r="P43" s="2">
        <v>0.72719999999999996</v>
      </c>
      <c r="Q43" s="2">
        <v>0.53600000000000003</v>
      </c>
      <c r="R43" s="2">
        <v>0.30080000000000001</v>
      </c>
      <c r="S43" s="2">
        <v>0.1928</v>
      </c>
      <c r="T43" s="2">
        <v>0.5232</v>
      </c>
      <c r="U43" s="2">
        <v>0.75529999999999997</v>
      </c>
      <c r="V43" s="2">
        <v>7.0400000000000004E-2</v>
      </c>
      <c r="W43" s="2">
        <v>0.76229999999999998</v>
      </c>
      <c r="X43" s="2">
        <v>0.49890000000000001</v>
      </c>
      <c r="Y43" s="2">
        <v>0.25819999999999999</v>
      </c>
      <c r="Z43" s="15">
        <v>0.21556021798365127</v>
      </c>
      <c r="AA43" s="2">
        <v>0.83919999999999995</v>
      </c>
      <c r="AB43" s="2">
        <v>0.48649999999999999</v>
      </c>
      <c r="AC43" s="15">
        <v>0.55412908242612757</v>
      </c>
      <c r="AD43" s="2">
        <v>0.51929999999999998</v>
      </c>
      <c r="AE43" s="2">
        <v>0.11070000000000001</v>
      </c>
      <c r="AF43" s="2">
        <v>8.4199999999999997E-2</v>
      </c>
      <c r="AG43" s="2">
        <v>0.58240000000000003</v>
      </c>
      <c r="AH43" s="15">
        <v>0.85986887755102059</v>
      </c>
      <c r="AI43" s="2">
        <v>1.0955999999999999</v>
      </c>
      <c r="AJ43" s="10">
        <v>-999.9</v>
      </c>
      <c r="AK43" s="2">
        <v>0.91190000000000004</v>
      </c>
      <c r="AL43" s="2">
        <v>0.44840000000000002</v>
      </c>
      <c r="AM43" s="2">
        <v>0.51900000000000002</v>
      </c>
      <c r="AO43" s="65" t="s">
        <v>70</v>
      </c>
      <c r="AP43" s="65" t="s">
        <v>149</v>
      </c>
      <c r="AQ43" s="65" t="s">
        <v>139</v>
      </c>
      <c r="AR43" s="65">
        <v>2005</v>
      </c>
      <c r="AS43" s="65">
        <v>1.069</v>
      </c>
      <c r="AT43" s="65">
        <v>0.88500000000000001</v>
      </c>
      <c r="AU43" s="65">
        <v>1.706</v>
      </c>
      <c r="AV43" s="65">
        <v>1.169</v>
      </c>
      <c r="AW43" s="65">
        <v>0.622</v>
      </c>
      <c r="AX43" s="65">
        <v>0.21099999999999999</v>
      </c>
      <c r="AY43" s="65">
        <v>0.61</v>
      </c>
      <c r="AZ43" s="65">
        <v>0.54</v>
      </c>
      <c r="BA43" s="65">
        <v>0.52600000000000002</v>
      </c>
      <c r="BB43" s="65">
        <v>-7.0999999999999994E-2</v>
      </c>
      <c r="BC43" s="65">
        <v>0.214</v>
      </c>
      <c r="BD43" s="65">
        <v>0.57999999999999996</v>
      </c>
      <c r="BE43" s="65"/>
      <c r="BF43" s="65" t="s">
        <v>70</v>
      </c>
      <c r="BG43" s="65" t="s">
        <v>140</v>
      </c>
      <c r="BH43" s="65" t="s">
        <v>139</v>
      </c>
      <c r="BI43" s="65">
        <v>2005</v>
      </c>
      <c r="BJ43" s="65">
        <v>3.1</v>
      </c>
      <c r="BK43" s="65">
        <v>34</v>
      </c>
      <c r="BL43" s="65">
        <v>18.600000000000001</v>
      </c>
      <c r="BM43" s="65">
        <v>61</v>
      </c>
      <c r="BN43" s="65">
        <v>46.6</v>
      </c>
      <c r="BO43" s="65">
        <v>66.3</v>
      </c>
      <c r="BP43" s="65">
        <v>105.4</v>
      </c>
      <c r="BQ43" s="65">
        <v>74.400000000000006</v>
      </c>
      <c r="BR43" s="65">
        <v>33.299999999999997</v>
      </c>
      <c r="BS43" s="65">
        <v>1.7</v>
      </c>
      <c r="BT43" s="65">
        <v>15.7</v>
      </c>
      <c r="BU43" s="65">
        <v>18.8</v>
      </c>
      <c r="BV43" s="65"/>
      <c r="BW43" s="65">
        <f t="shared" si="0"/>
        <v>1.04616323296355</v>
      </c>
      <c r="BX43" s="65">
        <f t="shared" si="1"/>
        <v>0.48134620073141005</v>
      </c>
      <c r="BY43" s="65">
        <f t="shared" si="2"/>
        <v>0.4093668639053254</v>
      </c>
      <c r="BZ43" s="65">
        <f t="shared" si="3"/>
        <v>0.79262790697674412</v>
      </c>
      <c r="CB43" s="2">
        <f t="shared" si="4"/>
        <v>132.0258</v>
      </c>
      <c r="CC43">
        <f t="shared" si="5"/>
        <v>118.45930000000001</v>
      </c>
      <c r="CD43">
        <f t="shared" si="6"/>
        <v>20.754899999999999</v>
      </c>
      <c r="CE43">
        <f t="shared" si="7"/>
        <v>44.307900000000004</v>
      </c>
      <c r="CF43" s="15"/>
      <c r="CG43" s="15"/>
    </row>
    <row r="44" spans="1:85" x14ac:dyDescent="0.25">
      <c r="A44" s="29">
        <v>2006</v>
      </c>
      <c r="B44" s="2">
        <v>0.29349999999999998</v>
      </c>
      <c r="C44" s="2">
        <v>0.58340000000000003</v>
      </c>
      <c r="D44" s="2">
        <v>0.44840000000000002</v>
      </c>
      <c r="E44" s="2">
        <v>0.45779999999999998</v>
      </c>
      <c r="F44" s="2">
        <v>0.56599999999999995</v>
      </c>
      <c r="G44" s="2">
        <v>0.25430000000000003</v>
      </c>
      <c r="H44" s="2">
        <v>0.2324</v>
      </c>
      <c r="I44" s="2">
        <v>0.28920000000000001</v>
      </c>
      <c r="J44" s="2">
        <v>0.71179999999999999</v>
      </c>
      <c r="K44" s="2">
        <v>0.49480000000000002</v>
      </c>
      <c r="L44" s="2">
        <v>0.22070000000000001</v>
      </c>
      <c r="M44" s="2">
        <v>0.54859999999999998</v>
      </c>
      <c r="N44" s="2">
        <v>0.3332</v>
      </c>
      <c r="O44" s="2">
        <v>0.28960000000000002</v>
      </c>
      <c r="P44" s="2">
        <v>0.44819999999999999</v>
      </c>
      <c r="Q44" s="2">
        <v>0.2843</v>
      </c>
      <c r="R44" s="2">
        <v>0.2324</v>
      </c>
      <c r="S44" s="2">
        <v>0.1651</v>
      </c>
      <c r="T44" s="2">
        <v>0.378</v>
      </c>
      <c r="U44" s="2">
        <v>0.51649999999999996</v>
      </c>
      <c r="V44" s="2">
        <v>0.1172</v>
      </c>
      <c r="W44" s="2">
        <v>0.4098</v>
      </c>
      <c r="X44" s="2">
        <v>0.55100000000000005</v>
      </c>
      <c r="Y44" s="2">
        <v>0.15140000000000001</v>
      </c>
      <c r="Z44" s="15">
        <v>8.5320281910728268E-2</v>
      </c>
      <c r="AA44" s="2">
        <v>0.96899999999999997</v>
      </c>
      <c r="AB44" s="2">
        <v>0.76590000000000003</v>
      </c>
      <c r="AC44" s="15">
        <v>0.52623766816143513</v>
      </c>
      <c r="AD44" s="2">
        <v>0.37280000000000002</v>
      </c>
      <c r="AE44" s="2">
        <v>0.1381</v>
      </c>
      <c r="AF44" s="2">
        <v>7.9699999999999993E-2</v>
      </c>
      <c r="AG44" s="2">
        <v>0.9506</v>
      </c>
      <c r="AH44" s="15">
        <v>0.93953442622950822</v>
      </c>
      <c r="AI44" s="2">
        <v>1.2016</v>
      </c>
      <c r="AJ44" s="2">
        <v>0.43890000000000001</v>
      </c>
      <c r="AK44" s="2">
        <v>0.58340000000000003</v>
      </c>
      <c r="AL44" s="2">
        <v>0.48899999999999999</v>
      </c>
      <c r="AM44" s="2">
        <v>0.51790000000000003</v>
      </c>
      <c r="AO44" s="65" t="s">
        <v>70</v>
      </c>
      <c r="AP44" s="65" t="s">
        <v>149</v>
      </c>
      <c r="AQ44" s="65" t="s">
        <v>139</v>
      </c>
      <c r="AR44" s="65">
        <v>2006</v>
      </c>
      <c r="AS44" s="65">
        <v>1.08</v>
      </c>
      <c r="AT44" s="65">
        <v>0.56299999999999994</v>
      </c>
      <c r="AU44" s="65">
        <v>0.58499999999999996</v>
      </c>
      <c r="AV44" s="65">
        <v>0.68200000000000005</v>
      </c>
      <c r="AW44" s="65">
        <v>0.55200000000000005</v>
      </c>
      <c r="AX44" s="65">
        <v>0.57999999999999996</v>
      </c>
      <c r="AY44" s="65">
        <v>0.871</v>
      </c>
      <c r="AZ44" s="65">
        <v>0.46899999999999997</v>
      </c>
      <c r="BA44" s="65">
        <v>1.234</v>
      </c>
      <c r="BB44" s="65">
        <v>0.38200000000000001</v>
      </c>
      <c r="BC44" s="65">
        <v>0.629</v>
      </c>
      <c r="BD44" s="65">
        <v>0.97599999999999998</v>
      </c>
      <c r="BE44" s="65"/>
      <c r="BF44" s="65" t="s">
        <v>70</v>
      </c>
      <c r="BG44" s="65" t="s">
        <v>140</v>
      </c>
      <c r="BH44" s="65" t="s">
        <v>139</v>
      </c>
      <c r="BI44" s="65">
        <v>2006</v>
      </c>
      <c r="BJ44" s="65">
        <v>12.2</v>
      </c>
      <c r="BK44" s="65">
        <v>24.7</v>
      </c>
      <c r="BL44" s="65">
        <v>23.8</v>
      </c>
      <c r="BM44" s="65">
        <v>28</v>
      </c>
      <c r="BN44" s="65">
        <v>27.8</v>
      </c>
      <c r="BO44" s="65">
        <v>69.400000000000006</v>
      </c>
      <c r="BP44" s="65">
        <v>12</v>
      </c>
      <c r="BQ44" s="65">
        <v>51.7</v>
      </c>
      <c r="BR44" s="65">
        <v>4</v>
      </c>
      <c r="BS44" s="65">
        <v>19.8</v>
      </c>
      <c r="BT44" s="65">
        <v>16.899999999999999</v>
      </c>
      <c r="BU44" s="65">
        <v>1.3</v>
      </c>
      <c r="BV44" s="65"/>
      <c r="BW44" s="65">
        <f t="shared" si="0"/>
        <v>0.60759547738693465</v>
      </c>
      <c r="BX44" s="65">
        <f t="shared" si="1"/>
        <v>0.56312021036814419</v>
      </c>
      <c r="BY44" s="65">
        <f t="shared" si="2"/>
        <v>0.56829729729729728</v>
      </c>
      <c r="BZ44" s="65">
        <f t="shared" si="3"/>
        <v>0.74217015706806277</v>
      </c>
      <c r="CB44" s="2">
        <f t="shared" si="4"/>
        <v>48.364599999999996</v>
      </c>
      <c r="CC44">
        <f t="shared" si="5"/>
        <v>74.951300000000003</v>
      </c>
      <c r="CD44">
        <f t="shared" si="6"/>
        <v>23.1297</v>
      </c>
      <c r="CE44">
        <f t="shared" si="7"/>
        <v>28.350899999999996</v>
      </c>
      <c r="CF44" s="15"/>
      <c r="CG44" s="15"/>
    </row>
    <row r="45" spans="1:85" x14ac:dyDescent="0.25">
      <c r="A45" s="29">
        <v>2007</v>
      </c>
      <c r="B45" s="2">
        <v>0.19689999999999999</v>
      </c>
      <c r="C45" s="2">
        <v>0.4864</v>
      </c>
      <c r="D45" s="2">
        <v>0.43869999999999998</v>
      </c>
      <c r="E45" s="2">
        <v>0.40200000000000002</v>
      </c>
      <c r="F45" s="2">
        <v>0.49349999999999999</v>
      </c>
      <c r="G45" s="2">
        <v>0.26989999999999997</v>
      </c>
      <c r="H45" s="2">
        <v>0.38940000000000002</v>
      </c>
      <c r="I45" s="2">
        <v>0.31280000000000002</v>
      </c>
      <c r="J45" s="2">
        <v>0.39319999999999999</v>
      </c>
      <c r="K45" s="10">
        <v>-999.9</v>
      </c>
      <c r="L45" s="2">
        <v>0.29680000000000001</v>
      </c>
      <c r="M45" s="2">
        <v>0.63900000000000001</v>
      </c>
      <c r="N45" s="2">
        <v>0.2298</v>
      </c>
      <c r="O45" s="2">
        <v>0.30819999999999997</v>
      </c>
      <c r="P45" s="2">
        <v>0.43130000000000002</v>
      </c>
      <c r="Q45" s="2">
        <v>0.37540000000000001</v>
      </c>
      <c r="R45" s="2">
        <v>0.25430000000000003</v>
      </c>
      <c r="S45" s="2">
        <v>4.9299999999999997E-2</v>
      </c>
      <c r="T45" s="2">
        <v>0.18729999999999999</v>
      </c>
      <c r="U45" s="2">
        <v>0.60770000000000002</v>
      </c>
      <c r="V45" s="2">
        <v>0.1</v>
      </c>
      <c r="W45" s="2">
        <v>0.49980000000000002</v>
      </c>
      <c r="X45" s="2">
        <v>0.76219999999999999</v>
      </c>
      <c r="Y45" s="2">
        <v>4.1000000000000003E-3</v>
      </c>
      <c r="Z45" s="15">
        <v>0.17726121562952243</v>
      </c>
      <c r="AA45" s="2">
        <v>0.70440000000000003</v>
      </c>
      <c r="AB45" s="2">
        <v>0.36799999999999999</v>
      </c>
      <c r="AC45" s="15">
        <v>0.60122926447574332</v>
      </c>
      <c r="AD45" s="2">
        <v>0.39279999999999998</v>
      </c>
      <c r="AE45" s="2">
        <v>6.7100000000000007E-2</v>
      </c>
      <c r="AF45" s="2">
        <v>0.1099</v>
      </c>
      <c r="AG45" s="2">
        <v>1.079</v>
      </c>
      <c r="AH45" s="15">
        <v>0.80511655708308416</v>
      </c>
      <c r="AI45" s="2">
        <v>1.6890000000000001</v>
      </c>
      <c r="AJ45" s="2">
        <v>0.29160000000000003</v>
      </c>
      <c r="AK45" s="2">
        <v>0.4506</v>
      </c>
      <c r="AL45" s="2">
        <v>0.31850000000000001</v>
      </c>
      <c r="AM45" s="2">
        <v>0.33829999999999999</v>
      </c>
      <c r="AO45" s="65" t="s">
        <v>70</v>
      </c>
      <c r="AP45" s="65" t="s">
        <v>149</v>
      </c>
      <c r="AQ45" s="65" t="s">
        <v>139</v>
      </c>
      <c r="AR45" s="65">
        <v>2007</v>
      </c>
      <c r="AS45" s="65">
        <v>0.66</v>
      </c>
      <c r="AT45" s="65">
        <v>0.70899999999999996</v>
      </c>
      <c r="AU45" s="65">
        <v>0.65800000000000003</v>
      </c>
      <c r="AV45" s="65">
        <v>-9999.99</v>
      </c>
      <c r="AW45" s="65">
        <v>0.89400000000000002</v>
      </c>
      <c r="AX45" s="65">
        <v>1.0409999999999999</v>
      </c>
      <c r="AY45" s="65">
        <v>0.61399999999999999</v>
      </c>
      <c r="AZ45" s="65">
        <v>0.68400000000000005</v>
      </c>
      <c r="BA45" s="65">
        <v>0.47699999999999998</v>
      </c>
      <c r="BB45" s="65">
        <v>0.64700000000000002</v>
      </c>
      <c r="BC45" s="65">
        <v>0.38900000000000001</v>
      </c>
      <c r="BD45" s="65">
        <v>0.27900000000000003</v>
      </c>
      <c r="BE45" s="65"/>
      <c r="BF45" s="65" t="s">
        <v>70</v>
      </c>
      <c r="BG45" s="65" t="s">
        <v>140</v>
      </c>
      <c r="BH45" s="65" t="s">
        <v>139</v>
      </c>
      <c r="BI45" s="65">
        <v>2007</v>
      </c>
      <c r="BJ45" s="65">
        <v>11.4</v>
      </c>
      <c r="BK45" s="65">
        <v>36.5</v>
      </c>
      <c r="BL45" s="65">
        <v>14.5</v>
      </c>
      <c r="BM45" s="65">
        <v>0</v>
      </c>
      <c r="BN45" s="65">
        <v>43.2</v>
      </c>
      <c r="BO45" s="65">
        <v>25.5</v>
      </c>
      <c r="BP45" s="65">
        <v>21.4</v>
      </c>
      <c r="BQ45" s="65">
        <v>33.5</v>
      </c>
      <c r="BR45" s="65">
        <v>22.9</v>
      </c>
      <c r="BS45" s="65">
        <v>18</v>
      </c>
      <c r="BT45" s="65">
        <v>32.6</v>
      </c>
      <c r="BU45" s="65">
        <v>49.9</v>
      </c>
      <c r="BV45" s="65"/>
      <c r="BW45" s="65">
        <f t="shared" si="0"/>
        <v>0.83469324090121311</v>
      </c>
      <c r="BX45" s="65">
        <f t="shared" si="1"/>
        <v>0.77859577114427858</v>
      </c>
      <c r="BY45" s="65">
        <f t="shared" si="2"/>
        <v>0.4796013605442177</v>
      </c>
      <c r="BZ45" s="65">
        <f t="shared" si="3"/>
        <v>0.48389161554192234</v>
      </c>
      <c r="CB45" s="2">
        <f t="shared" si="4"/>
        <v>48.161799999999999</v>
      </c>
      <c r="CC45">
        <f t="shared" si="5"/>
        <v>62.5991</v>
      </c>
      <c r="CD45">
        <f t="shared" si="6"/>
        <v>35.250700000000002</v>
      </c>
      <c r="CE45">
        <f t="shared" si="7"/>
        <v>47.324600000000004</v>
      </c>
      <c r="CF45" s="15"/>
      <c r="CG45" s="15"/>
    </row>
    <row r="46" spans="1:85" x14ac:dyDescent="0.25">
      <c r="A46" s="29">
        <v>2008</v>
      </c>
      <c r="B46" s="2">
        <v>0.2092</v>
      </c>
      <c r="C46" s="2">
        <v>0.50419999999999998</v>
      </c>
      <c r="D46" s="2">
        <v>0.3846</v>
      </c>
      <c r="E46" s="10">
        <v>-999.9</v>
      </c>
      <c r="F46" s="2">
        <v>0.49930000000000002</v>
      </c>
      <c r="G46" s="2">
        <v>0.35170000000000001</v>
      </c>
      <c r="H46" s="2">
        <v>0.31409999999999999</v>
      </c>
      <c r="I46" s="2">
        <v>0.30299999999999999</v>
      </c>
      <c r="J46" s="2">
        <v>0.44080000000000003</v>
      </c>
      <c r="K46" s="10">
        <v>-999.9</v>
      </c>
      <c r="L46" s="2">
        <v>0.29270000000000002</v>
      </c>
      <c r="M46" s="2">
        <v>0.54110000000000003</v>
      </c>
      <c r="N46" s="2">
        <v>0.29020000000000001</v>
      </c>
      <c r="O46" s="2">
        <v>0.2954</v>
      </c>
      <c r="P46" s="2">
        <v>0.32979999999999998</v>
      </c>
      <c r="Q46" s="2">
        <v>0.246</v>
      </c>
      <c r="R46" s="2">
        <v>0.23519999999999999</v>
      </c>
      <c r="S46" s="2">
        <v>0.1166</v>
      </c>
      <c r="T46" s="2">
        <v>0.37980000000000003</v>
      </c>
      <c r="U46" s="2">
        <v>0.4945</v>
      </c>
      <c r="V46" s="2">
        <v>8.4199999999999997E-2</v>
      </c>
      <c r="W46" s="2">
        <v>0.51149999999999995</v>
      </c>
      <c r="X46" s="2">
        <v>0.43680000000000002</v>
      </c>
      <c r="Y46" s="2">
        <v>0.31119999999999998</v>
      </c>
      <c r="Z46" s="15">
        <v>0.31996657904618853</v>
      </c>
      <c r="AA46" s="2">
        <v>0.49390000000000001</v>
      </c>
      <c r="AB46" s="2">
        <v>0.32200000000000001</v>
      </c>
      <c r="AC46" s="15">
        <v>0.49957718120805378</v>
      </c>
      <c r="AD46" s="2">
        <v>0.42270000000000002</v>
      </c>
      <c r="AE46" s="2">
        <v>0.2213</v>
      </c>
      <c r="AF46" s="2">
        <v>8.0399999999999999E-2</v>
      </c>
      <c r="AG46" s="2">
        <v>0.54479999999999995</v>
      </c>
      <c r="AH46" s="15">
        <v>0.82271866511447422</v>
      </c>
      <c r="AI46" s="2">
        <v>0.63029999999999997</v>
      </c>
      <c r="AJ46" s="2">
        <v>0.52400000000000002</v>
      </c>
      <c r="AK46" s="2">
        <v>0.45550000000000002</v>
      </c>
      <c r="AL46" s="2">
        <v>1.2521</v>
      </c>
      <c r="AM46" s="2">
        <v>0.28699999999999998</v>
      </c>
      <c r="AO46" s="65" t="s">
        <v>70</v>
      </c>
      <c r="AP46" s="65" t="s">
        <v>149</v>
      </c>
      <c r="AQ46" s="65" t="s">
        <v>139</v>
      </c>
      <c r="AR46" s="65">
        <v>2008</v>
      </c>
      <c r="AS46" s="65">
        <v>0.625</v>
      </c>
      <c r="AT46" s="65">
        <v>0.65200000000000002</v>
      </c>
      <c r="AU46" s="65">
        <v>0.65</v>
      </c>
      <c r="AV46" s="65">
        <v>0.86599999999999999</v>
      </c>
      <c r="AW46" s="65">
        <v>1.4159999999999999</v>
      </c>
      <c r="AX46" s="65">
        <v>0.77100000000000002</v>
      </c>
      <c r="AY46" s="65">
        <v>0.52900000000000003</v>
      </c>
      <c r="AZ46" s="65">
        <v>1.19</v>
      </c>
      <c r="BA46" s="65">
        <v>-9999.99</v>
      </c>
      <c r="BB46" s="65">
        <v>0.73399999999999999</v>
      </c>
      <c r="BC46" s="65">
        <v>0.6</v>
      </c>
      <c r="BD46" s="65">
        <v>0.47499999999999998</v>
      </c>
      <c r="BE46" s="65"/>
      <c r="BF46" s="65" t="s">
        <v>70</v>
      </c>
      <c r="BG46" s="65" t="s">
        <v>140</v>
      </c>
      <c r="BH46" s="65" t="s">
        <v>139</v>
      </c>
      <c r="BI46" s="65">
        <v>2008</v>
      </c>
      <c r="BJ46" s="65">
        <v>10.8</v>
      </c>
      <c r="BK46" s="65">
        <v>11.5</v>
      </c>
      <c r="BL46" s="65">
        <v>31.2</v>
      </c>
      <c r="BM46" s="65">
        <v>25.5</v>
      </c>
      <c r="BN46" s="65">
        <v>16.3</v>
      </c>
      <c r="BO46" s="65">
        <v>105.4</v>
      </c>
      <c r="BP46" s="65">
        <v>65.8</v>
      </c>
      <c r="BQ46" s="65">
        <v>16.7</v>
      </c>
      <c r="BR46" s="65">
        <v>50.9</v>
      </c>
      <c r="BS46" s="65">
        <v>17.399999999999999</v>
      </c>
      <c r="BT46" s="65">
        <v>23.4</v>
      </c>
      <c r="BU46" s="65">
        <v>40.200000000000003</v>
      </c>
      <c r="BV46" s="65"/>
      <c r="BW46" s="65">
        <f t="shared" si="0"/>
        <v>0.89649041095890403</v>
      </c>
      <c r="BX46" s="65">
        <f t="shared" si="1"/>
        <v>0.72349441192123487</v>
      </c>
      <c r="BY46" s="65"/>
      <c r="BZ46" s="65">
        <f t="shared" si="3"/>
        <v>0.53348800000000007</v>
      </c>
      <c r="CB46" s="2">
        <f t="shared" si="4"/>
        <v>65.443799999999996</v>
      </c>
      <c r="CC46">
        <f t="shared" si="5"/>
        <v>135.94460000000001</v>
      </c>
      <c r="CD46">
        <f t="shared" si="6"/>
        <v>-508972.67940000002</v>
      </c>
      <c r="CE46">
        <f t="shared" si="7"/>
        <v>33.343000000000004</v>
      </c>
      <c r="CF46" s="15"/>
      <c r="CG46" s="15"/>
    </row>
    <row r="47" spans="1:85" x14ac:dyDescent="0.25">
      <c r="A47" s="29">
        <v>2009</v>
      </c>
      <c r="B47" s="2">
        <v>0.35730000000000001</v>
      </c>
      <c r="C47" s="2">
        <v>0.62780000000000002</v>
      </c>
      <c r="D47" s="2">
        <v>0.60540000000000005</v>
      </c>
      <c r="E47" s="10">
        <v>-999.9</v>
      </c>
      <c r="F47" s="2">
        <v>0.4768</v>
      </c>
      <c r="G47" s="2">
        <v>0.32200000000000001</v>
      </c>
      <c r="H47" s="2">
        <v>0.32769999999999999</v>
      </c>
      <c r="I47" s="2">
        <v>0.21310000000000001</v>
      </c>
      <c r="J47" s="2">
        <v>0.33339999999999997</v>
      </c>
      <c r="K47" s="2">
        <v>0.33300000000000002</v>
      </c>
      <c r="L47" s="2">
        <v>0.38200000000000001</v>
      </c>
      <c r="M47" s="2">
        <v>0.86439999999999995</v>
      </c>
      <c r="N47" s="2">
        <v>0.2223</v>
      </c>
      <c r="O47" s="2">
        <v>0.30480000000000002</v>
      </c>
      <c r="P47" s="2">
        <v>0.27200000000000002</v>
      </c>
      <c r="Q47" s="2">
        <v>0.14219999999999999</v>
      </c>
      <c r="R47" s="2">
        <v>0.19850000000000001</v>
      </c>
      <c r="S47" s="2">
        <v>0.15140000000000001</v>
      </c>
      <c r="T47" s="2">
        <v>0.1988</v>
      </c>
      <c r="U47" s="2">
        <v>0.48780000000000001</v>
      </c>
      <c r="V47" s="2">
        <v>7.4800000000000005E-2</v>
      </c>
      <c r="W47" s="2">
        <v>0.71860000000000002</v>
      </c>
      <c r="X47" s="2">
        <v>0.4955</v>
      </c>
      <c r="Y47" s="2">
        <v>0.12959999999999999</v>
      </c>
      <c r="Z47" s="15">
        <v>0.16240586523393771</v>
      </c>
      <c r="AA47" s="2">
        <v>0.38940000000000002</v>
      </c>
      <c r="AB47" s="2">
        <v>0.50390000000000001</v>
      </c>
      <c r="AC47" s="15">
        <v>0.51953610286844709</v>
      </c>
      <c r="AD47" s="2">
        <v>0.54279999999999995</v>
      </c>
      <c r="AE47" s="2">
        <v>0.1101</v>
      </c>
      <c r="AF47" s="2">
        <v>7.9200000000000007E-2</v>
      </c>
      <c r="AG47" s="2">
        <v>0.61309999999999998</v>
      </c>
      <c r="AH47" s="15">
        <v>0.9618100464330942</v>
      </c>
      <c r="AI47" s="2">
        <v>1.2017</v>
      </c>
      <c r="AJ47" s="2">
        <v>0.2555</v>
      </c>
      <c r="AK47" s="2">
        <v>0.43099999999999999</v>
      </c>
      <c r="AL47" s="2">
        <v>0.58899999999999997</v>
      </c>
      <c r="AM47" s="2">
        <v>0.4219</v>
      </c>
      <c r="AO47" s="65" t="s">
        <v>70</v>
      </c>
      <c r="AP47" s="65" t="s">
        <v>149</v>
      </c>
      <c r="AQ47" s="65" t="s">
        <v>139</v>
      </c>
      <c r="AR47" s="65">
        <v>2009</v>
      </c>
      <c r="AS47" s="65">
        <v>0.92800000000000005</v>
      </c>
      <c r="AT47" s="65">
        <v>0.877</v>
      </c>
      <c r="AU47" s="65">
        <v>1.0009999999999999</v>
      </c>
      <c r="AV47" s="65">
        <v>-9999.99</v>
      </c>
      <c r="AW47" s="65">
        <v>1.0900000000000001</v>
      </c>
      <c r="AX47" s="65">
        <v>0.83099999999999996</v>
      </c>
      <c r="AY47" s="65">
        <v>0.72899999999999998</v>
      </c>
      <c r="AZ47" s="65">
        <v>1.0780000000000001</v>
      </c>
      <c r="BA47" s="65">
        <v>1.456</v>
      </c>
      <c r="BB47" s="65">
        <v>0.72</v>
      </c>
      <c r="BC47" s="65">
        <v>0.35199999999999998</v>
      </c>
      <c r="BD47" s="65">
        <v>0.72299999999999998</v>
      </c>
      <c r="BE47" s="65"/>
      <c r="BF47" s="65" t="s">
        <v>70</v>
      </c>
      <c r="BG47" s="65" t="s">
        <v>140</v>
      </c>
      <c r="BH47" s="65" t="s">
        <v>139</v>
      </c>
      <c r="BI47" s="65">
        <v>2009</v>
      </c>
      <c r="BJ47" s="65">
        <v>36.1</v>
      </c>
      <c r="BK47" s="65">
        <v>28.7</v>
      </c>
      <c r="BL47" s="65">
        <v>15.5</v>
      </c>
      <c r="BM47" s="65">
        <v>0</v>
      </c>
      <c r="BN47" s="65">
        <v>29.3</v>
      </c>
      <c r="BO47" s="65">
        <v>44.8</v>
      </c>
      <c r="BP47" s="65">
        <v>29.4</v>
      </c>
      <c r="BQ47" s="65">
        <v>29.5</v>
      </c>
      <c r="BR47" s="65">
        <v>7.2</v>
      </c>
      <c r="BS47" s="65">
        <v>66.8</v>
      </c>
      <c r="BT47" s="65">
        <v>77</v>
      </c>
      <c r="BU47" s="65">
        <v>16.600000000000001</v>
      </c>
      <c r="BV47" s="65"/>
      <c r="BW47" s="65">
        <f t="shared" si="0"/>
        <v>1.0592075892857145</v>
      </c>
      <c r="BX47" s="65">
        <f t="shared" si="1"/>
        <v>0.87234715525554485</v>
      </c>
      <c r="BY47" s="65">
        <f t="shared" si="2"/>
        <v>0.56743841059602651</v>
      </c>
      <c r="BZ47" s="65">
        <f t="shared" si="3"/>
        <v>0.86821253071253068</v>
      </c>
      <c r="CB47" s="2">
        <f t="shared" si="4"/>
        <v>47.452500000000001</v>
      </c>
      <c r="CC47">
        <f t="shared" si="5"/>
        <v>90.462399999999988</v>
      </c>
      <c r="CD47">
        <f t="shared" si="6"/>
        <v>85.683199999999999</v>
      </c>
      <c r="CE47">
        <f t="shared" si="7"/>
        <v>70.672499999999999</v>
      </c>
      <c r="CF47" s="15"/>
      <c r="CG47" s="15"/>
    </row>
    <row r="48" spans="1:85" x14ac:dyDescent="0.25">
      <c r="A48" s="29">
        <v>2010</v>
      </c>
      <c r="B48" s="2">
        <v>0.28489999999999999</v>
      </c>
      <c r="C48" s="2">
        <v>0.58479999999999999</v>
      </c>
      <c r="D48" s="2">
        <v>0.4365</v>
      </c>
      <c r="E48" s="2">
        <v>0.40679999999999999</v>
      </c>
      <c r="F48" s="2">
        <v>0.3639</v>
      </c>
      <c r="G48" s="2">
        <v>0.25729999999999997</v>
      </c>
      <c r="H48" s="2">
        <v>0.32240000000000002</v>
      </c>
      <c r="I48" s="2">
        <v>0.32200000000000001</v>
      </c>
      <c r="J48" s="2">
        <v>0.47499999999999998</v>
      </c>
      <c r="K48" s="10">
        <v>-999.9</v>
      </c>
      <c r="L48" s="2">
        <v>0.24590000000000001</v>
      </c>
      <c r="M48" s="2">
        <v>0.54059999999999997</v>
      </c>
      <c r="N48" s="2">
        <v>0.29980000000000001</v>
      </c>
      <c r="O48" s="2">
        <v>0.31490000000000001</v>
      </c>
      <c r="P48" s="2">
        <v>0.32750000000000001</v>
      </c>
      <c r="Q48" s="2">
        <v>0.28810000000000002</v>
      </c>
      <c r="R48" s="2">
        <v>0.17710000000000001</v>
      </c>
      <c r="S48" s="2">
        <v>0.13439999999999999</v>
      </c>
      <c r="T48" s="2">
        <v>0.2404</v>
      </c>
      <c r="U48" s="2">
        <v>0.51349999999999996</v>
      </c>
      <c r="V48" s="2">
        <v>0.15859999999999999</v>
      </c>
      <c r="W48" s="2">
        <v>0.42199999999999999</v>
      </c>
      <c r="X48" s="2">
        <v>0.55120000000000002</v>
      </c>
      <c r="Y48" s="2">
        <v>0.14829999999999999</v>
      </c>
      <c r="Z48" s="15">
        <v>0.18807738095238091</v>
      </c>
      <c r="AA48" s="2">
        <v>0.65129999999999999</v>
      </c>
      <c r="AB48" s="2">
        <v>0.53420000000000001</v>
      </c>
      <c r="AC48" s="15">
        <v>0.30506243351607892</v>
      </c>
      <c r="AD48" s="2">
        <v>0.38919999999999999</v>
      </c>
      <c r="AE48" s="2">
        <v>0.1085</v>
      </c>
      <c r="AF48" s="2">
        <v>9.4299999999999995E-2</v>
      </c>
      <c r="AG48" s="2">
        <v>0.59619999999999995</v>
      </c>
      <c r="AH48" s="15">
        <v>0.98365319865319878</v>
      </c>
      <c r="AI48" s="2">
        <v>0.80049999999999999</v>
      </c>
      <c r="AJ48" s="2">
        <v>0.04</v>
      </c>
      <c r="AK48" s="2">
        <v>0.36890000000000001</v>
      </c>
      <c r="AL48" s="2">
        <v>0.33110000000000001</v>
      </c>
      <c r="AM48" s="10">
        <v>-999.9</v>
      </c>
      <c r="AO48" s="65" t="s">
        <v>70</v>
      </c>
      <c r="AP48" s="65" t="s">
        <v>149</v>
      </c>
      <c r="AQ48" s="65" t="s">
        <v>139</v>
      </c>
      <c r="AR48" s="65">
        <v>2010</v>
      </c>
      <c r="AS48" s="65">
        <v>0.47299999999999998</v>
      </c>
      <c r="AT48" s="65">
        <v>0.45300000000000001</v>
      </c>
      <c r="AU48" s="65">
        <v>0.42</v>
      </c>
      <c r="AV48" s="65">
        <v>0.84899999999999998</v>
      </c>
      <c r="AW48" s="65">
        <v>0.46200000000000002</v>
      </c>
      <c r="AX48" s="65">
        <v>0.214</v>
      </c>
      <c r="AY48" s="65">
        <v>0.48899999999999999</v>
      </c>
      <c r="AZ48" s="65">
        <v>0.76900000000000002</v>
      </c>
      <c r="BA48" s="65">
        <v>0.50600000000000001</v>
      </c>
      <c r="BB48" s="65">
        <v>0.875</v>
      </c>
      <c r="BC48" s="65">
        <v>0.19800000000000001</v>
      </c>
      <c r="BD48" s="65">
        <v>8.3000000000000004E-2</v>
      </c>
      <c r="BE48" s="65"/>
      <c r="BF48" s="65" t="s">
        <v>70</v>
      </c>
      <c r="BG48" s="65" t="s">
        <v>140</v>
      </c>
      <c r="BH48" s="65" t="s">
        <v>139</v>
      </c>
      <c r="BI48" s="65">
        <v>2010</v>
      </c>
      <c r="BJ48" s="65">
        <v>46.5</v>
      </c>
      <c r="BK48" s="65">
        <v>79.5</v>
      </c>
      <c r="BL48" s="65">
        <v>18.7</v>
      </c>
      <c r="BM48" s="65">
        <v>68.2</v>
      </c>
      <c r="BN48" s="65">
        <v>205</v>
      </c>
      <c r="BO48" s="65">
        <v>113.9</v>
      </c>
      <c r="BP48" s="65">
        <v>70.400000000000006</v>
      </c>
      <c r="BQ48" s="65">
        <v>69.5</v>
      </c>
      <c r="BR48" s="65">
        <v>146.4</v>
      </c>
      <c r="BS48" s="65">
        <v>33.799999999999997</v>
      </c>
      <c r="BT48" s="65">
        <v>55.7</v>
      </c>
      <c r="BU48" s="65">
        <v>91.3</v>
      </c>
      <c r="BV48" s="65"/>
      <c r="BW48" s="65">
        <f t="shared" si="0"/>
        <v>0.54972867420349436</v>
      </c>
      <c r="BX48" s="65">
        <f t="shared" si="1"/>
        <v>0.44226044129235614</v>
      </c>
      <c r="BY48" s="65">
        <f t="shared" si="2"/>
        <v>0.48614667231877923</v>
      </c>
      <c r="BZ48" s="65">
        <f t="shared" si="3"/>
        <v>0.30182190520018404</v>
      </c>
      <c r="CB48" s="2">
        <f t="shared" si="4"/>
        <v>160.4658</v>
      </c>
      <c r="CC48">
        <f t="shared" si="5"/>
        <v>112.2457</v>
      </c>
      <c r="CD48">
        <f t="shared" si="6"/>
        <v>114.682</v>
      </c>
      <c r="CE48">
        <f t="shared" si="7"/>
        <v>65.585899999999995</v>
      </c>
      <c r="CF48" s="15"/>
      <c r="CG48" s="15"/>
    </row>
    <row r="49" spans="1:85" x14ac:dyDescent="0.25">
      <c r="A49" s="29">
        <v>2011</v>
      </c>
      <c r="B49" s="2">
        <v>0.29110000000000003</v>
      </c>
      <c r="C49" s="2">
        <v>0.61570000000000003</v>
      </c>
      <c r="D49" s="2">
        <v>0.53490000000000004</v>
      </c>
      <c r="E49" s="2">
        <v>0.48980000000000001</v>
      </c>
      <c r="F49" s="2">
        <v>0.59699999999999998</v>
      </c>
      <c r="G49" s="2">
        <v>0.27650000000000002</v>
      </c>
      <c r="H49" s="2">
        <v>0.52110000000000001</v>
      </c>
      <c r="I49" s="2">
        <v>0.25009999999999999</v>
      </c>
      <c r="J49" s="2">
        <v>0.64659999999999995</v>
      </c>
      <c r="K49" s="10">
        <v>-999.9</v>
      </c>
      <c r="L49" s="2">
        <v>0.23960000000000001</v>
      </c>
      <c r="M49" s="2">
        <v>0.49619999999999997</v>
      </c>
      <c r="N49" s="2">
        <v>0.19670000000000001</v>
      </c>
      <c r="O49" s="2">
        <v>0.45660000000000001</v>
      </c>
      <c r="P49" s="2">
        <v>0.45569999999999999</v>
      </c>
      <c r="Q49" s="2">
        <v>0.22969999999999999</v>
      </c>
      <c r="R49" s="2">
        <v>0.23</v>
      </c>
      <c r="S49" s="2">
        <v>0.12909999999999999</v>
      </c>
      <c r="T49" s="2">
        <v>0.75529999999999997</v>
      </c>
      <c r="U49" s="2">
        <v>1.0419</v>
      </c>
      <c r="V49" s="2">
        <v>0.1011</v>
      </c>
      <c r="W49" s="2">
        <v>0.75509999999999999</v>
      </c>
      <c r="X49" s="2">
        <v>0.62960000000000005</v>
      </c>
      <c r="Y49" s="2">
        <v>0.1358</v>
      </c>
      <c r="Z49" s="15">
        <v>5.3138535364072606E-2</v>
      </c>
      <c r="AA49" s="2">
        <v>0.39360000000000001</v>
      </c>
      <c r="AB49" s="2">
        <v>0.57740000000000002</v>
      </c>
      <c r="AC49" s="15">
        <v>0.81587387131952016</v>
      </c>
      <c r="AD49" s="2">
        <v>0.2762</v>
      </c>
      <c r="AE49" s="2">
        <v>0.24859999999999999</v>
      </c>
      <c r="AF49" s="2">
        <v>9.1800000000000007E-2</v>
      </c>
      <c r="AG49" s="2">
        <v>0.58030000000000004</v>
      </c>
      <c r="AH49" s="15">
        <v>0.86551325301204818</v>
      </c>
      <c r="AI49" s="2">
        <v>1.5597000000000001</v>
      </c>
      <c r="AJ49" s="2">
        <v>0.82879999999999998</v>
      </c>
      <c r="AK49" s="2">
        <v>0.61109999999999998</v>
      </c>
      <c r="AL49" s="2">
        <v>0.37409999999999999</v>
      </c>
      <c r="AM49" s="10">
        <v>-999.9</v>
      </c>
      <c r="AO49" s="65" t="s">
        <v>70</v>
      </c>
      <c r="AP49" s="65" t="s">
        <v>149</v>
      </c>
      <c r="AQ49" s="65" t="s">
        <v>139</v>
      </c>
      <c r="AR49" s="65">
        <v>2011</v>
      </c>
      <c r="AS49" s="65">
        <v>0.59599999999999997</v>
      </c>
      <c r="AT49" s="65">
        <v>0.70799999999999996</v>
      </c>
      <c r="AU49" s="65">
        <v>0.79200000000000004</v>
      </c>
      <c r="AV49" s="65">
        <v>2.3820000000000001</v>
      </c>
      <c r="AW49" s="65">
        <v>0.65300000000000002</v>
      </c>
      <c r="AX49" s="65">
        <v>0.74399999999999999</v>
      </c>
      <c r="AY49" s="65">
        <v>0.61299999999999999</v>
      </c>
      <c r="AZ49" s="65">
        <v>0.27</v>
      </c>
      <c r="BA49" s="65">
        <v>0.83</v>
      </c>
      <c r="BB49" s="65">
        <v>0.98399999999999999</v>
      </c>
      <c r="BC49" s="65">
        <v>-9999.99</v>
      </c>
      <c r="BD49" s="65">
        <v>0.33800000000000002</v>
      </c>
      <c r="BE49" s="65"/>
      <c r="BF49" s="65" t="s">
        <v>70</v>
      </c>
      <c r="BG49" s="65" t="s">
        <v>150</v>
      </c>
      <c r="BH49" s="65" t="s">
        <v>139</v>
      </c>
      <c r="BI49" s="65">
        <v>2011</v>
      </c>
      <c r="BJ49" s="65">
        <v>16.7</v>
      </c>
      <c r="BK49" s="65">
        <v>5.9</v>
      </c>
      <c r="BL49" s="65">
        <v>28.8</v>
      </c>
      <c r="BM49" s="65">
        <v>4.7</v>
      </c>
      <c r="BN49" s="65">
        <v>47.3</v>
      </c>
      <c r="BO49" s="65">
        <v>95.3</v>
      </c>
      <c r="BP49" s="65">
        <v>130.1</v>
      </c>
      <c r="BQ49" s="65">
        <v>5.8</v>
      </c>
      <c r="BR49" s="65">
        <v>24.2</v>
      </c>
      <c r="BS49" s="65">
        <v>20.8</v>
      </c>
      <c r="BT49" s="65">
        <v>0</v>
      </c>
      <c r="BU49" s="65">
        <v>44.2</v>
      </c>
      <c r="BV49" s="65"/>
      <c r="BW49" s="65">
        <f t="shared" si="0"/>
        <v>0.8031175742574258</v>
      </c>
      <c r="BX49" s="65">
        <f t="shared" si="1"/>
        <v>0.65839316608996534</v>
      </c>
      <c r="BY49" s="65">
        <f t="shared" si="2"/>
        <v>0.90118222222222233</v>
      </c>
      <c r="BZ49" s="65">
        <f t="shared" si="3"/>
        <v>0.4351796407185628</v>
      </c>
      <c r="CB49" s="2">
        <f t="shared" si="4"/>
        <v>64.891900000000007</v>
      </c>
      <c r="CC49">
        <f t="shared" si="5"/>
        <v>152.22049999999999</v>
      </c>
      <c r="CD49">
        <f t="shared" si="6"/>
        <v>40.553200000000004</v>
      </c>
      <c r="CE49">
        <f t="shared" si="7"/>
        <v>29.07</v>
      </c>
      <c r="CF49" s="15"/>
      <c r="CG49" s="15"/>
    </row>
    <row r="50" spans="1:85" x14ac:dyDescent="0.25">
      <c r="A50" s="29">
        <v>2012</v>
      </c>
      <c r="B50" s="2">
        <v>0.24079999999999999</v>
      </c>
      <c r="C50" s="2">
        <v>0.59589999999999999</v>
      </c>
      <c r="D50" s="2">
        <v>0.54330000000000001</v>
      </c>
      <c r="E50" s="2">
        <v>0.46039999999999998</v>
      </c>
      <c r="F50" s="2">
        <v>0.4083</v>
      </c>
      <c r="G50" s="2">
        <v>0.22370000000000001</v>
      </c>
      <c r="H50" s="2">
        <v>0.43159999999999998</v>
      </c>
      <c r="I50" s="2">
        <v>0.30059999999999998</v>
      </c>
      <c r="J50" s="2">
        <v>0.43990000000000001</v>
      </c>
      <c r="K50" s="2">
        <v>0.33279999999999998</v>
      </c>
      <c r="L50" s="2">
        <v>0.21990000000000001</v>
      </c>
      <c r="M50" s="2">
        <v>0.34449999999999997</v>
      </c>
      <c r="N50" s="2">
        <v>0.18659999999999999</v>
      </c>
      <c r="O50" s="2">
        <v>0.21970000000000001</v>
      </c>
      <c r="P50" s="2">
        <v>0.2994</v>
      </c>
      <c r="Q50" s="2">
        <v>0.2046</v>
      </c>
      <c r="R50" s="2">
        <v>0.1346</v>
      </c>
      <c r="S50" s="2">
        <v>0.1459</v>
      </c>
      <c r="T50" s="2">
        <v>0.1885</v>
      </c>
      <c r="U50" s="2">
        <v>0.40079999999999999</v>
      </c>
      <c r="V50" s="2">
        <v>0.13</v>
      </c>
      <c r="W50" s="2">
        <v>0.38090000000000002</v>
      </c>
      <c r="X50" s="2">
        <v>0.43790000000000001</v>
      </c>
      <c r="Y50" s="2">
        <v>9.3600000000000003E-2</v>
      </c>
      <c r="Z50" s="15">
        <v>0.12646465222348918</v>
      </c>
      <c r="AA50" s="2">
        <v>0.36359999999999998</v>
      </c>
      <c r="AB50" s="2">
        <v>0.4904</v>
      </c>
      <c r="AC50" s="15">
        <v>0.68959825527199825</v>
      </c>
      <c r="AD50" s="2">
        <v>0.27679999999999999</v>
      </c>
      <c r="AE50" s="2">
        <v>8.0000000000000002E-3</v>
      </c>
      <c r="AF50" s="2">
        <v>6.6000000000000003E-2</v>
      </c>
      <c r="AG50" s="2">
        <v>0.69910000000000005</v>
      </c>
      <c r="AH50" s="15">
        <v>1.0240631578947368</v>
      </c>
      <c r="AI50" s="2">
        <v>0.84940000000000004</v>
      </c>
      <c r="AJ50" s="2">
        <v>0.27479999999999999</v>
      </c>
      <c r="AK50" s="2">
        <v>0.65200000000000002</v>
      </c>
      <c r="AL50" s="2">
        <v>0.36009999999999998</v>
      </c>
      <c r="AM50" s="2">
        <v>0.49330000000000002</v>
      </c>
      <c r="AO50" s="65" t="s">
        <v>70</v>
      </c>
      <c r="AP50" s="65" t="s">
        <v>149</v>
      </c>
      <c r="AQ50" s="65" t="s">
        <v>139</v>
      </c>
      <c r="AR50" s="65">
        <v>2012</v>
      </c>
      <c r="AS50" s="65">
        <v>0.30499999999999999</v>
      </c>
      <c r="AT50" s="65">
        <v>0.35599999999999998</v>
      </c>
      <c r="AU50" s="65">
        <v>-9999.99</v>
      </c>
      <c r="AV50" s="65">
        <v>1.147</v>
      </c>
      <c r="AW50" s="65">
        <v>0.73799999999999999</v>
      </c>
      <c r="AX50" s="65">
        <v>0.75</v>
      </c>
      <c r="AY50" s="65">
        <v>0.69799999999999995</v>
      </c>
      <c r="AZ50" s="65">
        <v>0.92600000000000005</v>
      </c>
      <c r="BA50" s="65">
        <v>0.80600000000000005</v>
      </c>
      <c r="BB50" s="65">
        <v>0.46100000000000002</v>
      </c>
      <c r="BC50" s="65">
        <v>0.56599999999999995</v>
      </c>
      <c r="BD50" s="65">
        <v>0.437</v>
      </c>
      <c r="BE50" s="65"/>
      <c r="BF50" s="66" t="s">
        <v>70</v>
      </c>
      <c r="BG50" s="66" t="s">
        <v>140</v>
      </c>
      <c r="BH50" s="66" t="s">
        <v>139</v>
      </c>
      <c r="BI50" s="66">
        <v>2012</v>
      </c>
      <c r="BJ50" s="66">
        <v>15</v>
      </c>
      <c r="BK50" s="66">
        <v>25.6</v>
      </c>
      <c r="BL50" s="66">
        <v>0</v>
      </c>
      <c r="BM50" s="66">
        <v>13.3</v>
      </c>
      <c r="BN50" s="66">
        <v>61</v>
      </c>
      <c r="BO50" s="66">
        <v>42.3</v>
      </c>
      <c r="BP50" s="66">
        <v>30.8</v>
      </c>
      <c r="BQ50" s="66">
        <v>4</v>
      </c>
      <c r="BR50" s="66">
        <v>44.2</v>
      </c>
      <c r="BS50" s="66">
        <v>58.9</v>
      </c>
      <c r="BT50" s="66">
        <v>18.399999999999999</v>
      </c>
      <c r="BU50" s="66">
        <v>46.5</v>
      </c>
      <c r="BV50" s="66"/>
      <c r="BW50" s="66">
        <f t="shared" si="0"/>
        <v>0.81121265141318977</v>
      </c>
      <c r="BX50" s="66">
        <f t="shared" si="1"/>
        <v>0.73835797665369651</v>
      </c>
      <c r="BY50" s="66">
        <f t="shared" si="2"/>
        <v>0.6024074074074075</v>
      </c>
      <c r="BZ50" s="66">
        <f t="shared" si="3"/>
        <v>0.39046039035591279</v>
      </c>
      <c r="CB50" s="2">
        <f t="shared" si="4"/>
        <v>60.273099999999999</v>
      </c>
      <c r="CC50">
        <f t="shared" si="5"/>
        <v>56.927399999999999</v>
      </c>
      <c r="CD50">
        <f t="shared" si="6"/>
        <v>73.19250000000001</v>
      </c>
      <c r="CE50">
        <f t="shared" si="7"/>
        <v>34.009100000000004</v>
      </c>
      <c r="CF50" s="15"/>
      <c r="CG50" s="15"/>
    </row>
    <row r="51" spans="1:85" x14ac:dyDescent="0.25">
      <c r="AO51" s="65" t="s">
        <v>73</v>
      </c>
      <c r="AP51" s="65" t="s">
        <v>149</v>
      </c>
      <c r="AQ51" s="65" t="s">
        <v>139</v>
      </c>
      <c r="AR51" s="65">
        <v>1990</v>
      </c>
      <c r="AS51" s="65">
        <v>0.36799999999999999</v>
      </c>
      <c r="AT51" s="65">
        <v>0.21</v>
      </c>
      <c r="AU51" s="65">
        <v>0.14599999999999999</v>
      </c>
      <c r="AV51" s="65">
        <v>0.26400000000000001</v>
      </c>
      <c r="AW51" s="65">
        <v>0.33600000000000002</v>
      </c>
      <c r="AX51" s="65">
        <v>0.34200000000000003</v>
      </c>
      <c r="AY51" s="65">
        <v>0.41499999999999998</v>
      </c>
      <c r="AZ51" s="65">
        <v>0.11799999999999999</v>
      </c>
      <c r="BA51" s="65">
        <v>9.8000000000000004E-2</v>
      </c>
      <c r="BB51" s="65">
        <v>0.37</v>
      </c>
      <c r="BC51" s="65">
        <v>0.105</v>
      </c>
      <c r="BD51" s="65">
        <v>9.0999999999999998E-2</v>
      </c>
      <c r="BE51" s="65"/>
      <c r="BF51" s="65" t="s">
        <v>73</v>
      </c>
      <c r="BG51" s="65" t="s">
        <v>140</v>
      </c>
      <c r="BH51" s="65" t="s">
        <v>139</v>
      </c>
      <c r="BI51" s="65">
        <v>1990</v>
      </c>
      <c r="BJ51" s="65">
        <v>105.7</v>
      </c>
      <c r="BK51" s="65">
        <v>29.7</v>
      </c>
      <c r="BL51" s="65">
        <v>121.1</v>
      </c>
      <c r="BM51" s="65">
        <v>211.4</v>
      </c>
      <c r="BN51" s="65">
        <v>236.4</v>
      </c>
      <c r="BO51" s="65">
        <v>49.2</v>
      </c>
      <c r="BP51" s="65">
        <v>177.7</v>
      </c>
      <c r="BQ51" s="65">
        <v>108.1</v>
      </c>
      <c r="BR51" s="65">
        <v>243.2</v>
      </c>
      <c r="BS51" s="65">
        <v>71.3</v>
      </c>
      <c r="BT51" s="65">
        <v>158.4</v>
      </c>
      <c r="BU51" s="65">
        <v>167</v>
      </c>
      <c r="BV51" s="65"/>
      <c r="BW51" s="65">
        <f t="shared" si="0"/>
        <v>0.26880049217788715</v>
      </c>
      <c r="BX51" s="65">
        <f t="shared" si="1"/>
        <v>0.30844089552238801</v>
      </c>
      <c r="BY51" s="65">
        <f t="shared" si="2"/>
        <v>0.14135462042715163</v>
      </c>
      <c r="BZ51" s="65">
        <f t="shared" si="3"/>
        <v>0.19950925925925925</v>
      </c>
      <c r="CB51" s="2">
        <f t="shared" si="4"/>
        <v>152.92060000000001</v>
      </c>
      <c r="CC51">
        <f t="shared" si="5"/>
        <v>103.32769999999999</v>
      </c>
      <c r="CD51">
        <f t="shared" si="6"/>
        <v>66.846600000000009</v>
      </c>
      <c r="CE51">
        <f t="shared" si="7"/>
        <v>60.331599999999995</v>
      </c>
      <c r="CF51" s="15"/>
      <c r="CG51" s="15"/>
    </row>
    <row r="52" spans="1:85" x14ac:dyDescent="0.25">
      <c r="A52" s="120" t="s">
        <v>135</v>
      </c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O52" s="65" t="s">
        <v>73</v>
      </c>
      <c r="AP52" s="65" t="s">
        <v>149</v>
      </c>
      <c r="AQ52" s="65" t="s">
        <v>139</v>
      </c>
      <c r="AR52" s="65">
        <v>1991</v>
      </c>
      <c r="AS52" s="65">
        <v>0.11</v>
      </c>
      <c r="AT52" s="65">
        <v>0.222</v>
      </c>
      <c r="AU52" s="65">
        <v>0.185</v>
      </c>
      <c r="AV52" s="65">
        <v>0.16900000000000001</v>
      </c>
      <c r="AW52" s="65">
        <v>0.159</v>
      </c>
      <c r="AX52" s="65">
        <v>1.0309999999999999</v>
      </c>
      <c r="AY52" s="65">
        <v>0.26900000000000002</v>
      </c>
      <c r="AZ52" s="65">
        <v>0.189</v>
      </c>
      <c r="BA52" s="65">
        <v>0.215</v>
      </c>
      <c r="BB52" s="65">
        <v>4.9000000000000002E-2</v>
      </c>
      <c r="BC52" s="65">
        <v>5.6000000000000001E-2</v>
      </c>
      <c r="BD52" s="65">
        <v>0.38300000000000001</v>
      </c>
      <c r="BE52" s="65"/>
      <c r="BF52" s="65" t="s">
        <v>73</v>
      </c>
      <c r="BG52" s="65" t="s">
        <v>140</v>
      </c>
      <c r="BH52" s="65" t="s">
        <v>139</v>
      </c>
      <c r="BI52" s="65">
        <v>1991</v>
      </c>
      <c r="BJ52" s="65">
        <v>292.60000000000002</v>
      </c>
      <c r="BK52" s="65">
        <v>228.3</v>
      </c>
      <c r="BL52" s="65">
        <v>149.4</v>
      </c>
      <c r="BM52" s="65">
        <v>104.7</v>
      </c>
      <c r="BN52" s="65">
        <v>175.6</v>
      </c>
      <c r="BO52" s="65">
        <v>14.1</v>
      </c>
      <c r="BP52" s="65">
        <v>132</v>
      </c>
      <c r="BQ52" s="65">
        <v>187.5</v>
      </c>
      <c r="BR52" s="65">
        <v>81.8</v>
      </c>
      <c r="BS52" s="65">
        <v>179.8</v>
      </c>
      <c r="BT52" s="65">
        <v>197.4</v>
      </c>
      <c r="BU52" s="65">
        <v>334.3</v>
      </c>
      <c r="BV52" s="65"/>
      <c r="BW52" s="65">
        <f t="shared" si="0"/>
        <v>0.17047637886897837</v>
      </c>
      <c r="BX52" s="65">
        <f t="shared" si="1"/>
        <v>0.25624280575539571</v>
      </c>
      <c r="BY52" s="65">
        <f t="shared" si="2"/>
        <v>8.1593899782135076E-2</v>
      </c>
      <c r="BZ52" s="65">
        <f t="shared" si="3"/>
        <v>0.24661541159962583</v>
      </c>
      <c r="CB52" s="2">
        <f t="shared" si="4"/>
        <v>73.253700000000009</v>
      </c>
      <c r="CC52">
        <f t="shared" si="5"/>
        <v>85.482600000000005</v>
      </c>
      <c r="CD52">
        <f t="shared" si="6"/>
        <v>37.451599999999999</v>
      </c>
      <c r="CE52">
        <f t="shared" si="7"/>
        <v>210.90550000000002</v>
      </c>
      <c r="CF52" s="15"/>
      <c r="CG52" s="15"/>
    </row>
    <row r="53" spans="1:85" x14ac:dyDescent="0.25">
      <c r="B53" s="2" t="s">
        <v>13</v>
      </c>
      <c r="C53" s="2" t="s">
        <v>16</v>
      </c>
      <c r="D53" s="2" t="s">
        <v>17</v>
      </c>
      <c r="E53" s="2" t="s">
        <v>18</v>
      </c>
      <c r="F53" s="2" t="s">
        <v>19</v>
      </c>
      <c r="G53" s="2" t="s">
        <v>20</v>
      </c>
      <c r="H53" s="2" t="s">
        <v>21</v>
      </c>
      <c r="I53" s="2" t="s">
        <v>22</v>
      </c>
      <c r="J53" s="2" t="s">
        <v>23</v>
      </c>
      <c r="K53" s="2" t="s">
        <v>27</v>
      </c>
      <c r="L53" s="2" t="s">
        <v>43</v>
      </c>
      <c r="M53" s="2" t="s">
        <v>45</v>
      </c>
      <c r="N53" s="2" t="s">
        <v>46</v>
      </c>
      <c r="O53" s="2" t="s">
        <v>49</v>
      </c>
      <c r="P53" s="2" t="s">
        <v>50</v>
      </c>
      <c r="Q53" s="2" t="s">
        <v>51</v>
      </c>
      <c r="R53" s="2" t="s">
        <v>57</v>
      </c>
      <c r="S53" s="2" t="s">
        <v>58</v>
      </c>
      <c r="T53" s="2" t="s">
        <v>60</v>
      </c>
      <c r="U53" s="2" t="s">
        <v>61</v>
      </c>
      <c r="V53" s="2" t="s">
        <v>62</v>
      </c>
      <c r="W53" s="2" t="s">
        <v>68</v>
      </c>
      <c r="X53" s="2" t="s">
        <v>69</v>
      </c>
      <c r="Y53" s="2" t="s">
        <v>71</v>
      </c>
      <c r="Z53" s="2" t="s">
        <v>73</v>
      </c>
      <c r="AA53" s="2" t="s">
        <v>2</v>
      </c>
      <c r="AB53" s="2" t="s">
        <v>75</v>
      </c>
      <c r="AC53" s="2" t="s">
        <v>76</v>
      </c>
      <c r="AD53" s="2" t="s">
        <v>79</v>
      </c>
      <c r="AE53" s="2" t="s">
        <v>81</v>
      </c>
      <c r="AF53" s="2" t="s">
        <v>82</v>
      </c>
      <c r="AG53" s="2" t="s">
        <v>85</v>
      </c>
      <c r="AH53" s="2" t="s">
        <v>86</v>
      </c>
      <c r="AI53" s="2" t="s">
        <v>92</v>
      </c>
      <c r="AJ53" s="2" t="s">
        <v>93</v>
      </c>
      <c r="AK53" s="2" t="s">
        <v>94</v>
      </c>
      <c r="AL53" s="2" t="s">
        <v>134</v>
      </c>
      <c r="AM53" s="2" t="s">
        <v>98</v>
      </c>
      <c r="AO53" s="65" t="s">
        <v>73</v>
      </c>
      <c r="AP53" s="65" t="s">
        <v>149</v>
      </c>
      <c r="AQ53" s="65" t="s">
        <v>139</v>
      </c>
      <c r="AR53" s="65">
        <v>1992</v>
      </c>
      <c r="AS53" s="65">
        <v>0.16600000000000001</v>
      </c>
      <c r="AT53" s="65">
        <v>0.154</v>
      </c>
      <c r="AU53" s="65">
        <v>0.38200000000000001</v>
      </c>
      <c r="AV53" s="65">
        <v>0.161</v>
      </c>
      <c r="AW53" s="65">
        <v>0.44900000000000001</v>
      </c>
      <c r="AX53" s="65">
        <v>0.24099999999999999</v>
      </c>
      <c r="AY53" s="65">
        <v>0.21099999999999999</v>
      </c>
      <c r="AZ53" s="65">
        <v>0.155</v>
      </c>
      <c r="BA53" s="65">
        <v>0.1</v>
      </c>
      <c r="BB53" s="65">
        <v>4.4999999999999998E-2</v>
      </c>
      <c r="BC53" s="65">
        <v>5.6000000000000001E-2</v>
      </c>
      <c r="BD53" s="65">
        <v>1.208</v>
      </c>
      <c r="BE53" s="65"/>
      <c r="BF53" s="65" t="s">
        <v>73</v>
      </c>
      <c r="BG53" s="65" t="s">
        <v>140</v>
      </c>
      <c r="BH53" s="65" t="s">
        <v>139</v>
      </c>
      <c r="BI53" s="65">
        <v>1992</v>
      </c>
      <c r="BJ53" s="65">
        <v>384.4</v>
      </c>
      <c r="BK53" s="65">
        <v>212.8</v>
      </c>
      <c r="BL53" s="65">
        <v>166.3</v>
      </c>
      <c r="BM53" s="65">
        <v>87.8</v>
      </c>
      <c r="BN53" s="65">
        <v>161.1</v>
      </c>
      <c r="BO53" s="65">
        <v>219.5</v>
      </c>
      <c r="BP53" s="65">
        <v>89.9</v>
      </c>
      <c r="BQ53" s="65">
        <v>125.9</v>
      </c>
      <c r="BR53" s="65">
        <v>91.8</v>
      </c>
      <c r="BS53" s="65">
        <v>113.9</v>
      </c>
      <c r="BT53" s="65">
        <v>187</v>
      </c>
      <c r="BU53" s="65">
        <v>254.2</v>
      </c>
      <c r="BV53" s="65"/>
      <c r="BW53" s="65">
        <f t="shared" si="0"/>
        <v>0.36126276493256265</v>
      </c>
      <c r="BX53" s="65">
        <f t="shared" si="1"/>
        <v>0.20993085228577993</v>
      </c>
      <c r="BY53" s="65">
        <f t="shared" si="2"/>
        <v>6.3095238095238093E-2</v>
      </c>
      <c r="BZ53" s="65">
        <f t="shared" si="3"/>
        <v>0.47410758750293636</v>
      </c>
      <c r="CB53" s="2">
        <f t="shared" si="4"/>
        <v>149.99630000000002</v>
      </c>
      <c r="CC53">
        <f t="shared" si="5"/>
        <v>91.382899999999992</v>
      </c>
      <c r="CD53">
        <f t="shared" si="6"/>
        <v>24.777499999999996</v>
      </c>
      <c r="CE53">
        <f t="shared" si="7"/>
        <v>403.65520000000004</v>
      </c>
      <c r="CF53" s="15"/>
      <c r="CG53" s="15"/>
    </row>
    <row r="54" spans="1:85" x14ac:dyDescent="0.25">
      <c r="A54" s="29">
        <v>1990</v>
      </c>
      <c r="B54" s="2">
        <v>0.84530000000000005</v>
      </c>
      <c r="C54" s="2">
        <v>1.5861000000000001</v>
      </c>
      <c r="D54" s="2">
        <v>1.6626000000000001</v>
      </c>
      <c r="E54" s="2">
        <v>0.7712</v>
      </c>
      <c r="F54" s="2">
        <v>1.3696999999999999</v>
      </c>
      <c r="G54" s="2">
        <v>0.66190000000000004</v>
      </c>
      <c r="H54" s="2">
        <v>0.6724</v>
      </c>
      <c r="I54" s="2">
        <v>1.0253000000000001</v>
      </c>
      <c r="J54" s="2">
        <v>1.5546</v>
      </c>
      <c r="K54" s="2">
        <v>1.0216000000000001</v>
      </c>
      <c r="L54" s="2">
        <v>0.45979999999999999</v>
      </c>
      <c r="M54" s="2">
        <v>0.77600000000000002</v>
      </c>
      <c r="N54" s="2">
        <v>0.53180000000000005</v>
      </c>
      <c r="O54" s="48">
        <v>0.57069999999999999</v>
      </c>
      <c r="P54" s="48">
        <v>0.50509999999999999</v>
      </c>
      <c r="Q54" s="15">
        <v>0.4798</v>
      </c>
      <c r="R54" s="2">
        <v>0.55389999999999995</v>
      </c>
      <c r="S54" s="2">
        <v>0.32940000000000003</v>
      </c>
      <c r="T54" s="2">
        <v>0.41439999999999999</v>
      </c>
      <c r="U54" s="2">
        <v>1.0115000000000001</v>
      </c>
      <c r="V54" s="2">
        <v>0.3412</v>
      </c>
      <c r="W54" s="2">
        <v>0.83240000000000003</v>
      </c>
      <c r="X54" s="2">
        <v>0.84430000000000005</v>
      </c>
      <c r="Y54" s="2">
        <v>0.28139999999999998</v>
      </c>
      <c r="Z54" s="15">
        <v>0.30844089552238801</v>
      </c>
      <c r="AA54" s="2">
        <v>1.8794999999999999</v>
      </c>
      <c r="AB54" s="2">
        <v>1.0793999999999999</v>
      </c>
      <c r="AC54" s="15">
        <v>0.53690487458589675</v>
      </c>
      <c r="AD54" s="2">
        <v>0.80669999999999997</v>
      </c>
      <c r="AE54" s="2">
        <v>0.20330000000000001</v>
      </c>
      <c r="AF54" s="2">
        <v>0.15790000000000001</v>
      </c>
      <c r="AG54" s="2">
        <v>1.2684</v>
      </c>
      <c r="AH54" s="10">
        <v>-999.9</v>
      </c>
      <c r="AI54" s="2">
        <v>2.7890000000000001</v>
      </c>
      <c r="AJ54" s="2">
        <v>0.99839999999999995</v>
      </c>
      <c r="AK54" s="2">
        <v>0.53869999999999996</v>
      </c>
      <c r="AL54" s="2">
        <v>1.3104</v>
      </c>
      <c r="AM54" s="2">
        <v>1.5234000000000001</v>
      </c>
      <c r="AO54" s="65" t="s">
        <v>73</v>
      </c>
      <c r="AP54" s="65" t="s">
        <v>149</v>
      </c>
      <c r="AQ54" s="65" t="s">
        <v>139</v>
      </c>
      <c r="AR54" s="65">
        <v>1993</v>
      </c>
      <c r="AS54" s="65">
        <v>0.112</v>
      </c>
      <c r="AT54" s="65">
        <v>0.54500000000000004</v>
      </c>
      <c r="AU54" s="65">
        <v>0.157</v>
      </c>
      <c r="AV54" s="65">
        <v>0.24099999999999999</v>
      </c>
      <c r="AW54" s="65">
        <v>0.46899999999999997</v>
      </c>
      <c r="AX54" s="65">
        <v>8.8999999999999996E-2</v>
      </c>
      <c r="AY54" s="65">
        <v>8.3000000000000004E-2</v>
      </c>
      <c r="AZ54" s="65">
        <v>9.5000000000000001E-2</v>
      </c>
      <c r="BA54" s="65">
        <v>0.125</v>
      </c>
      <c r="BB54" s="65">
        <v>0.27300000000000002</v>
      </c>
      <c r="BC54" s="65">
        <v>9.0999999999999998E-2</v>
      </c>
      <c r="BD54" s="65">
        <v>9.8000000000000004E-2</v>
      </c>
      <c r="BE54" s="65"/>
      <c r="BF54" s="65" t="s">
        <v>73</v>
      </c>
      <c r="BG54" s="65" t="s">
        <v>140</v>
      </c>
      <c r="BH54" s="65" t="s">
        <v>139</v>
      </c>
      <c r="BI54" s="65">
        <v>1993</v>
      </c>
      <c r="BJ54" s="65">
        <v>149.4</v>
      </c>
      <c r="BK54" s="65">
        <v>179.4</v>
      </c>
      <c r="BL54" s="65">
        <v>211.9</v>
      </c>
      <c r="BM54" s="65">
        <v>113</v>
      </c>
      <c r="BN54" s="65">
        <v>204.5</v>
      </c>
      <c r="BO54" s="65">
        <v>128.1</v>
      </c>
      <c r="BP54" s="65">
        <v>18.399999999999999</v>
      </c>
      <c r="BQ54" s="65">
        <v>176</v>
      </c>
      <c r="BR54" s="65">
        <v>236.3</v>
      </c>
      <c r="BS54" s="65">
        <v>229.3</v>
      </c>
      <c r="BT54" s="65">
        <v>380.3</v>
      </c>
      <c r="BU54" s="65">
        <v>50.1</v>
      </c>
      <c r="BV54" s="65"/>
      <c r="BW54" s="65">
        <f t="shared" si="0"/>
        <v>0.29545107669059312</v>
      </c>
      <c r="BX54" s="65">
        <f t="shared" si="1"/>
        <v>9.1932093023255806E-2</v>
      </c>
      <c r="BY54" s="65">
        <f t="shared" si="2"/>
        <v>0.14983295897860269</v>
      </c>
      <c r="BZ54" s="65">
        <f t="shared" si="3"/>
        <v>0.31516389548693585</v>
      </c>
      <c r="CB54" s="2">
        <f t="shared" si="4"/>
        <v>156.4118</v>
      </c>
      <c r="CC54">
        <f t="shared" si="5"/>
        <v>29.648099999999999</v>
      </c>
      <c r="CD54">
        <f t="shared" si="6"/>
        <v>126.74370000000002</v>
      </c>
      <c r="CE54">
        <f t="shared" si="7"/>
        <v>119.41560000000001</v>
      </c>
      <c r="CF54" s="15"/>
      <c r="CG54" s="15"/>
    </row>
    <row r="55" spans="1:85" x14ac:dyDescent="0.25">
      <c r="A55" s="29">
        <v>1991</v>
      </c>
      <c r="B55" s="2">
        <v>0.75370000000000004</v>
      </c>
      <c r="C55" s="2">
        <v>1.3251999999999999</v>
      </c>
      <c r="D55" s="2">
        <v>1.1816</v>
      </c>
      <c r="E55" s="2">
        <v>1.0418000000000001</v>
      </c>
      <c r="F55" s="2">
        <v>0.9577</v>
      </c>
      <c r="G55" s="2">
        <v>0.60599999999999998</v>
      </c>
      <c r="H55" s="2">
        <v>0.85389999999999999</v>
      </c>
      <c r="I55" s="2">
        <v>0.74890000000000001</v>
      </c>
      <c r="J55" s="10">
        <v>-999.9</v>
      </c>
      <c r="K55" s="10">
        <v>-999.9</v>
      </c>
      <c r="L55" s="2">
        <v>0.51649999999999996</v>
      </c>
      <c r="M55" s="2">
        <v>0.8448</v>
      </c>
      <c r="N55" s="2">
        <v>0.44790000000000002</v>
      </c>
      <c r="O55" s="48">
        <v>0.27629999999999999</v>
      </c>
      <c r="P55" s="48">
        <v>0.57210000000000005</v>
      </c>
      <c r="Q55" s="15">
        <v>0.30830000000000002</v>
      </c>
      <c r="R55" s="2">
        <v>0.59550000000000003</v>
      </c>
      <c r="S55" s="2">
        <v>0.36620000000000003</v>
      </c>
      <c r="T55" s="2">
        <v>0.59599999999999997</v>
      </c>
      <c r="U55" s="2">
        <v>1.3331999999999999</v>
      </c>
      <c r="V55" s="2">
        <v>0.45889999999999997</v>
      </c>
      <c r="W55" s="2">
        <v>1.9545999999999999</v>
      </c>
      <c r="X55" s="2">
        <v>0.88919999999999999</v>
      </c>
      <c r="Y55" s="2">
        <v>0.35730000000000001</v>
      </c>
      <c r="Z55" s="15">
        <v>0.25624280575539571</v>
      </c>
      <c r="AA55" s="2">
        <v>1.2491000000000001</v>
      </c>
      <c r="AB55" s="2">
        <v>3.1307999999999998</v>
      </c>
      <c r="AC55" s="10">
        <v>-999.9</v>
      </c>
      <c r="AD55" s="2">
        <v>0.72850000000000004</v>
      </c>
      <c r="AE55" s="2">
        <v>0.29499999999999998</v>
      </c>
      <c r="AF55" s="2">
        <v>0.182</v>
      </c>
      <c r="AG55" s="2">
        <v>1.5995999999999999</v>
      </c>
      <c r="AH55" s="15">
        <v>1.3181391650099403</v>
      </c>
      <c r="AI55" s="2">
        <v>1.7833000000000001</v>
      </c>
      <c r="AJ55" s="2">
        <v>0.78590000000000004</v>
      </c>
      <c r="AK55" s="10">
        <v>-999.9</v>
      </c>
      <c r="AL55" s="2">
        <v>0.75180000000000002</v>
      </c>
      <c r="AM55" s="2">
        <v>0.8548</v>
      </c>
      <c r="AO55" s="65" t="s">
        <v>73</v>
      </c>
      <c r="AP55" s="65" t="s">
        <v>149</v>
      </c>
      <c r="AQ55" s="65" t="s">
        <v>139</v>
      </c>
      <c r="AR55" s="65">
        <v>1994</v>
      </c>
      <c r="AS55" s="65">
        <v>0.13900000000000001</v>
      </c>
      <c r="AT55" s="65">
        <v>0.255</v>
      </c>
      <c r="AU55" s="65">
        <v>6.2E-2</v>
      </c>
      <c r="AV55" s="65">
        <v>9.4E-2</v>
      </c>
      <c r="AW55" s="65">
        <v>0.24</v>
      </c>
      <c r="AX55" s="65">
        <v>0.13400000000000001</v>
      </c>
      <c r="AY55" s="65">
        <v>0.21199999999999999</v>
      </c>
      <c r="AZ55" s="65">
        <v>0.66500000000000004</v>
      </c>
      <c r="BA55" s="65">
        <v>6.6000000000000003E-2</v>
      </c>
      <c r="BB55" s="65">
        <v>9.5000000000000001E-2</v>
      </c>
      <c r="BC55" s="65">
        <v>3.2360000000000002</v>
      </c>
      <c r="BD55" s="65">
        <v>3.5000000000000003E-2</v>
      </c>
      <c r="BE55" s="65"/>
      <c r="BF55" s="65" t="s">
        <v>73</v>
      </c>
      <c r="BG55" s="65" t="s">
        <v>140</v>
      </c>
      <c r="BH55" s="65" t="s">
        <v>139</v>
      </c>
      <c r="BI55" s="65">
        <v>1994</v>
      </c>
      <c r="BJ55" s="65">
        <v>127.1</v>
      </c>
      <c r="BK55" s="65">
        <v>157.80000000000001</v>
      </c>
      <c r="BL55" s="65">
        <v>158.4</v>
      </c>
      <c r="BM55" s="65">
        <v>52</v>
      </c>
      <c r="BN55" s="65">
        <v>97.5</v>
      </c>
      <c r="BO55" s="65">
        <v>146.9</v>
      </c>
      <c r="BP55" s="65">
        <v>116.6</v>
      </c>
      <c r="BQ55" s="65">
        <v>55.9</v>
      </c>
      <c r="BR55" s="65">
        <v>154.9</v>
      </c>
      <c r="BS55" s="65">
        <v>127.2</v>
      </c>
      <c r="BT55" s="65">
        <v>185.7</v>
      </c>
      <c r="BU55" s="65">
        <v>206.4</v>
      </c>
      <c r="BV55" s="65"/>
      <c r="BW55" s="65">
        <f t="shared" si="0"/>
        <v>0.12377005521273142</v>
      </c>
      <c r="BX55" s="65">
        <f t="shared" si="1"/>
        <v>0.25540795241077024</v>
      </c>
      <c r="BY55" s="65">
        <f t="shared" si="2"/>
        <v>1.3322629328772981</v>
      </c>
      <c r="BZ55" s="65">
        <f t="shared" si="3"/>
        <v>0.13256645634032163</v>
      </c>
      <c r="CB55" s="2">
        <f t="shared" si="4"/>
        <v>38.108800000000002</v>
      </c>
      <c r="CC55">
        <f t="shared" si="5"/>
        <v>81.577300000000008</v>
      </c>
      <c r="CD55">
        <f t="shared" si="6"/>
        <v>623.23260000000005</v>
      </c>
      <c r="CE55">
        <f t="shared" si="7"/>
        <v>65.129900000000006</v>
      </c>
      <c r="CF55" s="15"/>
      <c r="CG55" s="15"/>
    </row>
    <row r="56" spans="1:85" x14ac:dyDescent="0.25">
      <c r="A56" s="29">
        <v>1992</v>
      </c>
      <c r="B56" s="2">
        <v>0.47599999999999998</v>
      </c>
      <c r="C56" s="2">
        <v>1.4214</v>
      </c>
      <c r="D56" s="10">
        <v>-999.9</v>
      </c>
      <c r="E56" s="2">
        <v>0.96450000000000002</v>
      </c>
      <c r="F56" s="2">
        <v>1.0664</v>
      </c>
      <c r="G56" s="2">
        <v>0.5423</v>
      </c>
      <c r="H56" s="2">
        <v>0.84030000000000005</v>
      </c>
      <c r="I56" s="2">
        <v>0.74239999999999995</v>
      </c>
      <c r="J56" s="10">
        <v>-999.9</v>
      </c>
      <c r="K56" s="2">
        <v>1.2930999999999999</v>
      </c>
      <c r="L56" s="2">
        <v>0.47810000000000002</v>
      </c>
      <c r="M56" s="2">
        <v>1.1375</v>
      </c>
      <c r="N56" s="2">
        <v>0.38750000000000001</v>
      </c>
      <c r="O56" s="48">
        <v>0.58509999999999995</v>
      </c>
      <c r="P56" s="48">
        <v>0.91969999999999996</v>
      </c>
      <c r="Q56" s="15">
        <v>0.53290000000000004</v>
      </c>
      <c r="R56" s="2">
        <v>0.56399999999999995</v>
      </c>
      <c r="S56" s="2">
        <v>0.3473</v>
      </c>
      <c r="T56" s="2">
        <v>0.41980000000000001</v>
      </c>
      <c r="U56" s="2">
        <v>1.0258</v>
      </c>
      <c r="V56" s="2">
        <v>0.30270000000000002</v>
      </c>
      <c r="W56" s="2">
        <v>0.89580000000000004</v>
      </c>
      <c r="X56" s="2">
        <v>0.72130000000000005</v>
      </c>
      <c r="Y56" s="2">
        <v>0.22850000000000001</v>
      </c>
      <c r="Z56" s="15">
        <v>0.20993085228577993</v>
      </c>
      <c r="AA56" s="2">
        <v>0.92510000000000003</v>
      </c>
      <c r="AB56" s="2">
        <v>2.5623999999999998</v>
      </c>
      <c r="AC56" s="15">
        <v>2.0281689774696705</v>
      </c>
      <c r="AD56" s="2">
        <v>0.95720000000000005</v>
      </c>
      <c r="AE56" s="2">
        <v>0.1704</v>
      </c>
      <c r="AF56" s="2">
        <v>0.1394</v>
      </c>
      <c r="AG56" s="2">
        <v>1.1773</v>
      </c>
      <c r="AH56" s="15">
        <v>1.3693221099887767</v>
      </c>
      <c r="AI56" s="2">
        <v>2.3681999999999999</v>
      </c>
      <c r="AJ56" s="2">
        <v>0.33279999999999998</v>
      </c>
      <c r="AK56" s="2">
        <v>0.60740000000000005</v>
      </c>
      <c r="AL56" s="2">
        <v>0.7117</v>
      </c>
      <c r="AM56" s="2">
        <v>0.71970000000000001</v>
      </c>
      <c r="AO56" s="65" t="s">
        <v>73</v>
      </c>
      <c r="AP56" s="65" t="s">
        <v>149</v>
      </c>
      <c r="AQ56" s="65" t="s">
        <v>139</v>
      </c>
      <c r="AR56" s="65">
        <v>1995</v>
      </c>
      <c r="AS56" s="65">
        <v>6.9000000000000006E-2</v>
      </c>
      <c r="AT56" s="65">
        <v>7.5999999999999998E-2</v>
      </c>
      <c r="AU56" s="65">
        <v>8.5000000000000006E-2</v>
      </c>
      <c r="AV56" s="65">
        <v>0.187</v>
      </c>
      <c r="AW56" s="65">
        <v>0.17199999999999999</v>
      </c>
      <c r="AX56" s="65">
        <v>0.33200000000000002</v>
      </c>
      <c r="AY56" s="65">
        <v>0.255</v>
      </c>
      <c r="AZ56" s="65">
        <v>0.11600000000000001</v>
      </c>
      <c r="BA56" s="65">
        <v>0.22</v>
      </c>
      <c r="BB56" s="65">
        <v>6.4000000000000001E-2</v>
      </c>
      <c r="BC56" s="65">
        <v>0.19400000000000001</v>
      </c>
      <c r="BD56" s="65">
        <v>7.2999999999999995E-2</v>
      </c>
      <c r="BE56" s="65"/>
      <c r="BF56" s="65" t="s">
        <v>73</v>
      </c>
      <c r="BG56" s="65" t="s">
        <v>140</v>
      </c>
      <c r="BH56" s="65" t="s">
        <v>139</v>
      </c>
      <c r="BI56" s="65">
        <v>1995</v>
      </c>
      <c r="BJ56" s="65">
        <v>85.3</v>
      </c>
      <c r="BK56" s="65">
        <v>51.6</v>
      </c>
      <c r="BL56" s="65">
        <v>152.1</v>
      </c>
      <c r="BM56" s="65">
        <v>65.400000000000006</v>
      </c>
      <c r="BN56" s="65">
        <v>51.7</v>
      </c>
      <c r="BO56" s="65">
        <v>123.4</v>
      </c>
      <c r="BP56" s="65">
        <v>106.5</v>
      </c>
      <c r="BQ56" s="65">
        <v>301.7</v>
      </c>
      <c r="BR56" s="65">
        <v>143.6</v>
      </c>
      <c r="BS56" s="65">
        <v>86.1</v>
      </c>
      <c r="BT56" s="65">
        <v>27.1</v>
      </c>
      <c r="BU56" s="65">
        <v>364.6</v>
      </c>
      <c r="BV56" s="65"/>
      <c r="BW56" s="65">
        <f t="shared" si="0"/>
        <v>0.12648848439821694</v>
      </c>
      <c r="BX56" s="65">
        <f t="shared" si="1"/>
        <v>0.1939870203160271</v>
      </c>
      <c r="BY56" s="65">
        <f t="shared" si="2"/>
        <v>0.16495249221183797</v>
      </c>
      <c r="BZ56" s="65">
        <f t="shared" si="3"/>
        <v>7.2628315054835496E-2</v>
      </c>
      <c r="CB56" s="2">
        <f t="shared" si="4"/>
        <v>34.050699999999999</v>
      </c>
      <c r="CC56">
        <f t="shared" si="5"/>
        <v>103.12350000000001</v>
      </c>
      <c r="CD56">
        <f t="shared" si="6"/>
        <v>42.359799999999993</v>
      </c>
      <c r="CE56">
        <f t="shared" si="7"/>
        <v>36.423099999999998</v>
      </c>
      <c r="CF56" s="15"/>
      <c r="CG56" s="15"/>
    </row>
    <row r="57" spans="1:85" x14ac:dyDescent="0.25">
      <c r="A57" s="29">
        <v>1993</v>
      </c>
      <c r="B57" s="2">
        <v>0.69469999999999998</v>
      </c>
      <c r="C57" s="2">
        <v>1.2088000000000001</v>
      </c>
      <c r="D57" s="2">
        <v>1.1569</v>
      </c>
      <c r="E57" s="2">
        <v>0.7641</v>
      </c>
      <c r="F57" s="2">
        <v>0.74529999999999996</v>
      </c>
      <c r="G57" s="2">
        <v>0.61140000000000005</v>
      </c>
      <c r="H57" s="2">
        <v>0.66859999999999997</v>
      </c>
      <c r="I57" s="2">
        <v>0.64600000000000002</v>
      </c>
      <c r="J57" s="2">
        <v>0.84819999999999995</v>
      </c>
      <c r="K57" s="2">
        <v>0.79869999999999997</v>
      </c>
      <c r="L57" s="2">
        <v>0.33250000000000002</v>
      </c>
      <c r="M57" s="2">
        <v>0.55069999999999997</v>
      </c>
      <c r="N57" s="2">
        <v>0.3145</v>
      </c>
      <c r="O57" s="48">
        <v>0.4874</v>
      </c>
      <c r="P57" s="48">
        <v>0.50490000000000002</v>
      </c>
      <c r="Q57" s="15">
        <v>0.52070000000000005</v>
      </c>
      <c r="R57" s="2">
        <v>0.67759999999999998</v>
      </c>
      <c r="S57" s="2">
        <v>0.33729999999999999</v>
      </c>
      <c r="T57" s="2">
        <v>0.45569999999999999</v>
      </c>
      <c r="U57" s="2">
        <v>1.0528</v>
      </c>
      <c r="V57" s="2">
        <v>0.2019</v>
      </c>
      <c r="W57" s="10">
        <v>-999.9</v>
      </c>
      <c r="X57" s="2">
        <v>0.93899999999999995</v>
      </c>
      <c r="Y57" s="2">
        <v>0.2324</v>
      </c>
      <c r="Z57" s="15">
        <v>9.1932093023255806E-2</v>
      </c>
      <c r="AA57" s="2">
        <v>1.3331999999999999</v>
      </c>
      <c r="AB57" s="2">
        <v>0.99650000000000005</v>
      </c>
      <c r="AC57" s="15">
        <v>0.59131396309556594</v>
      </c>
      <c r="AD57" s="2">
        <v>0.4753</v>
      </c>
      <c r="AE57" s="2">
        <v>0.1182</v>
      </c>
      <c r="AF57" s="2">
        <v>0.1201</v>
      </c>
      <c r="AG57" s="2">
        <v>1.5389999999999999</v>
      </c>
      <c r="AH57" s="15">
        <v>2.2525531680440771</v>
      </c>
      <c r="AI57" s="2">
        <v>1.9376</v>
      </c>
      <c r="AJ57" s="2">
        <v>0.61580000000000001</v>
      </c>
      <c r="AK57" s="2">
        <v>0.32519999999999999</v>
      </c>
      <c r="AL57" s="2">
        <v>0.57609999999999995</v>
      </c>
      <c r="AM57" s="2">
        <v>0.60570000000000002</v>
      </c>
      <c r="AO57" s="65" t="s">
        <v>73</v>
      </c>
      <c r="AP57" s="65" t="s">
        <v>149</v>
      </c>
      <c r="AQ57" s="65" t="s">
        <v>139</v>
      </c>
      <c r="AR57" s="65">
        <v>1996</v>
      </c>
      <c r="AS57" s="65">
        <v>0.16800000000000001</v>
      </c>
      <c r="AT57" s="65">
        <v>0.189</v>
      </c>
      <c r="AU57" s="65">
        <v>0.30099999999999999</v>
      </c>
      <c r="AV57" s="65">
        <v>0.16800000000000001</v>
      </c>
      <c r="AW57" s="65">
        <v>0.11899999999999999</v>
      </c>
      <c r="AX57" s="65">
        <v>0.11899999999999999</v>
      </c>
      <c r="AY57" s="65">
        <v>0.123</v>
      </c>
      <c r="AZ57" s="65">
        <v>6.6000000000000003E-2</v>
      </c>
      <c r="BA57" s="65">
        <v>0.189</v>
      </c>
      <c r="BB57" s="65">
        <v>-2.5999999999999999E-2</v>
      </c>
      <c r="BC57" s="65">
        <v>0.18099999999999999</v>
      </c>
      <c r="BD57" s="65">
        <v>0.21099999999999999</v>
      </c>
      <c r="BE57" s="65"/>
      <c r="BF57" s="65" t="s">
        <v>73</v>
      </c>
      <c r="BG57" s="65" t="s">
        <v>140</v>
      </c>
      <c r="BH57" s="65" t="s">
        <v>139</v>
      </c>
      <c r="BI57" s="65">
        <v>1996</v>
      </c>
      <c r="BJ57" s="65">
        <v>136.30000000000001</v>
      </c>
      <c r="BK57" s="65">
        <v>182.2</v>
      </c>
      <c r="BL57" s="65">
        <v>156.30000000000001</v>
      </c>
      <c r="BM57" s="65">
        <v>110.3</v>
      </c>
      <c r="BN57" s="65">
        <v>179.7</v>
      </c>
      <c r="BO57" s="65">
        <v>139.4</v>
      </c>
      <c r="BP57" s="65">
        <v>161</v>
      </c>
      <c r="BQ57" s="65">
        <v>219.6</v>
      </c>
      <c r="BR57" s="65">
        <v>242.5</v>
      </c>
      <c r="BS57" s="65">
        <v>187.3</v>
      </c>
      <c r="BT57" s="65">
        <v>40.299999999999997</v>
      </c>
      <c r="BU57" s="65">
        <v>40.6</v>
      </c>
      <c r="BV57" s="65"/>
      <c r="BW57" s="65">
        <f t="shared" si="0"/>
        <v>0.19484875644185526</v>
      </c>
      <c r="BX57" s="65">
        <f t="shared" si="1"/>
        <v>9.7856153846153843E-2</v>
      </c>
      <c r="BY57" s="65">
        <f t="shared" si="2"/>
        <v>0.1026526271006169</v>
      </c>
      <c r="BZ57" s="65">
        <f t="shared" si="3"/>
        <v>0.18351656920077972</v>
      </c>
      <c r="CB57" s="2">
        <f t="shared" si="4"/>
        <v>86.960999999999999</v>
      </c>
      <c r="CC57">
        <f t="shared" si="5"/>
        <v>50.885199999999998</v>
      </c>
      <c r="CD57">
        <f t="shared" si="6"/>
        <v>48.257000000000005</v>
      </c>
      <c r="CE57">
        <f t="shared" si="7"/>
        <v>65.900800000000004</v>
      </c>
      <c r="CF57" s="15"/>
      <c r="CG57" s="15"/>
    </row>
    <row r="58" spans="1:85" x14ac:dyDescent="0.25">
      <c r="A58" s="29">
        <v>1994</v>
      </c>
      <c r="B58" s="2">
        <v>0.67030000000000001</v>
      </c>
      <c r="C58" s="2">
        <v>1.2432000000000001</v>
      </c>
      <c r="D58" s="2">
        <v>0.87150000000000005</v>
      </c>
      <c r="E58" s="2">
        <v>1.2624</v>
      </c>
      <c r="F58" s="2">
        <v>1.3270999999999999</v>
      </c>
      <c r="G58" s="2">
        <v>0.7268</v>
      </c>
      <c r="H58" s="2">
        <v>0.94750000000000001</v>
      </c>
      <c r="I58" s="2">
        <v>0.73660000000000003</v>
      </c>
      <c r="J58" s="2">
        <v>1.3263</v>
      </c>
      <c r="K58" s="2">
        <v>1.1155999999999999</v>
      </c>
      <c r="L58" s="2">
        <v>0.43169999999999997</v>
      </c>
      <c r="M58" s="2">
        <v>0.57869999999999999</v>
      </c>
      <c r="N58" s="2">
        <v>0.2069</v>
      </c>
      <c r="O58" s="48">
        <v>0.51160000000000005</v>
      </c>
      <c r="P58" s="48">
        <v>0.48749999999999999</v>
      </c>
      <c r="Q58" s="15">
        <v>0.52400000000000002</v>
      </c>
      <c r="R58" s="2">
        <v>0.66169999999999995</v>
      </c>
      <c r="S58" s="2">
        <v>0.36759999999999998</v>
      </c>
      <c r="T58" s="2">
        <v>0.73</v>
      </c>
      <c r="U58" s="2">
        <v>1.6677</v>
      </c>
      <c r="V58" s="2">
        <v>0.51090000000000002</v>
      </c>
      <c r="W58" s="2">
        <v>0.6966</v>
      </c>
      <c r="X58" s="2">
        <v>0.73329999999999995</v>
      </c>
      <c r="Y58" s="2">
        <v>0.21129999999999999</v>
      </c>
      <c r="Z58" s="15">
        <v>0.25540795241077024</v>
      </c>
      <c r="AA58" s="2">
        <v>1.0811999999999999</v>
      </c>
      <c r="AB58" s="2">
        <v>0.9405</v>
      </c>
      <c r="AC58" s="15">
        <v>0.71711946902654866</v>
      </c>
      <c r="AD58" s="2">
        <v>0.73009999999999997</v>
      </c>
      <c r="AE58" s="2">
        <v>0.1741</v>
      </c>
      <c r="AF58" s="2">
        <v>0.18679999999999999</v>
      </c>
      <c r="AG58" s="2">
        <v>1.1577</v>
      </c>
      <c r="AH58" s="15">
        <v>1.3431299028427495</v>
      </c>
      <c r="AI58" s="2">
        <v>1.9148000000000001</v>
      </c>
      <c r="AJ58" s="2">
        <v>0.51939999999999997</v>
      </c>
      <c r="AK58" s="2">
        <v>0.44569999999999999</v>
      </c>
      <c r="AL58" s="2">
        <v>0.96330000000000005</v>
      </c>
      <c r="AM58" s="2">
        <v>1.0949</v>
      </c>
      <c r="AO58" s="65" t="s">
        <v>73</v>
      </c>
      <c r="AP58" s="65" t="s">
        <v>149</v>
      </c>
      <c r="AQ58" s="65" t="s">
        <v>139</v>
      </c>
      <c r="AR58" s="65">
        <v>1997</v>
      </c>
      <c r="AS58" s="65">
        <v>0.122</v>
      </c>
      <c r="AT58" s="65">
        <v>7.0000000000000007E-2</v>
      </c>
      <c r="AU58" s="65">
        <v>8.2000000000000003E-2</v>
      </c>
      <c r="AV58" s="65">
        <v>0.14399999999999999</v>
      </c>
      <c r="AW58" s="65">
        <v>0.23</v>
      </c>
      <c r="AX58" s="65">
        <v>0.77900000000000003</v>
      </c>
      <c r="AY58" s="65">
        <v>0.219</v>
      </c>
      <c r="AZ58" s="65">
        <v>0.115</v>
      </c>
      <c r="BA58" s="65">
        <v>0.11700000000000001</v>
      </c>
      <c r="BB58" s="65">
        <v>0.17899999999999999</v>
      </c>
      <c r="BC58" s="65">
        <v>0.11799999999999999</v>
      </c>
      <c r="BD58" s="65">
        <v>0.114</v>
      </c>
      <c r="BE58" s="65"/>
      <c r="BF58" s="65" t="s">
        <v>73</v>
      </c>
      <c r="BG58" s="65" t="s">
        <v>140</v>
      </c>
      <c r="BH58" s="65" t="s">
        <v>139</v>
      </c>
      <c r="BI58" s="65">
        <v>1997</v>
      </c>
      <c r="BJ58" s="65">
        <v>152.80000000000001</v>
      </c>
      <c r="BK58" s="65">
        <v>117.2</v>
      </c>
      <c r="BL58" s="65">
        <v>183.6</v>
      </c>
      <c r="BM58" s="65">
        <v>96.3</v>
      </c>
      <c r="BN58" s="65">
        <v>100.7</v>
      </c>
      <c r="BO58" s="65">
        <v>35</v>
      </c>
      <c r="BP58" s="65">
        <v>136.80000000000001</v>
      </c>
      <c r="BQ58" s="65">
        <v>131</v>
      </c>
      <c r="BR58" s="65">
        <v>199.5</v>
      </c>
      <c r="BS58" s="65">
        <v>192.3</v>
      </c>
      <c r="BT58" s="65">
        <v>75</v>
      </c>
      <c r="BU58" s="65">
        <v>209.5</v>
      </c>
      <c r="BV58" s="65"/>
      <c r="BW58" s="65">
        <f t="shared" si="0"/>
        <v>0.13684550709406201</v>
      </c>
      <c r="BX58" s="65">
        <f t="shared" si="1"/>
        <v>0.23873579920739765</v>
      </c>
      <c r="BY58" s="65">
        <f t="shared" si="2"/>
        <v>0.14270179948586117</v>
      </c>
      <c r="BZ58" s="65">
        <f t="shared" si="3"/>
        <v>0.10579478623566214</v>
      </c>
      <c r="CB58" s="2">
        <f t="shared" si="4"/>
        <v>52.083399999999997</v>
      </c>
      <c r="CC58">
        <f t="shared" si="5"/>
        <v>72.289200000000008</v>
      </c>
      <c r="CD58">
        <f t="shared" si="6"/>
        <v>66.613199999999992</v>
      </c>
      <c r="CE58">
        <f t="shared" si="7"/>
        <v>50.7286</v>
      </c>
      <c r="CF58" s="15"/>
      <c r="CG58" s="15"/>
    </row>
    <row r="59" spans="1:85" x14ac:dyDescent="0.25">
      <c r="A59" s="29">
        <v>1995</v>
      </c>
      <c r="B59" s="2">
        <v>0.53320000000000001</v>
      </c>
      <c r="C59" s="10">
        <v>-999.9</v>
      </c>
      <c r="D59" s="10">
        <v>-999.9</v>
      </c>
      <c r="E59" s="2">
        <v>0.67700000000000005</v>
      </c>
      <c r="F59" s="2">
        <v>1.2040999999999999</v>
      </c>
      <c r="G59" s="2">
        <v>0.73929999999999996</v>
      </c>
      <c r="H59" s="2">
        <v>0.8458</v>
      </c>
      <c r="I59" s="2">
        <v>0.83620000000000005</v>
      </c>
      <c r="J59" s="2">
        <v>0.71609999999999996</v>
      </c>
      <c r="K59" s="2">
        <v>0.93049999999999999</v>
      </c>
      <c r="L59" s="2">
        <v>0.33379999999999999</v>
      </c>
      <c r="M59" s="2">
        <v>0.78459999999999996</v>
      </c>
      <c r="N59" s="2">
        <v>0.218</v>
      </c>
      <c r="O59" s="48">
        <v>0.64239999999999997</v>
      </c>
      <c r="P59" s="48">
        <v>1.0176000000000001</v>
      </c>
      <c r="Q59" s="15">
        <v>0.67320000000000002</v>
      </c>
      <c r="R59" s="2">
        <v>0.62360000000000004</v>
      </c>
      <c r="S59" s="2">
        <v>0.56779999999999997</v>
      </c>
      <c r="T59" s="2">
        <v>0.76519999999999999</v>
      </c>
      <c r="U59" s="2">
        <v>0.82609999999999995</v>
      </c>
      <c r="V59" s="2">
        <v>0.3261</v>
      </c>
      <c r="W59" s="2">
        <v>1.3371999999999999</v>
      </c>
      <c r="X59" s="2">
        <v>0.80210000000000004</v>
      </c>
      <c r="Y59" s="2">
        <v>0.28100000000000003</v>
      </c>
      <c r="Z59" s="15">
        <v>0.1939870203160271</v>
      </c>
      <c r="AA59" s="2">
        <v>0.83479999999999999</v>
      </c>
      <c r="AB59" s="2">
        <v>1.2161</v>
      </c>
      <c r="AC59" s="15">
        <v>0.8199681620839363</v>
      </c>
      <c r="AD59" s="2">
        <v>0.50929999999999997</v>
      </c>
      <c r="AE59" s="2">
        <v>0.1651</v>
      </c>
      <c r="AF59" s="2">
        <v>0.1132</v>
      </c>
      <c r="AG59" s="2">
        <v>1.0124</v>
      </c>
      <c r="AH59" s="15">
        <v>1.6004656084656081</v>
      </c>
      <c r="AI59" s="2">
        <v>2.1747000000000001</v>
      </c>
      <c r="AJ59" s="2">
        <v>0.34329999999999999</v>
      </c>
      <c r="AK59" s="2">
        <v>0.48670000000000002</v>
      </c>
      <c r="AL59" s="2">
        <v>1.3212999999999999</v>
      </c>
      <c r="AM59" s="2">
        <v>0.91869999999999996</v>
      </c>
      <c r="AO59" s="65" t="s">
        <v>73</v>
      </c>
      <c r="AP59" s="65" t="s">
        <v>149</v>
      </c>
      <c r="AQ59" s="65" t="s">
        <v>139</v>
      </c>
      <c r="AR59" s="65">
        <v>1998</v>
      </c>
      <c r="AS59" s="65">
        <v>-1.08</v>
      </c>
      <c r="AT59" s="65">
        <v>-0.23400000000000001</v>
      </c>
      <c r="AU59" s="65">
        <v>-0.40200000000000002</v>
      </c>
      <c r="AV59" s="65">
        <v>-0.10299999999999999</v>
      </c>
      <c r="AW59" s="65">
        <v>-0.187</v>
      </c>
      <c r="AX59" s="65">
        <v>8.5999999999999993E-2</v>
      </c>
      <c r="AY59" s="65">
        <v>4.4999999999999998E-2</v>
      </c>
      <c r="AZ59" s="65">
        <v>1.2999999999999999E-2</v>
      </c>
      <c r="BA59" s="65">
        <v>-0.08</v>
      </c>
      <c r="BB59" s="65">
        <v>-3.3000000000000002E-2</v>
      </c>
      <c r="BC59" s="65">
        <v>-0.123</v>
      </c>
      <c r="BD59" s="65">
        <v>-0.16300000000000001</v>
      </c>
      <c r="BE59" s="65"/>
      <c r="BF59" s="65" t="s">
        <v>73</v>
      </c>
      <c r="BG59" s="65" t="s">
        <v>140</v>
      </c>
      <c r="BH59" s="65" t="s">
        <v>139</v>
      </c>
      <c r="BI59" s="65">
        <v>1998</v>
      </c>
      <c r="BJ59" s="65">
        <v>86.9</v>
      </c>
      <c r="BK59" s="65">
        <v>112.7</v>
      </c>
      <c r="BL59" s="65">
        <v>110.8</v>
      </c>
      <c r="BM59" s="65">
        <v>38</v>
      </c>
      <c r="BN59" s="65">
        <v>137.5</v>
      </c>
      <c r="BO59" s="65">
        <v>27.7</v>
      </c>
      <c r="BP59" s="65">
        <v>71.8</v>
      </c>
      <c r="BQ59" s="65">
        <v>399.6</v>
      </c>
      <c r="BR59" s="65">
        <v>94.7</v>
      </c>
      <c r="BS59" s="65">
        <v>180</v>
      </c>
      <c r="BT59" s="65">
        <v>187</v>
      </c>
      <c r="BU59" s="65">
        <v>194.7</v>
      </c>
      <c r="BV59" s="65"/>
      <c r="BW59" s="65">
        <f t="shared" si="0"/>
        <v>-0.25905728257073002</v>
      </c>
      <c r="BX59" s="65">
        <f t="shared" si="1"/>
        <v>2.1654978962131834E-2</v>
      </c>
      <c r="BY59" s="65">
        <f t="shared" si="2"/>
        <v>-7.9092484297162674E-2</v>
      </c>
      <c r="BZ59" s="65">
        <f t="shared" si="3"/>
        <v>-0.38539158001521689</v>
      </c>
      <c r="CB59" s="2">
        <f t="shared" si="4"/>
        <v>-74.16810000000001</v>
      </c>
      <c r="CC59">
        <f t="shared" si="5"/>
        <v>10.808</v>
      </c>
      <c r="CD59">
        <f t="shared" si="6"/>
        <v>-36.517000000000003</v>
      </c>
      <c r="CE59">
        <f t="shared" si="7"/>
        <v>-151.95990000000003</v>
      </c>
      <c r="CF59" s="15"/>
      <c r="CG59" s="15"/>
    </row>
    <row r="60" spans="1:85" x14ac:dyDescent="0.25">
      <c r="A60" s="29">
        <v>1996</v>
      </c>
      <c r="B60" s="2">
        <v>0.49990000000000001</v>
      </c>
      <c r="C60" s="2">
        <v>0.87360000000000004</v>
      </c>
      <c r="D60" s="2">
        <v>0.89890000000000003</v>
      </c>
      <c r="E60" s="2">
        <v>1.0045999999999999</v>
      </c>
      <c r="F60" s="2">
        <v>0.66190000000000004</v>
      </c>
      <c r="G60" s="10">
        <v>-999.9</v>
      </c>
      <c r="H60" s="2">
        <v>1.0075000000000001</v>
      </c>
      <c r="I60" s="10">
        <v>-999.9</v>
      </c>
      <c r="J60" s="2">
        <v>0.76929999999999998</v>
      </c>
      <c r="K60" s="2">
        <v>0.83889999999999998</v>
      </c>
      <c r="L60" s="2">
        <v>0.24840000000000001</v>
      </c>
      <c r="M60" s="2">
        <v>0.54769999999999996</v>
      </c>
      <c r="N60" s="2">
        <v>0.1903</v>
      </c>
      <c r="O60" s="2">
        <v>0.50849999999999995</v>
      </c>
      <c r="P60" s="2">
        <v>0.65559999999999996</v>
      </c>
      <c r="Q60" s="15">
        <v>0.51529999999999998</v>
      </c>
      <c r="R60" s="2">
        <v>0.3866</v>
      </c>
      <c r="S60" s="2">
        <v>0.2606</v>
      </c>
      <c r="T60" s="2">
        <v>0.55569999999999997</v>
      </c>
      <c r="U60" s="2">
        <v>1.1283000000000001</v>
      </c>
      <c r="V60" s="10">
        <v>-999.9</v>
      </c>
      <c r="W60" s="2">
        <v>0.68200000000000005</v>
      </c>
      <c r="X60" s="2">
        <v>0.4173</v>
      </c>
      <c r="Y60" s="2">
        <v>0.15429999999999999</v>
      </c>
      <c r="Z60" s="15">
        <v>9.7856153846153843E-2</v>
      </c>
      <c r="AA60" s="2">
        <v>0.74309999999999998</v>
      </c>
      <c r="AB60" s="2">
        <v>0.87619999999999998</v>
      </c>
      <c r="AC60" s="15">
        <v>0.73902562538133021</v>
      </c>
      <c r="AD60" s="2">
        <v>0.43340000000000001</v>
      </c>
      <c r="AE60" s="2">
        <v>0.15909999999999999</v>
      </c>
      <c r="AF60" s="2">
        <v>0.1225</v>
      </c>
      <c r="AG60" s="2">
        <v>1.1083000000000001</v>
      </c>
      <c r="AH60" s="15">
        <v>1.4255474626865672</v>
      </c>
      <c r="AI60" s="2">
        <v>2.6907000000000001</v>
      </c>
      <c r="AJ60" s="2">
        <v>0.4052</v>
      </c>
      <c r="AK60" s="2">
        <v>0.61619999999999997</v>
      </c>
      <c r="AL60" s="2">
        <v>0.83620000000000005</v>
      </c>
      <c r="AM60" s="2">
        <v>0.83899999999999997</v>
      </c>
      <c r="AO60" s="65" t="s">
        <v>73</v>
      </c>
      <c r="AP60" s="65" t="s">
        <v>149</v>
      </c>
      <c r="AQ60" s="65" t="s">
        <v>139</v>
      </c>
      <c r="AR60" s="65">
        <v>1999</v>
      </c>
      <c r="AS60" s="65">
        <v>0.104</v>
      </c>
      <c r="AT60" s="65">
        <v>1.6E-2</v>
      </c>
      <c r="AU60" s="65">
        <v>0.20200000000000001</v>
      </c>
      <c r="AV60" s="65">
        <v>7.4999999999999997E-2</v>
      </c>
      <c r="AW60" s="65">
        <v>0.11600000000000001</v>
      </c>
      <c r="AX60" s="65">
        <v>0.17599999999999999</v>
      </c>
      <c r="AY60" s="65">
        <v>0.23599999999999999</v>
      </c>
      <c r="AZ60" s="65">
        <v>0.25</v>
      </c>
      <c r="BA60" s="65">
        <v>0.221</v>
      </c>
      <c r="BB60" s="65">
        <v>0.13600000000000001</v>
      </c>
      <c r="BC60" s="65">
        <v>0.10299999999999999</v>
      </c>
      <c r="BD60" s="65">
        <v>4.8000000000000001E-2</v>
      </c>
      <c r="BE60" s="65"/>
      <c r="BF60" s="65" t="s">
        <v>73</v>
      </c>
      <c r="BG60" s="65" t="s">
        <v>140</v>
      </c>
      <c r="BH60" s="65" t="s">
        <v>139</v>
      </c>
      <c r="BI60" s="65">
        <v>1999</v>
      </c>
      <c r="BJ60" s="65">
        <v>95.4</v>
      </c>
      <c r="BK60" s="65">
        <v>117.7</v>
      </c>
      <c r="BL60" s="65">
        <v>23.5</v>
      </c>
      <c r="BM60" s="65">
        <v>65.8</v>
      </c>
      <c r="BN60" s="65">
        <v>229.8</v>
      </c>
      <c r="BO60" s="65">
        <v>129.5</v>
      </c>
      <c r="BP60" s="65">
        <v>118</v>
      </c>
      <c r="BQ60" s="65">
        <v>140.80000000000001</v>
      </c>
      <c r="BR60" s="65">
        <v>168.1</v>
      </c>
      <c r="BS60" s="65">
        <v>394.5</v>
      </c>
      <c r="BT60" s="65">
        <v>205.2</v>
      </c>
      <c r="BU60" s="65">
        <v>122.8</v>
      </c>
      <c r="BV60" s="65"/>
      <c r="BW60" s="65">
        <f t="shared" si="0"/>
        <v>0.11387903478533376</v>
      </c>
      <c r="BX60" s="65">
        <f t="shared" si="1"/>
        <v>0.22106618593870719</v>
      </c>
      <c r="BY60" s="65">
        <f t="shared" si="2"/>
        <v>0.1457901797343058</v>
      </c>
      <c r="BZ60" s="65">
        <f t="shared" si="3"/>
        <v>5.2691872581125336E-2</v>
      </c>
      <c r="CB60" s="2">
        <f t="shared" si="4"/>
        <v>36.338800000000006</v>
      </c>
      <c r="CC60">
        <f t="shared" si="5"/>
        <v>85.84</v>
      </c>
      <c r="CD60">
        <f t="shared" si="6"/>
        <v>111.93769999999999</v>
      </c>
      <c r="CE60">
        <f t="shared" si="7"/>
        <v>17.699200000000001</v>
      </c>
      <c r="CF60" s="15"/>
      <c r="CG60" s="15"/>
    </row>
    <row r="61" spans="1:85" x14ac:dyDescent="0.25">
      <c r="A61" s="29">
        <v>1997</v>
      </c>
      <c r="B61" s="2">
        <v>0.37330000000000002</v>
      </c>
      <c r="C61" s="2">
        <v>0.84699999999999998</v>
      </c>
      <c r="D61" s="2">
        <v>0.88829999999999998</v>
      </c>
      <c r="E61" s="2">
        <v>0.70330000000000004</v>
      </c>
      <c r="F61" s="2">
        <v>0.61860000000000004</v>
      </c>
      <c r="G61" s="2">
        <v>0.41060000000000002</v>
      </c>
      <c r="H61" s="2">
        <v>0.51819999999999999</v>
      </c>
      <c r="I61" s="2">
        <v>0.78920000000000001</v>
      </c>
      <c r="J61" s="2">
        <v>0.58609999999999995</v>
      </c>
      <c r="K61" s="2">
        <v>11.324</v>
      </c>
      <c r="L61" s="2">
        <v>0.24890000000000001</v>
      </c>
      <c r="M61" s="2">
        <v>0.5494</v>
      </c>
      <c r="N61" s="2">
        <v>0.19309999999999999</v>
      </c>
      <c r="O61" s="2">
        <v>0.35980000000000001</v>
      </c>
      <c r="P61" s="2">
        <v>0.35449999999999998</v>
      </c>
      <c r="Q61" s="15">
        <v>0.28410000000000002</v>
      </c>
      <c r="R61" s="2">
        <v>0.56720000000000004</v>
      </c>
      <c r="S61" s="2">
        <v>0.33679999999999999</v>
      </c>
      <c r="T61" s="2">
        <v>0.6925</v>
      </c>
      <c r="U61" s="2">
        <v>0.66379999999999995</v>
      </c>
      <c r="V61" s="2">
        <v>0.53269999999999995</v>
      </c>
      <c r="W61" s="2">
        <v>0.52780000000000005</v>
      </c>
      <c r="X61" s="2">
        <v>0.28560000000000002</v>
      </c>
      <c r="Y61" s="2">
        <v>0.2389</v>
      </c>
      <c r="Z61" s="15">
        <v>0.23873579920739765</v>
      </c>
      <c r="AA61" s="2">
        <v>0.82289999999999996</v>
      </c>
      <c r="AB61" s="2">
        <v>0.45519999999999999</v>
      </c>
      <c r="AC61" s="15">
        <v>0.58705010893246201</v>
      </c>
      <c r="AD61" s="2">
        <v>0.60289999999999999</v>
      </c>
      <c r="AE61" s="2">
        <v>0.1255</v>
      </c>
      <c r="AF61" s="2">
        <v>0.30409999999999998</v>
      </c>
      <c r="AG61" s="2">
        <v>0.56679999999999997</v>
      </c>
      <c r="AH61" s="15">
        <v>0.88143996760477838</v>
      </c>
      <c r="AI61" s="2">
        <v>1.7565999999999999</v>
      </c>
      <c r="AJ61" s="2">
        <v>0.43480000000000002</v>
      </c>
      <c r="AK61" s="2">
        <v>0.57110000000000005</v>
      </c>
      <c r="AL61" s="2">
        <v>0.59989999999999999</v>
      </c>
      <c r="AM61" s="2">
        <v>0.66349999999999998</v>
      </c>
      <c r="AO61" s="65" t="s">
        <v>73</v>
      </c>
      <c r="AP61" s="65" t="s">
        <v>149</v>
      </c>
      <c r="AQ61" s="65" t="s">
        <v>139</v>
      </c>
      <c r="AR61" s="65">
        <v>2000</v>
      </c>
      <c r="AS61" s="65">
        <v>7.4999999999999997E-2</v>
      </c>
      <c r="AT61" s="65">
        <v>4.3999999999999997E-2</v>
      </c>
      <c r="AU61" s="65">
        <v>0.14199999999999999</v>
      </c>
      <c r="AV61" s="65">
        <v>0.19800000000000001</v>
      </c>
      <c r="AW61" s="65">
        <v>0.157</v>
      </c>
      <c r="AX61" s="65">
        <v>0.26900000000000002</v>
      </c>
      <c r="AY61" s="65">
        <v>0.2</v>
      </c>
      <c r="AZ61" s="65">
        <v>0.111</v>
      </c>
      <c r="BA61" s="65">
        <v>3.6999999999999998E-2</v>
      </c>
      <c r="BB61" s="65">
        <v>4.1000000000000002E-2</v>
      </c>
      <c r="BC61" s="65">
        <v>5.7000000000000002E-2</v>
      </c>
      <c r="BD61" s="65">
        <v>-0.105</v>
      </c>
      <c r="BE61" s="65"/>
      <c r="BF61" s="65" t="s">
        <v>73</v>
      </c>
      <c r="BG61" s="65" t="s">
        <v>140</v>
      </c>
      <c r="BH61" s="65" t="s">
        <v>139</v>
      </c>
      <c r="BI61" s="65">
        <v>2000</v>
      </c>
      <c r="BJ61" s="65">
        <v>92.4</v>
      </c>
      <c r="BK61" s="65">
        <v>113.7</v>
      </c>
      <c r="BL61" s="65">
        <v>253.2</v>
      </c>
      <c r="BM61" s="65">
        <v>75.900000000000006</v>
      </c>
      <c r="BN61" s="65">
        <v>201</v>
      </c>
      <c r="BO61" s="65">
        <v>61.9</v>
      </c>
      <c r="BP61" s="65">
        <v>175.1</v>
      </c>
      <c r="BQ61" s="65">
        <v>109.8</v>
      </c>
      <c r="BR61" s="65">
        <v>206.5</v>
      </c>
      <c r="BS61" s="65">
        <v>132.9</v>
      </c>
      <c r="BT61" s="65">
        <v>44.1</v>
      </c>
      <c r="BU61" s="65">
        <v>52.3</v>
      </c>
      <c r="BV61" s="65"/>
      <c r="BW61" s="65">
        <f t="shared" si="0"/>
        <v>0.15570571590265986</v>
      </c>
      <c r="BX61" s="65">
        <f t="shared" si="1"/>
        <v>0.18413754325259515</v>
      </c>
      <c r="BY61" s="65">
        <f t="shared" si="2"/>
        <v>4.0686049543676661E-2</v>
      </c>
      <c r="BZ61" s="65">
        <f t="shared" si="3"/>
        <v>2.4927631578947368E-2</v>
      </c>
      <c r="CB61" s="2">
        <f t="shared" si="4"/>
        <v>82.539599999999993</v>
      </c>
      <c r="CC61">
        <f t="shared" si="5"/>
        <v>63.858900000000006</v>
      </c>
      <c r="CD61">
        <f t="shared" si="6"/>
        <v>15.6031</v>
      </c>
      <c r="CE61">
        <f t="shared" si="7"/>
        <v>6.4413000000000009</v>
      </c>
      <c r="CF61" s="15"/>
      <c r="CG61" s="15"/>
    </row>
    <row r="62" spans="1:85" x14ac:dyDescent="0.25">
      <c r="A62" s="29">
        <v>1998</v>
      </c>
      <c r="B62" s="2">
        <v>0.49509999999999998</v>
      </c>
      <c r="C62" s="2">
        <v>0.74</v>
      </c>
      <c r="D62" s="2">
        <v>0.66890000000000005</v>
      </c>
      <c r="E62" s="2">
        <v>0.63929999999999998</v>
      </c>
      <c r="F62" s="2">
        <v>0.58609999999999995</v>
      </c>
      <c r="G62" s="2">
        <v>0.5302</v>
      </c>
      <c r="H62" s="2">
        <v>0.51729999999999998</v>
      </c>
      <c r="I62" s="2">
        <v>0.36099999999999999</v>
      </c>
      <c r="J62" s="2">
        <v>0.69310000000000005</v>
      </c>
      <c r="K62" s="2">
        <v>0.52380000000000004</v>
      </c>
      <c r="L62" s="2">
        <v>0.2177</v>
      </c>
      <c r="M62" s="2">
        <v>0.40210000000000001</v>
      </c>
      <c r="N62" s="2">
        <v>0.24079999999999999</v>
      </c>
      <c r="O62" s="2">
        <v>0.375</v>
      </c>
      <c r="P62" s="2">
        <v>0.44829999999999998</v>
      </c>
      <c r="Q62" s="2">
        <v>0.39</v>
      </c>
      <c r="R62" s="2">
        <v>0.26</v>
      </c>
      <c r="S62" s="2">
        <v>0.19850000000000001</v>
      </c>
      <c r="T62" s="2">
        <v>0.28860000000000002</v>
      </c>
      <c r="U62" s="2">
        <v>0.80469999999999997</v>
      </c>
      <c r="V62" s="2">
        <v>0.15670000000000001</v>
      </c>
      <c r="W62" s="2">
        <v>0.75760000000000005</v>
      </c>
      <c r="X62" s="2">
        <v>0.64900000000000002</v>
      </c>
      <c r="Y62" s="10">
        <v>-999.9</v>
      </c>
      <c r="Z62" s="15">
        <v>2.1654978962131834E-2</v>
      </c>
      <c r="AA62" s="2">
        <v>0.79530000000000001</v>
      </c>
      <c r="AB62" s="2">
        <v>0.59689999999999999</v>
      </c>
      <c r="AC62" s="15">
        <v>0.1984818763326226</v>
      </c>
      <c r="AD62" s="2">
        <v>0.45739999999999997</v>
      </c>
      <c r="AE62" s="2">
        <v>7.3300000000000004E-2</v>
      </c>
      <c r="AF62" s="2">
        <v>7.2700000000000001E-2</v>
      </c>
      <c r="AG62" s="2">
        <v>0.91400000000000003</v>
      </c>
      <c r="AH62" s="15">
        <v>1.273932735426009</v>
      </c>
      <c r="AI62" s="2">
        <v>0.75039999999999996</v>
      </c>
      <c r="AJ62" s="2">
        <v>0.50080000000000002</v>
      </c>
      <c r="AK62" s="2">
        <v>0.38950000000000001</v>
      </c>
      <c r="AL62" s="2">
        <v>0.46079999999999999</v>
      </c>
      <c r="AM62" s="2">
        <v>0.4471</v>
      </c>
      <c r="AO62" s="65" t="s">
        <v>73</v>
      </c>
      <c r="AP62" s="65" t="s">
        <v>149</v>
      </c>
      <c r="AQ62" s="65" t="s">
        <v>139</v>
      </c>
      <c r="AR62" s="65">
        <v>2001</v>
      </c>
      <c r="AS62" s="65">
        <v>0.16</v>
      </c>
      <c r="AT62" s="65">
        <v>0.09</v>
      </c>
      <c r="AU62" s="65">
        <v>0.435</v>
      </c>
      <c r="AV62" s="65">
        <v>0.23799999999999999</v>
      </c>
      <c r="AW62" s="65">
        <v>0.217</v>
      </c>
      <c r="AX62" s="65">
        <v>0.59799999999999998</v>
      </c>
      <c r="AY62" s="65">
        <v>0.35199999999999998</v>
      </c>
      <c r="AZ62" s="65">
        <v>0.17699999999999999</v>
      </c>
      <c r="BA62" s="65">
        <v>6.8000000000000005E-2</v>
      </c>
      <c r="BB62" s="65">
        <v>6.3E-2</v>
      </c>
      <c r="BC62" s="65">
        <v>8.5000000000000006E-2</v>
      </c>
      <c r="BD62" s="65">
        <v>0.32900000000000001</v>
      </c>
      <c r="BE62" s="65"/>
      <c r="BF62" s="65" t="s">
        <v>73</v>
      </c>
      <c r="BG62" s="65" t="s">
        <v>140</v>
      </c>
      <c r="BH62" s="65" t="s">
        <v>139</v>
      </c>
      <c r="BI62" s="65">
        <v>2001</v>
      </c>
      <c r="BJ62" s="65">
        <v>144.5</v>
      </c>
      <c r="BK62" s="65">
        <v>132.80000000000001</v>
      </c>
      <c r="BL62" s="65">
        <v>26.5</v>
      </c>
      <c r="BM62" s="65">
        <v>95.8</v>
      </c>
      <c r="BN62" s="65">
        <v>229.9</v>
      </c>
      <c r="BO62" s="65">
        <v>40.799999999999997</v>
      </c>
      <c r="BP62" s="65">
        <v>246.8</v>
      </c>
      <c r="BQ62" s="65">
        <v>87.8</v>
      </c>
      <c r="BR62" s="65">
        <v>202.8</v>
      </c>
      <c r="BS62" s="65">
        <v>211</v>
      </c>
      <c r="BT62" s="65">
        <v>211</v>
      </c>
      <c r="BU62" s="65">
        <v>120.2</v>
      </c>
      <c r="BV62" s="65"/>
      <c r="BW62" s="65">
        <f t="shared" si="0"/>
        <v>0.23911470755252698</v>
      </c>
      <c r="BX62" s="65">
        <f t="shared" si="1"/>
        <v>0.33780660628662756</v>
      </c>
      <c r="BY62" s="65">
        <f t="shared" si="2"/>
        <v>7.2052496798975671E-2</v>
      </c>
      <c r="BZ62" s="65">
        <f t="shared" si="3"/>
        <v>0.1877177358490566</v>
      </c>
      <c r="CB62" s="2">
        <f t="shared" si="4"/>
        <v>84.216200000000001</v>
      </c>
      <c r="CC62">
        <f t="shared" si="5"/>
        <v>126.81259999999999</v>
      </c>
      <c r="CD62">
        <f t="shared" si="6"/>
        <v>45.0184</v>
      </c>
      <c r="CE62">
        <f t="shared" si="7"/>
        <v>74.617800000000003</v>
      </c>
      <c r="CF62" s="15"/>
      <c r="CG62" s="15"/>
    </row>
    <row r="63" spans="1:85" x14ac:dyDescent="0.25">
      <c r="A63" s="29">
        <v>1999</v>
      </c>
      <c r="B63" s="2">
        <v>0.4229</v>
      </c>
      <c r="C63" s="2">
        <v>0.624</v>
      </c>
      <c r="D63" s="2">
        <v>0.6149</v>
      </c>
      <c r="E63" s="2">
        <v>0.50009999999999999</v>
      </c>
      <c r="F63" s="2">
        <v>0.6482</v>
      </c>
      <c r="G63" s="2">
        <v>0.57099999999999995</v>
      </c>
      <c r="H63" s="2">
        <v>0.64070000000000005</v>
      </c>
      <c r="I63" s="10">
        <v>-999.9</v>
      </c>
      <c r="J63" s="2">
        <v>0.89300000000000002</v>
      </c>
      <c r="K63" s="2">
        <v>0.64329999999999998</v>
      </c>
      <c r="L63" s="2">
        <v>0.2462</v>
      </c>
      <c r="M63" s="2">
        <v>0.53049999999999997</v>
      </c>
      <c r="N63" s="2">
        <v>0.14530000000000001</v>
      </c>
      <c r="O63" s="10">
        <v>-999.9</v>
      </c>
      <c r="P63" s="2">
        <v>0.41949999999999998</v>
      </c>
      <c r="Q63" s="2">
        <v>0.38629999999999998</v>
      </c>
      <c r="R63" s="2">
        <v>0.47760000000000002</v>
      </c>
      <c r="S63" s="10">
        <v>-999.9</v>
      </c>
      <c r="T63" s="10">
        <v>-999.9</v>
      </c>
      <c r="U63" s="2">
        <v>0.64590000000000003</v>
      </c>
      <c r="V63" s="2">
        <v>0.1913</v>
      </c>
      <c r="W63" s="2">
        <v>1.3695999999999999</v>
      </c>
      <c r="X63" s="2">
        <v>0.99580000000000002</v>
      </c>
      <c r="Y63" s="10">
        <v>-999.9</v>
      </c>
      <c r="Z63" s="15">
        <v>0.22106618593870719</v>
      </c>
      <c r="AA63" s="2">
        <v>0.82020000000000004</v>
      </c>
      <c r="AB63" s="2">
        <v>0.42449999999999999</v>
      </c>
      <c r="AC63" s="15">
        <v>0.26395430978613088</v>
      </c>
      <c r="AD63" s="2">
        <v>0.37259999999999999</v>
      </c>
      <c r="AE63" s="2">
        <v>0.12509999999999999</v>
      </c>
      <c r="AF63" s="2">
        <v>9.11E-2</v>
      </c>
      <c r="AG63" s="2">
        <v>0.69630000000000003</v>
      </c>
      <c r="AH63" s="15">
        <v>0.5474732850741123</v>
      </c>
      <c r="AI63" s="2">
        <v>0.91900000000000004</v>
      </c>
      <c r="AJ63" s="2">
        <v>0.3982</v>
      </c>
      <c r="AK63" s="2">
        <v>0.38500000000000001</v>
      </c>
      <c r="AL63" s="2">
        <v>0.3876</v>
      </c>
      <c r="AM63" s="2">
        <v>0.36030000000000001</v>
      </c>
      <c r="AO63" s="65" t="s">
        <v>73</v>
      </c>
      <c r="AP63" s="65" t="s">
        <v>149</v>
      </c>
      <c r="AQ63" s="65" t="s">
        <v>139</v>
      </c>
      <c r="AR63" s="65">
        <v>2002</v>
      </c>
      <c r="AS63" s="65">
        <v>3.4000000000000002E-2</v>
      </c>
      <c r="AT63" s="65">
        <v>-3.0000000000000001E-3</v>
      </c>
      <c r="AU63" s="65">
        <v>0.11799999999999999</v>
      </c>
      <c r="AV63" s="65">
        <v>7.6999999999999999E-2</v>
      </c>
      <c r="AW63" s="65">
        <v>9.9000000000000005E-2</v>
      </c>
      <c r="AX63" s="65">
        <v>0.222</v>
      </c>
      <c r="AY63" s="65">
        <v>0.21199999999999999</v>
      </c>
      <c r="AZ63" s="65">
        <v>0.14199999999999999</v>
      </c>
      <c r="BA63" s="65">
        <v>0.23200000000000001</v>
      </c>
      <c r="BB63" s="65">
        <v>-0.13100000000000001</v>
      </c>
      <c r="BC63" s="65">
        <v>0.10199999999999999</v>
      </c>
      <c r="BD63" s="65">
        <v>0.157</v>
      </c>
      <c r="BE63" s="65"/>
      <c r="BF63" s="65" t="s">
        <v>73</v>
      </c>
      <c r="BG63" s="65" t="s">
        <v>140</v>
      </c>
      <c r="BH63" s="65" t="s">
        <v>139</v>
      </c>
      <c r="BI63" s="65">
        <v>2002</v>
      </c>
      <c r="BJ63" s="65">
        <v>274.10000000000002</v>
      </c>
      <c r="BK63" s="65">
        <v>80.599999999999994</v>
      </c>
      <c r="BL63" s="65">
        <v>116.5</v>
      </c>
      <c r="BM63" s="65">
        <v>144.69999999999999</v>
      </c>
      <c r="BN63" s="65">
        <v>103.6</v>
      </c>
      <c r="BO63" s="65">
        <v>70.599999999999994</v>
      </c>
      <c r="BP63" s="65">
        <v>110</v>
      </c>
      <c r="BQ63" s="65">
        <v>218.9</v>
      </c>
      <c r="BR63" s="65">
        <v>237.7</v>
      </c>
      <c r="BS63" s="65">
        <v>174.3</v>
      </c>
      <c r="BT63" s="65">
        <v>127.7</v>
      </c>
      <c r="BU63" s="65">
        <v>153.19999999999999</v>
      </c>
      <c r="BV63" s="65"/>
      <c r="BW63" s="65">
        <f t="shared" si="0"/>
        <v>9.6341282894736854E-2</v>
      </c>
      <c r="BX63" s="65">
        <f t="shared" si="1"/>
        <v>0.17541176470588235</v>
      </c>
      <c r="BY63" s="65">
        <f t="shared" si="2"/>
        <v>8.4006855660552146E-2</v>
      </c>
      <c r="BZ63" s="65">
        <f t="shared" si="3"/>
        <v>6.5229375861390035E-2</v>
      </c>
      <c r="CB63" s="2">
        <f t="shared" si="4"/>
        <v>35.145299999999999</v>
      </c>
      <c r="CC63">
        <f t="shared" si="5"/>
        <v>70.076999999999998</v>
      </c>
      <c r="CD63">
        <f t="shared" si="6"/>
        <v>45.338499999999996</v>
      </c>
      <c r="CE63">
        <f t="shared" si="7"/>
        <v>33.130000000000003</v>
      </c>
      <c r="CF63" s="15"/>
      <c r="CG63" s="15"/>
    </row>
    <row r="64" spans="1:85" x14ac:dyDescent="0.25">
      <c r="A64" s="29">
        <v>2000</v>
      </c>
      <c r="B64" s="2">
        <v>0.49459999999999998</v>
      </c>
      <c r="C64" s="2">
        <v>0.91990000000000005</v>
      </c>
      <c r="D64" s="2">
        <v>0.61370000000000002</v>
      </c>
      <c r="E64" s="10">
        <v>-999.9</v>
      </c>
      <c r="F64" s="2">
        <v>0.64439999999999997</v>
      </c>
      <c r="G64" s="10">
        <v>-999.9</v>
      </c>
      <c r="H64" s="2">
        <v>0.43890000000000001</v>
      </c>
      <c r="I64" s="10">
        <v>-999.9</v>
      </c>
      <c r="J64" s="10">
        <v>-999.9</v>
      </c>
      <c r="K64" s="2">
        <v>0.57669999999999999</v>
      </c>
      <c r="L64" s="10">
        <v>-999.9</v>
      </c>
      <c r="M64" s="2">
        <v>0.32490000000000002</v>
      </c>
      <c r="N64" s="2">
        <v>0.17760000000000001</v>
      </c>
      <c r="O64" s="2">
        <v>0.31890000000000002</v>
      </c>
      <c r="P64" s="2">
        <v>0.38829999999999998</v>
      </c>
      <c r="Q64" s="2">
        <v>0.39079999999999998</v>
      </c>
      <c r="R64" s="2">
        <v>0.22070000000000001</v>
      </c>
      <c r="S64" s="10">
        <v>-999.9</v>
      </c>
      <c r="T64" s="10">
        <v>-999.9</v>
      </c>
      <c r="U64" s="10">
        <v>-999.9</v>
      </c>
      <c r="V64" s="10">
        <v>-999.9</v>
      </c>
      <c r="W64" s="2">
        <v>0.5242</v>
      </c>
      <c r="X64" s="2">
        <v>0.83599999999999997</v>
      </c>
      <c r="Y64" s="10">
        <v>-999.9</v>
      </c>
      <c r="Z64" s="15">
        <v>0.18413754325259515</v>
      </c>
      <c r="AA64" s="2">
        <v>0.64429999999999998</v>
      </c>
      <c r="AB64" s="2">
        <v>0.67049999999999998</v>
      </c>
      <c r="AC64" s="15">
        <v>0.51281551362683442</v>
      </c>
      <c r="AD64" s="2">
        <v>0.3594</v>
      </c>
      <c r="AE64" s="2">
        <v>0.1183</v>
      </c>
      <c r="AF64" s="2">
        <v>0.1111</v>
      </c>
      <c r="AG64" s="2">
        <v>0.78290000000000004</v>
      </c>
      <c r="AH64" s="15">
        <v>0.66178362573099425</v>
      </c>
      <c r="AI64" s="2">
        <v>1.0609</v>
      </c>
      <c r="AJ64" s="2">
        <v>0.3876</v>
      </c>
      <c r="AK64" s="2">
        <v>0.2999</v>
      </c>
      <c r="AL64" s="2">
        <v>0.309</v>
      </c>
      <c r="AM64" s="2">
        <v>0.33389999999999997</v>
      </c>
      <c r="AO64" s="65" t="s">
        <v>73</v>
      </c>
      <c r="AP64" s="65" t="s">
        <v>149</v>
      </c>
      <c r="AQ64" s="65" t="s">
        <v>139</v>
      </c>
      <c r="AR64" s="65">
        <v>2003</v>
      </c>
      <c r="AS64" s="65">
        <v>-3.9E-2</v>
      </c>
      <c r="AT64" s="65">
        <v>8.6999999999999994E-2</v>
      </c>
      <c r="AU64" s="65">
        <v>7.1999999999999995E-2</v>
      </c>
      <c r="AV64" s="65">
        <v>0.23699999999999999</v>
      </c>
      <c r="AW64" s="65">
        <v>0.153</v>
      </c>
      <c r="AX64" s="65">
        <v>0.217</v>
      </c>
      <c r="AY64" s="65">
        <v>0.16200000000000001</v>
      </c>
      <c r="AZ64" s="65">
        <v>0.47799999999999998</v>
      </c>
      <c r="BA64" s="65">
        <v>-2E-3</v>
      </c>
      <c r="BB64" s="65">
        <v>0.17299999999999999</v>
      </c>
      <c r="BC64" s="65">
        <v>0.04</v>
      </c>
      <c r="BD64" s="65">
        <v>3.2000000000000001E-2</v>
      </c>
      <c r="BE64" s="65"/>
      <c r="BF64" s="65" t="s">
        <v>73</v>
      </c>
      <c r="BG64" s="65" t="s">
        <v>140</v>
      </c>
      <c r="BH64" s="65" t="s">
        <v>139</v>
      </c>
      <c r="BI64" s="65">
        <v>2003</v>
      </c>
      <c r="BJ64" s="65">
        <v>106.5</v>
      </c>
      <c r="BK64" s="65">
        <v>287.5</v>
      </c>
      <c r="BL64" s="65">
        <v>251.1</v>
      </c>
      <c r="BM64" s="65">
        <v>163.69999999999999</v>
      </c>
      <c r="BN64" s="65">
        <v>50.1</v>
      </c>
      <c r="BO64" s="65">
        <v>66.599999999999994</v>
      </c>
      <c r="BP64" s="65">
        <v>87.5</v>
      </c>
      <c r="BQ64" s="65">
        <v>122</v>
      </c>
      <c r="BR64" s="65">
        <v>219</v>
      </c>
      <c r="BS64" s="65">
        <v>150.80000000000001</v>
      </c>
      <c r="BT64" s="65">
        <v>129.80000000000001</v>
      </c>
      <c r="BU64" s="65">
        <v>325.5</v>
      </c>
      <c r="BV64" s="65"/>
      <c r="BW64" s="65">
        <f t="shared" si="0"/>
        <v>0.13882856528285653</v>
      </c>
      <c r="BX64" s="65">
        <f t="shared" si="1"/>
        <v>0.31489750090546897</v>
      </c>
      <c r="BY64" s="65">
        <f t="shared" si="2"/>
        <v>6.1734187349879906E-2</v>
      </c>
      <c r="BZ64" s="65">
        <f t="shared" si="3"/>
        <v>4.3467685892981237E-2</v>
      </c>
      <c r="CB64" s="2">
        <f t="shared" si="4"/>
        <v>64.541399999999996</v>
      </c>
      <c r="CC64">
        <f t="shared" si="5"/>
        <v>86.94319999999999</v>
      </c>
      <c r="CD64">
        <f t="shared" si="6"/>
        <v>30.842400000000001</v>
      </c>
      <c r="CE64">
        <f t="shared" si="7"/>
        <v>31.274999999999999</v>
      </c>
      <c r="CF64" s="15"/>
      <c r="CG64" s="15"/>
    </row>
    <row r="65" spans="1:85" x14ac:dyDescent="0.25">
      <c r="A65" s="29">
        <v>2001</v>
      </c>
      <c r="B65" s="2">
        <v>0.38500000000000001</v>
      </c>
      <c r="C65" s="2">
        <v>0.75960000000000005</v>
      </c>
      <c r="D65" s="2">
        <v>0.58209999999999995</v>
      </c>
      <c r="E65" s="2">
        <v>0.41189999999999999</v>
      </c>
      <c r="F65" s="2">
        <v>0.5151</v>
      </c>
      <c r="G65" s="2">
        <v>0.34899999999999998</v>
      </c>
      <c r="H65" s="2">
        <v>0.43919999999999998</v>
      </c>
      <c r="I65" s="2">
        <v>0.3533</v>
      </c>
      <c r="J65" s="10">
        <v>-999.9</v>
      </c>
      <c r="K65" s="2">
        <v>0.45490000000000003</v>
      </c>
      <c r="L65" s="2">
        <v>0.2099</v>
      </c>
      <c r="M65" s="2">
        <v>0.36</v>
      </c>
      <c r="N65" s="2">
        <v>0.23169999999999999</v>
      </c>
      <c r="O65" s="2">
        <v>0.36709999999999998</v>
      </c>
      <c r="P65" s="2">
        <v>0.36220000000000002</v>
      </c>
      <c r="Q65" s="2">
        <v>0.39550000000000002</v>
      </c>
      <c r="R65" s="2">
        <v>0.51329999999999998</v>
      </c>
      <c r="S65" s="2">
        <v>0.22889999999999999</v>
      </c>
      <c r="T65" s="2">
        <v>0.40479999999999999</v>
      </c>
      <c r="U65" s="10">
        <v>-999.9</v>
      </c>
      <c r="V65" s="2">
        <v>0.21390000000000001</v>
      </c>
      <c r="W65" s="2">
        <v>0.52590000000000003</v>
      </c>
      <c r="X65" s="2">
        <v>0.5554</v>
      </c>
      <c r="Y65" s="2">
        <v>0.16819999999999999</v>
      </c>
      <c r="Z65" s="15">
        <v>0.33780660628662756</v>
      </c>
      <c r="AA65" s="2">
        <v>0.99670000000000003</v>
      </c>
      <c r="AB65" s="2">
        <v>0.66790000000000005</v>
      </c>
      <c r="AC65" s="15">
        <v>0.50711574468085108</v>
      </c>
      <c r="AD65" s="2">
        <v>0.39429999999999998</v>
      </c>
      <c r="AE65" s="2">
        <v>0.1007</v>
      </c>
      <c r="AF65" s="2">
        <v>0.1008</v>
      </c>
      <c r="AG65" s="2">
        <v>0.66600000000000004</v>
      </c>
      <c r="AH65" s="15">
        <v>0.54410612350804366</v>
      </c>
      <c r="AI65" s="2">
        <v>1.8216000000000001</v>
      </c>
      <c r="AJ65" s="2">
        <v>0.27610000000000001</v>
      </c>
      <c r="AK65" s="2">
        <v>0.47020000000000001</v>
      </c>
      <c r="AL65" s="2">
        <v>0.40179999999999999</v>
      </c>
      <c r="AM65" s="2">
        <v>0.36599999999999999</v>
      </c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B65" s="10">
        <v>-999.9</v>
      </c>
      <c r="CC65" s="10">
        <v>-999.9</v>
      </c>
      <c r="CD65" s="10">
        <v>-999.9</v>
      </c>
      <c r="CE65" s="10">
        <v>-999.9</v>
      </c>
      <c r="CF65" s="15"/>
      <c r="CG65" s="15"/>
    </row>
    <row r="66" spans="1:85" x14ac:dyDescent="0.25">
      <c r="A66" s="29">
        <v>2002</v>
      </c>
      <c r="B66" s="2">
        <v>0.3896</v>
      </c>
      <c r="C66" s="10">
        <v>-999.9</v>
      </c>
      <c r="D66" s="2">
        <v>0.5827</v>
      </c>
      <c r="E66" s="2">
        <v>0.56189999999999996</v>
      </c>
      <c r="F66" s="2">
        <v>0.46279999999999999</v>
      </c>
      <c r="G66" s="2">
        <v>0.35680000000000001</v>
      </c>
      <c r="H66" s="2">
        <v>0.57620000000000005</v>
      </c>
      <c r="I66" s="2">
        <v>0.38729999999999998</v>
      </c>
      <c r="J66" s="2">
        <v>0.54159999999999997</v>
      </c>
      <c r="K66" s="2">
        <v>0.52339999999999998</v>
      </c>
      <c r="L66" s="2">
        <v>0.2727</v>
      </c>
      <c r="M66" s="2">
        <v>0.36959999999999998</v>
      </c>
      <c r="N66" s="2">
        <v>0.2248</v>
      </c>
      <c r="O66" s="2">
        <v>0.47720000000000001</v>
      </c>
      <c r="P66" s="2">
        <v>0.41539999999999999</v>
      </c>
      <c r="Q66" s="10">
        <v>-999.9</v>
      </c>
      <c r="R66" s="2">
        <v>0.47260000000000002</v>
      </c>
      <c r="S66" s="2">
        <v>0.15179999999999999</v>
      </c>
      <c r="T66" s="2">
        <v>0.23</v>
      </c>
      <c r="U66" s="2">
        <v>0.48330000000000001</v>
      </c>
      <c r="V66" s="2">
        <v>0.1741</v>
      </c>
      <c r="W66" s="10">
        <v>-999.9</v>
      </c>
      <c r="X66" s="10">
        <v>-999.9</v>
      </c>
      <c r="Y66" s="2">
        <v>0.1706</v>
      </c>
      <c r="Z66" s="15">
        <v>0.17541176470588235</v>
      </c>
      <c r="AA66" s="2">
        <v>0.63590000000000002</v>
      </c>
      <c r="AB66" s="2">
        <v>0.58169999999999999</v>
      </c>
      <c r="AC66" s="15">
        <v>0.44477192982456148</v>
      </c>
      <c r="AD66" s="2">
        <v>0.42149999999999999</v>
      </c>
      <c r="AE66" s="2">
        <v>0.1381</v>
      </c>
      <c r="AF66" s="2">
        <v>0.1671</v>
      </c>
      <c r="AG66" s="2">
        <v>0.56510000000000005</v>
      </c>
      <c r="AH66" s="15">
        <v>0.50874766562916851</v>
      </c>
      <c r="AI66" s="2">
        <v>1.3271999999999999</v>
      </c>
      <c r="AJ66" s="2">
        <v>0.30659999999999998</v>
      </c>
      <c r="AK66" s="2">
        <v>0.35570000000000002</v>
      </c>
      <c r="AL66" s="2">
        <v>0.38590000000000002</v>
      </c>
      <c r="AM66" s="2">
        <v>0.32079999999999997</v>
      </c>
      <c r="AO66" s="65" t="s">
        <v>73</v>
      </c>
      <c r="AP66" s="65" t="s">
        <v>149</v>
      </c>
      <c r="AQ66" s="65" t="s">
        <v>139</v>
      </c>
      <c r="AR66" s="65">
        <v>2005</v>
      </c>
      <c r="AS66" s="65">
        <v>2.5000000000000001E-2</v>
      </c>
      <c r="AT66" s="65">
        <v>-5.8000000000000003E-2</v>
      </c>
      <c r="AU66" s="65">
        <v>0.22800000000000001</v>
      </c>
      <c r="AV66" s="65">
        <v>0.183</v>
      </c>
      <c r="AW66" s="65">
        <v>0.26100000000000001</v>
      </c>
      <c r="AX66" s="65">
        <v>0.14299999999999999</v>
      </c>
      <c r="AY66" s="65">
        <v>8.8999999999999996E-2</v>
      </c>
      <c r="AZ66" s="65">
        <v>6.3E-2</v>
      </c>
      <c r="BA66" s="65">
        <v>8.8999999999999996E-2</v>
      </c>
      <c r="BB66" s="65">
        <v>0.06</v>
      </c>
      <c r="BC66" s="65">
        <v>0.11700000000000001</v>
      </c>
      <c r="BD66" s="65">
        <v>9.9000000000000005E-2</v>
      </c>
      <c r="BE66" s="65"/>
      <c r="BF66" s="65" t="s">
        <v>73</v>
      </c>
      <c r="BG66" s="65" t="s">
        <v>140</v>
      </c>
      <c r="BH66" s="65" t="s">
        <v>139</v>
      </c>
      <c r="BI66" s="65">
        <v>2005</v>
      </c>
      <c r="BJ66" s="65">
        <v>89.3</v>
      </c>
      <c r="BK66" s="65">
        <v>128.6</v>
      </c>
      <c r="BL66" s="65">
        <v>98.8</v>
      </c>
      <c r="BM66" s="65">
        <v>65.099999999999994</v>
      </c>
      <c r="BN66" s="65">
        <v>19.600000000000001</v>
      </c>
      <c r="BO66" s="65">
        <v>145.6</v>
      </c>
      <c r="BP66" s="65">
        <v>100.8</v>
      </c>
      <c r="BQ66" s="65">
        <v>177.9</v>
      </c>
      <c r="BR66" s="65">
        <v>105.5</v>
      </c>
      <c r="BS66" s="65">
        <v>115.6</v>
      </c>
      <c r="BT66" s="65">
        <v>149</v>
      </c>
      <c r="BU66" s="65">
        <v>217</v>
      </c>
      <c r="BV66" s="65"/>
      <c r="BW66" s="65">
        <f t="shared" ref="BW66:BW96" si="8">+(AU66*BL66+AV66*BM66+AW66*BN66)/(SUM(BL66:BN66))</f>
        <v>0.21556021798365127</v>
      </c>
      <c r="BX66" s="65">
        <f t="shared" ref="BX66:BX96" si="9">+(AX66*BO66+AY66*BP66+AZ66*BQ66)/(SUM(BO66:BQ66))</f>
        <v>9.6629036059391937E-2</v>
      </c>
      <c r="BY66" s="65">
        <f t="shared" ref="BY66:BY97" si="10">+(BA66*BR66+BB66*BS66+BC66*BT66)/(SUM(BR66:BT66))</f>
        <v>9.1214536611726543E-2</v>
      </c>
      <c r="BZ66" s="65">
        <f t="shared" ref="BZ66:BZ108" si="11">+(AS66*BJ66+AT66*BK66+BD66*BU66)/(SUM(BJ66:BK66,BU66))</f>
        <v>3.7380317314325139E-2</v>
      </c>
      <c r="CB66" s="2">
        <f t="shared" si="4"/>
        <v>39.555300000000003</v>
      </c>
      <c r="CC66">
        <f t="shared" si="5"/>
        <v>40.999699999999997</v>
      </c>
      <c r="CD66">
        <f t="shared" si="6"/>
        <v>33.758499999999998</v>
      </c>
      <c r="CE66">
        <f t="shared" si="7"/>
        <v>16.256700000000002</v>
      </c>
      <c r="CF66" s="15"/>
      <c r="CG66" s="15"/>
    </row>
    <row r="67" spans="1:85" x14ac:dyDescent="0.25">
      <c r="A67" s="29">
        <v>2003</v>
      </c>
      <c r="B67" s="2">
        <v>0.43149999999999999</v>
      </c>
      <c r="C67" s="2">
        <v>0.51439999999999997</v>
      </c>
      <c r="D67" s="2">
        <v>0.71550000000000002</v>
      </c>
      <c r="E67" s="2">
        <v>0.58540000000000003</v>
      </c>
      <c r="F67" s="2">
        <v>0.57040000000000002</v>
      </c>
      <c r="G67" s="2">
        <v>0.45219999999999999</v>
      </c>
      <c r="H67" s="2">
        <v>0.48309999999999997</v>
      </c>
      <c r="I67" s="2">
        <v>0.53090000000000004</v>
      </c>
      <c r="J67" s="2">
        <v>0.60370000000000001</v>
      </c>
      <c r="K67" s="2">
        <v>0.60019999999999996</v>
      </c>
      <c r="L67" s="2">
        <v>0.2354</v>
      </c>
      <c r="M67" s="2">
        <v>0.32929999999999998</v>
      </c>
      <c r="N67" s="2">
        <v>0.2218</v>
      </c>
      <c r="O67" s="2">
        <v>0.31219999999999998</v>
      </c>
      <c r="P67" s="2">
        <v>0.34310000000000002</v>
      </c>
      <c r="Q67" s="2">
        <v>0.29659999999999997</v>
      </c>
      <c r="R67" s="2">
        <v>0.35630000000000001</v>
      </c>
      <c r="S67" s="2">
        <v>0.28899999999999998</v>
      </c>
      <c r="T67" s="2">
        <v>0.73929999999999996</v>
      </c>
      <c r="U67" s="2">
        <v>1.0202</v>
      </c>
      <c r="V67" s="2">
        <v>0.19789999999999999</v>
      </c>
      <c r="W67" s="10">
        <v>-999.9</v>
      </c>
      <c r="X67" s="10">
        <v>-999.9</v>
      </c>
      <c r="Y67" s="2">
        <v>0.20519999999999999</v>
      </c>
      <c r="Z67" s="15">
        <v>0.31489750090546897</v>
      </c>
      <c r="AA67" s="2">
        <v>0.80379999999999996</v>
      </c>
      <c r="AB67" s="2">
        <v>0.38529999999999998</v>
      </c>
      <c r="AC67" s="15">
        <v>0.4746748511904762</v>
      </c>
      <c r="AD67" s="2">
        <v>0.32569999999999999</v>
      </c>
      <c r="AE67" s="2">
        <v>0.11600000000000001</v>
      </c>
      <c r="AF67" s="2">
        <v>0.123</v>
      </c>
      <c r="AG67" s="2">
        <v>0.78549999999999998</v>
      </c>
      <c r="AH67" s="15">
        <v>0.82780853902601725</v>
      </c>
      <c r="AI67" s="2">
        <v>0.21029999999999999</v>
      </c>
      <c r="AJ67" s="2">
        <v>0.43090000000000001</v>
      </c>
      <c r="AK67" s="2">
        <v>0.37930000000000003</v>
      </c>
      <c r="AL67" s="2">
        <v>0.35759999999999997</v>
      </c>
      <c r="AM67" s="2">
        <v>0.3856</v>
      </c>
      <c r="AO67" s="65" t="s">
        <v>73</v>
      </c>
      <c r="AP67" s="65" t="s">
        <v>149</v>
      </c>
      <c r="AQ67" s="65" t="s">
        <v>139</v>
      </c>
      <c r="AR67" s="65">
        <v>2006</v>
      </c>
      <c r="AS67" s="65">
        <v>9.4E-2</v>
      </c>
      <c r="AT67" s="65">
        <v>0.08</v>
      </c>
      <c r="AU67" s="65">
        <v>9.8000000000000004E-2</v>
      </c>
      <c r="AV67" s="65">
        <v>0.05</v>
      </c>
      <c r="AW67" s="65">
        <v>0.13</v>
      </c>
      <c r="AX67" s="65">
        <v>0.436</v>
      </c>
      <c r="AY67" s="65">
        <v>0.113</v>
      </c>
      <c r="AZ67" s="65">
        <v>0.14799999999999999</v>
      </c>
      <c r="BA67" s="65">
        <v>0.10299999999999999</v>
      </c>
      <c r="BB67" s="65">
        <v>4.7E-2</v>
      </c>
      <c r="BC67" s="65">
        <v>4.2999999999999997E-2</v>
      </c>
      <c r="BD67" s="65">
        <v>4.4999999999999998E-2</v>
      </c>
      <c r="BE67" s="65"/>
      <c r="BF67" s="65" t="s">
        <v>73</v>
      </c>
      <c r="BG67" s="65" t="s">
        <v>140</v>
      </c>
      <c r="BH67" s="65" t="s">
        <v>139</v>
      </c>
      <c r="BI67" s="65">
        <v>2006</v>
      </c>
      <c r="BJ67" s="65">
        <v>424.9</v>
      </c>
      <c r="BK67" s="65">
        <v>248.4</v>
      </c>
      <c r="BL67" s="65">
        <v>62.1</v>
      </c>
      <c r="BM67" s="65">
        <v>117.8</v>
      </c>
      <c r="BN67" s="65">
        <v>75.5</v>
      </c>
      <c r="BO67" s="65">
        <v>165.5</v>
      </c>
      <c r="BP67" s="65">
        <v>162.30000000000001</v>
      </c>
      <c r="BQ67" s="65">
        <v>55.6</v>
      </c>
      <c r="BR67" s="65">
        <v>198.2</v>
      </c>
      <c r="BS67" s="65">
        <v>191.7</v>
      </c>
      <c r="BT67" s="65">
        <v>216.9</v>
      </c>
      <c r="BU67" s="65">
        <v>331.5</v>
      </c>
      <c r="BV67" s="65"/>
      <c r="BW67" s="65">
        <f t="shared" si="8"/>
        <v>8.5320281910728268E-2</v>
      </c>
      <c r="BX67" s="65">
        <f t="shared" si="9"/>
        <v>0.25750312989045382</v>
      </c>
      <c r="BY67" s="65">
        <f t="shared" si="10"/>
        <v>6.3861568885959133E-2</v>
      </c>
      <c r="BZ67" s="65">
        <f t="shared" si="11"/>
        <v>7.4373109076433117E-2</v>
      </c>
      <c r="CB67" s="2">
        <f t="shared" si="4"/>
        <v>21.790800000000001</v>
      </c>
      <c r="CC67">
        <f t="shared" si="5"/>
        <v>98.726699999999994</v>
      </c>
      <c r="CD67">
        <f t="shared" si="6"/>
        <v>38.751199999999997</v>
      </c>
      <c r="CE67">
        <f t="shared" si="7"/>
        <v>74.730099999999993</v>
      </c>
      <c r="CF67" s="15"/>
      <c r="CG67" s="15"/>
    </row>
    <row r="68" spans="1:85" x14ac:dyDescent="0.25">
      <c r="A68" s="29">
        <v>2004</v>
      </c>
      <c r="B68" s="2">
        <v>0.3417</v>
      </c>
      <c r="C68" s="2">
        <v>0.34910000000000002</v>
      </c>
      <c r="D68" s="2">
        <v>0.83050000000000002</v>
      </c>
      <c r="E68" s="2">
        <v>0.37469999999999998</v>
      </c>
      <c r="F68" s="2">
        <v>0.6129</v>
      </c>
      <c r="G68" s="2">
        <v>0.29199999999999998</v>
      </c>
      <c r="H68" s="2">
        <v>0.33</v>
      </c>
      <c r="I68" s="2">
        <v>0.35659999999999997</v>
      </c>
      <c r="J68" s="2">
        <v>0.49020000000000002</v>
      </c>
      <c r="K68" s="2">
        <v>0.37890000000000001</v>
      </c>
      <c r="L68" s="2">
        <v>0.22789999999999999</v>
      </c>
      <c r="M68" s="2">
        <v>0.32840000000000003</v>
      </c>
      <c r="N68" s="2">
        <v>0.22750000000000001</v>
      </c>
      <c r="O68" s="2">
        <v>0.3644</v>
      </c>
      <c r="P68" s="2">
        <v>0.29449999999999998</v>
      </c>
      <c r="Q68" s="2">
        <v>0.27729999999999999</v>
      </c>
      <c r="R68" s="2">
        <v>0.48020000000000002</v>
      </c>
      <c r="S68" s="2">
        <v>0.26669999999999999</v>
      </c>
      <c r="T68" s="2">
        <v>0.60750000000000004</v>
      </c>
      <c r="U68" s="2">
        <v>0.51700000000000002</v>
      </c>
      <c r="V68" s="2">
        <v>0.17660000000000001</v>
      </c>
      <c r="W68" s="2">
        <v>0.48849999999999999</v>
      </c>
      <c r="X68" s="2">
        <v>0.56659999999999999</v>
      </c>
      <c r="Y68" s="2">
        <v>0.2039</v>
      </c>
      <c r="Z68" s="10">
        <v>-999.9</v>
      </c>
      <c r="AA68" s="2">
        <v>0.72760000000000002</v>
      </c>
      <c r="AB68" s="2">
        <v>0.48820000000000002</v>
      </c>
      <c r="AC68" s="15">
        <v>0.46181245813797717</v>
      </c>
      <c r="AD68" s="2">
        <v>0.25540000000000002</v>
      </c>
      <c r="AE68" s="2">
        <v>6.2399999999999997E-2</v>
      </c>
      <c r="AF68" s="2">
        <v>9.7900000000000001E-2</v>
      </c>
      <c r="AG68" s="2">
        <v>0.66210000000000002</v>
      </c>
      <c r="AH68" s="15">
        <v>0.67508094588449297</v>
      </c>
      <c r="AI68" s="10">
        <v>-999.9</v>
      </c>
      <c r="AJ68" s="2">
        <v>0.37819999999999998</v>
      </c>
      <c r="AK68" s="10">
        <v>-999.9</v>
      </c>
      <c r="AL68" s="2">
        <v>0.33760000000000001</v>
      </c>
      <c r="AM68" s="2">
        <v>0.3448</v>
      </c>
      <c r="AO68" s="65" t="s">
        <v>73</v>
      </c>
      <c r="AP68" s="65" t="s">
        <v>149</v>
      </c>
      <c r="AQ68" s="65" t="s">
        <v>139</v>
      </c>
      <c r="AR68" s="65">
        <v>2007</v>
      </c>
      <c r="AS68" s="65">
        <v>3.2000000000000001E-2</v>
      </c>
      <c r="AT68" s="65">
        <v>5.1999999999999998E-2</v>
      </c>
      <c r="AU68" s="65">
        <v>7.3999999999999996E-2</v>
      </c>
      <c r="AV68" s="65">
        <v>8.8999999999999996E-2</v>
      </c>
      <c r="AW68" s="65">
        <v>0.63500000000000001</v>
      </c>
      <c r="AX68" s="65">
        <v>0.17499999999999999</v>
      </c>
      <c r="AY68" s="65">
        <v>0.48199999999999998</v>
      </c>
      <c r="AZ68" s="65">
        <v>9.7000000000000003E-2</v>
      </c>
      <c r="BA68" s="65">
        <v>6.0999999999999999E-2</v>
      </c>
      <c r="BB68" s="65">
        <v>3.4000000000000002E-2</v>
      </c>
      <c r="BC68" s="65">
        <v>0.115</v>
      </c>
      <c r="BD68" s="65">
        <v>0.06</v>
      </c>
      <c r="BE68" s="65"/>
      <c r="BF68" s="65" t="s">
        <v>73</v>
      </c>
      <c r="BG68" s="65" t="s">
        <v>140</v>
      </c>
      <c r="BH68" s="65" t="s">
        <v>139</v>
      </c>
      <c r="BI68" s="65">
        <v>2007</v>
      </c>
      <c r="BJ68" s="65">
        <v>97.1</v>
      </c>
      <c r="BK68" s="65">
        <v>65.3</v>
      </c>
      <c r="BL68" s="65">
        <v>247.5</v>
      </c>
      <c r="BM68" s="65">
        <v>325</v>
      </c>
      <c r="BN68" s="65">
        <v>118.5</v>
      </c>
      <c r="BO68" s="65">
        <v>98.1</v>
      </c>
      <c r="BP68" s="65">
        <v>25.3</v>
      </c>
      <c r="BQ68" s="65">
        <v>98.8</v>
      </c>
      <c r="BR68" s="65">
        <v>447.2</v>
      </c>
      <c r="BS68" s="65">
        <v>399.6</v>
      </c>
      <c r="BT68" s="65">
        <v>212.8</v>
      </c>
      <c r="BU68" s="65">
        <v>346</v>
      </c>
      <c r="BV68" s="65"/>
      <c r="BW68" s="65">
        <f t="shared" si="8"/>
        <v>0.17726121562952243</v>
      </c>
      <c r="BX68" s="65">
        <f t="shared" si="9"/>
        <v>0.17527317731773179</v>
      </c>
      <c r="BY68" s="65">
        <f t="shared" si="10"/>
        <v>6.1662514156285403E-2</v>
      </c>
      <c r="BZ68" s="65">
        <f t="shared" si="11"/>
        <v>5.3624704956726985E-2</v>
      </c>
      <c r="CB68" s="2">
        <f t="shared" si="4"/>
        <v>122.4875</v>
      </c>
      <c r="CC68">
        <f t="shared" si="5"/>
        <v>38.945700000000002</v>
      </c>
      <c r="CD68">
        <f t="shared" si="6"/>
        <v>65.337600000000009</v>
      </c>
      <c r="CE68">
        <f t="shared" si="7"/>
        <v>27.262799999999999</v>
      </c>
      <c r="CF68" s="15"/>
      <c r="CG68" s="15"/>
    </row>
    <row r="69" spans="1:85" x14ac:dyDescent="0.25">
      <c r="A69" s="29">
        <v>2005</v>
      </c>
      <c r="B69" s="2">
        <v>0.41010000000000002</v>
      </c>
      <c r="C69" s="2">
        <v>0.50980000000000003</v>
      </c>
      <c r="D69" s="2">
        <v>0.42520000000000002</v>
      </c>
      <c r="E69" s="2">
        <v>0.40310000000000001</v>
      </c>
      <c r="F69" s="2">
        <v>0.40649999999999997</v>
      </c>
      <c r="G69" s="2">
        <v>0.32240000000000002</v>
      </c>
      <c r="H69" s="2">
        <v>0.33310000000000001</v>
      </c>
      <c r="I69" s="2">
        <v>0.38200000000000001</v>
      </c>
      <c r="J69" s="2">
        <v>0.41360000000000002</v>
      </c>
      <c r="K69" s="2">
        <v>0.43640000000000001</v>
      </c>
      <c r="L69" s="2">
        <v>0.16159999999999999</v>
      </c>
      <c r="M69" s="2">
        <v>0.30780000000000002</v>
      </c>
      <c r="N69" s="2">
        <v>0.15840000000000001</v>
      </c>
      <c r="O69" s="2">
        <v>0.36359999999999998</v>
      </c>
      <c r="P69" s="10">
        <v>-999.9</v>
      </c>
      <c r="Q69" s="2">
        <v>0.35049999999999998</v>
      </c>
      <c r="R69" s="2">
        <v>0.25290000000000001</v>
      </c>
      <c r="S69" s="2">
        <v>0.15959999999999999</v>
      </c>
      <c r="T69" s="10">
        <v>-999.9</v>
      </c>
      <c r="U69" s="2">
        <v>0.56730000000000003</v>
      </c>
      <c r="V69" s="2">
        <v>0.10639999999999999</v>
      </c>
      <c r="W69" s="2">
        <v>0.3634</v>
      </c>
      <c r="X69" s="2">
        <v>0.35089999999999999</v>
      </c>
      <c r="Y69" s="2">
        <v>0.1535</v>
      </c>
      <c r="Z69" s="15">
        <v>9.6629036059391937E-2</v>
      </c>
      <c r="AA69" s="2">
        <v>0.80910000000000004</v>
      </c>
      <c r="AB69" s="2">
        <v>0.19339999999999999</v>
      </c>
      <c r="AC69" s="15">
        <v>0.28000810263335579</v>
      </c>
      <c r="AD69" s="2">
        <v>0.4456</v>
      </c>
      <c r="AE69" s="2">
        <v>0.23730000000000001</v>
      </c>
      <c r="AF69" s="2">
        <v>0.24709999999999999</v>
      </c>
      <c r="AG69" s="2">
        <v>0.79749999999999999</v>
      </c>
      <c r="AH69" s="15">
        <v>0.50740551479888696</v>
      </c>
      <c r="AI69" s="2">
        <v>0.96189999999999998</v>
      </c>
      <c r="AJ69" s="10">
        <v>-999.9</v>
      </c>
      <c r="AK69" s="2">
        <v>0.52410000000000001</v>
      </c>
      <c r="AL69" s="2">
        <v>0.29270000000000002</v>
      </c>
      <c r="AM69" s="2">
        <v>0.35699999999999998</v>
      </c>
      <c r="AO69" s="65" t="s">
        <v>73</v>
      </c>
      <c r="AP69" s="65" t="s">
        <v>149</v>
      </c>
      <c r="AQ69" s="65" t="s">
        <v>139</v>
      </c>
      <c r="AR69" s="65">
        <v>2008</v>
      </c>
      <c r="AS69" s="65">
        <v>0.122</v>
      </c>
      <c r="AT69" s="65">
        <v>0.222</v>
      </c>
      <c r="AU69" s="65">
        <v>9.4E-2</v>
      </c>
      <c r="AV69" s="65">
        <v>0.34599999999999997</v>
      </c>
      <c r="AW69" s="65">
        <v>0.435</v>
      </c>
      <c r="AX69" s="65">
        <v>0.61899999999999999</v>
      </c>
      <c r="AY69" s="65">
        <v>0.33400000000000002</v>
      </c>
      <c r="AZ69" s="65">
        <v>0.187</v>
      </c>
      <c r="BA69" s="65">
        <v>0.113</v>
      </c>
      <c r="BB69" s="65">
        <v>8.4000000000000005E-2</v>
      </c>
      <c r="BC69" s="65">
        <v>0.11899999999999999</v>
      </c>
      <c r="BD69" s="65">
        <v>9.0999999999999998E-2</v>
      </c>
      <c r="BE69" s="65"/>
      <c r="BF69" s="65" t="s">
        <v>73</v>
      </c>
      <c r="BG69" s="65" t="s">
        <v>140</v>
      </c>
      <c r="BH69" s="65" t="s">
        <v>139</v>
      </c>
      <c r="BI69" s="65">
        <v>2008</v>
      </c>
      <c r="BJ69" s="65">
        <v>141.5</v>
      </c>
      <c r="BK69" s="65">
        <v>156.30000000000001</v>
      </c>
      <c r="BL69" s="65">
        <v>82.5</v>
      </c>
      <c r="BM69" s="65">
        <v>28.1</v>
      </c>
      <c r="BN69" s="65">
        <v>155.69999999999999</v>
      </c>
      <c r="BO69" s="65">
        <v>68.8</v>
      </c>
      <c r="BP69" s="65">
        <v>87.5</v>
      </c>
      <c r="BQ69" s="65">
        <v>106.9</v>
      </c>
      <c r="BR69" s="65">
        <v>412.4</v>
      </c>
      <c r="BS69" s="65">
        <v>130.9</v>
      </c>
      <c r="BT69" s="65">
        <v>204.9</v>
      </c>
      <c r="BU69" s="65">
        <v>291.7</v>
      </c>
      <c r="BV69" s="65"/>
      <c r="BW69" s="65">
        <f t="shared" si="8"/>
        <v>0.31996657904618853</v>
      </c>
      <c r="BX69" s="65">
        <f t="shared" si="9"/>
        <v>0.34879369300911844</v>
      </c>
      <c r="BY69" s="65">
        <f t="shared" si="10"/>
        <v>0.10956950013365412</v>
      </c>
      <c r="BZ69" s="65">
        <f t="shared" si="11"/>
        <v>0.133174385072095</v>
      </c>
      <c r="CB69" s="2">
        <f t="shared" si="4"/>
        <v>85.207099999999997</v>
      </c>
      <c r="CC69">
        <f t="shared" si="5"/>
        <v>91.802499999999995</v>
      </c>
      <c r="CD69">
        <f t="shared" si="6"/>
        <v>81.979900000000001</v>
      </c>
      <c r="CE69">
        <f t="shared" si="7"/>
        <v>78.50630000000001</v>
      </c>
      <c r="CF69" s="15"/>
      <c r="CG69" s="15"/>
    </row>
    <row r="70" spans="1:85" x14ac:dyDescent="0.25">
      <c r="A70" s="29">
        <v>2006</v>
      </c>
      <c r="B70" s="2">
        <v>0.2878</v>
      </c>
      <c r="C70" s="2">
        <v>0.43840000000000001</v>
      </c>
      <c r="D70" s="2">
        <v>0.35549999999999998</v>
      </c>
      <c r="E70" s="2">
        <v>0.25719999999999998</v>
      </c>
      <c r="F70" s="2">
        <v>0.39489999999999997</v>
      </c>
      <c r="G70" s="2">
        <v>0.28910000000000002</v>
      </c>
      <c r="H70" s="2">
        <v>0.376</v>
      </c>
      <c r="I70" s="2">
        <v>0.27500000000000002</v>
      </c>
      <c r="J70" s="2">
        <v>0.36149999999999999</v>
      </c>
      <c r="K70" s="2">
        <v>0.41880000000000001</v>
      </c>
      <c r="L70" s="2">
        <v>0.20250000000000001</v>
      </c>
      <c r="M70" s="2">
        <v>0.39900000000000002</v>
      </c>
      <c r="N70" s="2">
        <v>0.2989</v>
      </c>
      <c r="O70" s="2">
        <v>0.3115</v>
      </c>
      <c r="P70" s="2">
        <v>0.33979999999999999</v>
      </c>
      <c r="Q70" s="2">
        <v>0.36449999999999999</v>
      </c>
      <c r="R70" s="2">
        <v>0.36070000000000002</v>
      </c>
      <c r="S70" s="2">
        <v>0.1714</v>
      </c>
      <c r="T70" s="2">
        <v>0.57320000000000004</v>
      </c>
      <c r="U70" s="2">
        <v>0.3236</v>
      </c>
      <c r="V70" s="2">
        <v>0.18629999999999999</v>
      </c>
      <c r="W70" s="2">
        <v>0.36280000000000001</v>
      </c>
      <c r="X70" s="2">
        <v>0.36670000000000003</v>
      </c>
      <c r="Y70" s="2">
        <v>0.21060000000000001</v>
      </c>
      <c r="Z70" s="15">
        <v>0.25750312989045382</v>
      </c>
      <c r="AA70" s="2">
        <v>0.4844</v>
      </c>
      <c r="AB70" s="2">
        <v>0.3765</v>
      </c>
      <c r="AC70" s="15">
        <v>0.39052418715305315</v>
      </c>
      <c r="AD70" s="2">
        <v>0.22220000000000001</v>
      </c>
      <c r="AE70" s="2">
        <v>0.1429</v>
      </c>
      <c r="AF70" s="2">
        <v>0.17219999999999999</v>
      </c>
      <c r="AG70" s="2">
        <v>0.36420000000000002</v>
      </c>
      <c r="AH70" s="15">
        <v>0.9094661061481869</v>
      </c>
      <c r="AI70" s="2">
        <v>0.87839999999999996</v>
      </c>
      <c r="AJ70" s="2">
        <v>0.33889999999999998</v>
      </c>
      <c r="AK70" s="2">
        <v>0.3206</v>
      </c>
      <c r="AL70" s="2">
        <v>0.30149999999999999</v>
      </c>
      <c r="AM70" s="2">
        <v>0.33789999999999998</v>
      </c>
      <c r="AO70" s="65" t="s">
        <v>73</v>
      </c>
      <c r="AP70" s="65" t="s">
        <v>149</v>
      </c>
      <c r="AQ70" s="65" t="s">
        <v>139</v>
      </c>
      <c r="AR70" s="65">
        <v>2009</v>
      </c>
      <c r="AS70" s="65">
        <v>6.3E-2</v>
      </c>
      <c r="AT70" s="65">
        <v>6.9000000000000006E-2</v>
      </c>
      <c r="AU70" s="65">
        <v>0.11600000000000001</v>
      </c>
      <c r="AV70" s="65">
        <v>0.15</v>
      </c>
      <c r="AW70" s="65">
        <v>0.20899999999999999</v>
      </c>
      <c r="AX70" s="65">
        <v>1.0049999999999999</v>
      </c>
      <c r="AY70" s="65">
        <v>1.327</v>
      </c>
      <c r="AZ70" s="65">
        <v>9.7000000000000003E-2</v>
      </c>
      <c r="BA70" s="65">
        <v>4.8000000000000001E-2</v>
      </c>
      <c r="BB70" s="65">
        <v>1.4999999999999999E-2</v>
      </c>
      <c r="BC70" s="65">
        <v>4.5999999999999999E-2</v>
      </c>
      <c r="BD70" s="65">
        <v>6.8000000000000005E-2</v>
      </c>
      <c r="BE70" s="65"/>
      <c r="BF70" s="65" t="s">
        <v>73</v>
      </c>
      <c r="BG70" s="65" t="s">
        <v>140</v>
      </c>
      <c r="BH70" s="65" t="s">
        <v>139</v>
      </c>
      <c r="BI70" s="65">
        <v>2009</v>
      </c>
      <c r="BJ70" s="65">
        <v>164.4</v>
      </c>
      <c r="BK70" s="65">
        <v>203</v>
      </c>
      <c r="BL70" s="65">
        <v>118.3</v>
      </c>
      <c r="BM70" s="65">
        <v>166.3</v>
      </c>
      <c r="BN70" s="65">
        <v>162.1</v>
      </c>
      <c r="BO70" s="65">
        <v>46.8</v>
      </c>
      <c r="BP70" s="65">
        <v>16.600000000000001</v>
      </c>
      <c r="BQ70" s="65">
        <v>147.30000000000001</v>
      </c>
      <c r="BR70" s="65">
        <v>175</v>
      </c>
      <c r="BS70" s="65">
        <v>189.9</v>
      </c>
      <c r="BT70" s="65">
        <v>44.6</v>
      </c>
      <c r="BU70" s="65">
        <v>156.19999999999999</v>
      </c>
      <c r="BV70" s="65"/>
      <c r="BW70" s="65">
        <f t="shared" si="8"/>
        <v>0.16240586523393771</v>
      </c>
      <c r="BX70" s="65">
        <f t="shared" si="9"/>
        <v>0.39558756525866151</v>
      </c>
      <c r="BY70" s="65">
        <f t="shared" si="10"/>
        <v>3.2478876678876681E-2</v>
      </c>
      <c r="BZ70" s="65">
        <f t="shared" si="11"/>
        <v>6.6817799847211631E-2</v>
      </c>
      <c r="CB70" s="2">
        <f t="shared" si="4"/>
        <v>72.546699999999987</v>
      </c>
      <c r="CC70">
        <f t="shared" si="5"/>
        <v>83.35029999999999</v>
      </c>
      <c r="CD70">
        <f t="shared" si="6"/>
        <v>13.3001</v>
      </c>
      <c r="CE70">
        <f t="shared" si="7"/>
        <v>34.985800000000005</v>
      </c>
      <c r="CF70" s="15"/>
      <c r="CG70" s="15"/>
    </row>
    <row r="71" spans="1:85" x14ac:dyDescent="0.25">
      <c r="A71" s="29">
        <v>2007</v>
      </c>
      <c r="B71" s="2">
        <v>0.28260000000000002</v>
      </c>
      <c r="C71" s="2">
        <v>0.66739999999999999</v>
      </c>
      <c r="D71" s="2">
        <v>0.41299999999999998</v>
      </c>
      <c r="E71" s="2">
        <v>0.34250000000000003</v>
      </c>
      <c r="F71" s="2">
        <v>0.39400000000000002</v>
      </c>
      <c r="G71" s="2">
        <v>0.2324</v>
      </c>
      <c r="H71" s="2">
        <v>0.33450000000000002</v>
      </c>
      <c r="I71" s="2">
        <v>0.3301</v>
      </c>
      <c r="J71" s="2">
        <v>0.38719999999999999</v>
      </c>
      <c r="K71" s="10">
        <v>-999.9</v>
      </c>
      <c r="L71" s="2">
        <v>0.1948</v>
      </c>
      <c r="M71" s="2">
        <v>0.32469999999999999</v>
      </c>
      <c r="N71" s="2">
        <v>0.19550000000000001</v>
      </c>
      <c r="O71" s="2">
        <v>0.28849999999999998</v>
      </c>
      <c r="P71" s="2">
        <v>0.4103</v>
      </c>
      <c r="Q71" s="2">
        <v>0.28010000000000002</v>
      </c>
      <c r="R71" s="2">
        <v>0.1804</v>
      </c>
      <c r="S71" s="2">
        <v>0.16389999999999999</v>
      </c>
      <c r="T71" s="10">
        <v>-999.9</v>
      </c>
      <c r="U71" s="2">
        <v>0.3569</v>
      </c>
      <c r="V71" s="2">
        <v>8.1900000000000001E-2</v>
      </c>
      <c r="W71" s="2">
        <v>0.47360000000000002</v>
      </c>
      <c r="X71" s="2">
        <v>0.58660000000000001</v>
      </c>
      <c r="Y71" s="2">
        <v>0.17460000000000001</v>
      </c>
      <c r="Z71" s="15">
        <v>0.17527317731773179</v>
      </c>
      <c r="AA71" s="2">
        <v>0.3896</v>
      </c>
      <c r="AB71" s="2">
        <v>0.36299999999999999</v>
      </c>
      <c r="AC71" s="15">
        <v>0.31621111111111111</v>
      </c>
      <c r="AD71" s="2">
        <v>0.2858</v>
      </c>
      <c r="AE71" s="2">
        <v>0.12139999999999999</v>
      </c>
      <c r="AF71" s="2">
        <v>7.1800000000000003E-2</v>
      </c>
      <c r="AG71" s="2">
        <v>0.81679999999999997</v>
      </c>
      <c r="AH71" s="15">
        <v>0.84483944678292244</v>
      </c>
      <c r="AI71" s="2">
        <v>1.7252000000000001</v>
      </c>
      <c r="AJ71" s="2">
        <v>0.65569999999999995</v>
      </c>
      <c r="AK71" s="2">
        <v>0.34949999999999998</v>
      </c>
      <c r="AL71" s="2">
        <v>0.2432</v>
      </c>
      <c r="AM71" s="2">
        <v>0.22370000000000001</v>
      </c>
      <c r="AO71" s="65" t="s">
        <v>73</v>
      </c>
      <c r="AP71" s="65" t="s">
        <v>149</v>
      </c>
      <c r="AQ71" s="65" t="s">
        <v>139</v>
      </c>
      <c r="AR71" s="65">
        <v>2010</v>
      </c>
      <c r="AS71" s="65">
        <v>4.5999999999999999E-2</v>
      </c>
      <c r="AT71" s="65">
        <v>0.19400000000000001</v>
      </c>
      <c r="AU71" s="65">
        <v>0.15</v>
      </c>
      <c r="AV71" s="65">
        <v>0.26400000000000001</v>
      </c>
      <c r="AW71" s="65">
        <v>0.153</v>
      </c>
      <c r="AX71" s="65">
        <v>0.251</v>
      </c>
      <c r="AY71" s="65">
        <v>0.27100000000000002</v>
      </c>
      <c r="AZ71" s="65">
        <v>8.8999999999999996E-2</v>
      </c>
      <c r="BA71" s="65">
        <v>7.1999999999999995E-2</v>
      </c>
      <c r="BB71" s="65">
        <v>0.14499999999999999</v>
      </c>
      <c r="BC71" s="65">
        <v>5.1999999999999998E-2</v>
      </c>
      <c r="BD71" s="65">
        <v>3.4000000000000002E-2</v>
      </c>
      <c r="BE71" s="65"/>
      <c r="BF71" s="65" t="s">
        <v>73</v>
      </c>
      <c r="BG71" s="65" t="s">
        <v>140</v>
      </c>
      <c r="BH71" s="65" t="s">
        <v>139</v>
      </c>
      <c r="BI71" s="65">
        <v>2010</v>
      </c>
      <c r="BJ71" s="65">
        <v>179.6</v>
      </c>
      <c r="BK71" s="65">
        <v>12.6</v>
      </c>
      <c r="BL71" s="65">
        <v>128.19999999999999</v>
      </c>
      <c r="BM71" s="65">
        <v>83.1</v>
      </c>
      <c r="BN71" s="65">
        <v>40.700000000000003</v>
      </c>
      <c r="BO71" s="65">
        <v>127.3</v>
      </c>
      <c r="BP71" s="65">
        <v>70.7</v>
      </c>
      <c r="BQ71" s="65">
        <v>171.8</v>
      </c>
      <c r="BR71" s="65">
        <v>195.3</v>
      </c>
      <c r="BS71" s="65">
        <v>78.7</v>
      </c>
      <c r="BT71" s="65">
        <v>40.200000000000003</v>
      </c>
      <c r="BU71" s="65">
        <v>95.3</v>
      </c>
      <c r="BV71" s="65"/>
      <c r="BW71" s="65">
        <f t="shared" si="8"/>
        <v>0.18807738095238091</v>
      </c>
      <c r="BX71" s="65">
        <f t="shared" si="9"/>
        <v>0.17956246619794486</v>
      </c>
      <c r="BY71" s="65">
        <f t="shared" si="10"/>
        <v>8.7725970719287089E-2</v>
      </c>
      <c r="BZ71" s="65">
        <f t="shared" si="11"/>
        <v>4.8508521739130429E-2</v>
      </c>
      <c r="CB71" s="2">
        <f t="shared" si="4"/>
        <v>47.395499999999991</v>
      </c>
      <c r="CC71">
        <f t="shared" si="5"/>
        <v>66.402200000000008</v>
      </c>
      <c r="CD71">
        <f t="shared" si="6"/>
        <v>27.563500000000001</v>
      </c>
      <c r="CE71">
        <f t="shared" si="7"/>
        <v>13.946199999999999</v>
      </c>
      <c r="CF71" s="15"/>
      <c r="CG71" s="15"/>
    </row>
    <row r="72" spans="1:85" x14ac:dyDescent="0.25">
      <c r="A72" s="29">
        <v>2008</v>
      </c>
      <c r="B72" s="2">
        <v>0.24099999999999999</v>
      </c>
      <c r="C72" s="2">
        <v>0.46010000000000001</v>
      </c>
      <c r="D72" s="2">
        <v>0.36559999999999998</v>
      </c>
      <c r="E72" s="10">
        <v>-999.9</v>
      </c>
      <c r="F72" s="2">
        <v>0.3427</v>
      </c>
      <c r="G72" s="2">
        <v>0.26229999999999998</v>
      </c>
      <c r="H72" s="2">
        <v>0.29149999999999998</v>
      </c>
      <c r="I72" s="2">
        <v>0.29070000000000001</v>
      </c>
      <c r="J72" s="2">
        <v>0.2787</v>
      </c>
      <c r="K72" s="2">
        <v>0.31979999999999997</v>
      </c>
      <c r="L72" s="2">
        <v>0.1646</v>
      </c>
      <c r="M72" s="2">
        <v>0.31809999999999999</v>
      </c>
      <c r="N72" s="2">
        <v>0.2041</v>
      </c>
      <c r="O72" s="2">
        <v>0.2253</v>
      </c>
      <c r="P72" s="2">
        <v>0.27700000000000002</v>
      </c>
      <c r="Q72" s="2">
        <v>0.16919999999999999</v>
      </c>
      <c r="R72" s="2">
        <v>0.1623</v>
      </c>
      <c r="S72" s="2">
        <v>0.161</v>
      </c>
      <c r="T72" s="2">
        <v>0.20300000000000001</v>
      </c>
      <c r="U72" s="2">
        <v>0.33379999999999999</v>
      </c>
      <c r="V72" s="2">
        <v>0.1817</v>
      </c>
      <c r="W72" s="2">
        <v>0.38469999999999999</v>
      </c>
      <c r="X72" s="2">
        <v>0.49020000000000002</v>
      </c>
      <c r="Y72" s="2">
        <v>0.15390000000000001</v>
      </c>
      <c r="Z72" s="15">
        <v>0.34879369300911844</v>
      </c>
      <c r="AA72" s="2">
        <v>0.42049999999999998</v>
      </c>
      <c r="AB72" s="2">
        <v>0.50600000000000001</v>
      </c>
      <c r="AC72" s="15">
        <v>0.35191488628532042</v>
      </c>
      <c r="AD72" s="2">
        <v>0.19400000000000001</v>
      </c>
      <c r="AE72" s="2">
        <v>9.2399999999999996E-2</v>
      </c>
      <c r="AF72" s="2">
        <v>8.77E-2</v>
      </c>
      <c r="AG72" s="2">
        <v>0.72950000000000004</v>
      </c>
      <c r="AH72" s="15">
        <v>1.0388614173228345</v>
      </c>
      <c r="AI72" s="2">
        <v>0.91879999999999995</v>
      </c>
      <c r="AJ72" s="2">
        <v>0.54520000000000002</v>
      </c>
      <c r="AK72" s="2">
        <v>0.34899999999999998</v>
      </c>
      <c r="AL72" s="2">
        <v>0.1741</v>
      </c>
      <c r="AM72" s="2">
        <v>0.2802</v>
      </c>
      <c r="AO72" s="65" t="s">
        <v>73</v>
      </c>
      <c r="AP72" s="65" t="s">
        <v>149</v>
      </c>
      <c r="AQ72" s="65" t="s">
        <v>139</v>
      </c>
      <c r="AR72" s="65">
        <v>2011</v>
      </c>
      <c r="AS72" s="65">
        <v>-1.4E-2</v>
      </c>
      <c r="AT72" s="65">
        <v>-2.7E-2</v>
      </c>
      <c r="AU72" s="65">
        <v>-2.5000000000000001E-2</v>
      </c>
      <c r="AV72" s="65">
        <v>7.6999999999999999E-2</v>
      </c>
      <c r="AW72" s="65">
        <v>0.27400000000000002</v>
      </c>
      <c r="AX72" s="65">
        <v>1.0620000000000001</v>
      </c>
      <c r="AY72" s="65">
        <v>0.17499999999999999</v>
      </c>
      <c r="AZ72" s="65">
        <v>0.105</v>
      </c>
      <c r="BA72" s="65">
        <v>0.01</v>
      </c>
      <c r="BB72" s="65">
        <v>0.02</v>
      </c>
      <c r="BC72" s="65">
        <v>5.1999999999999998E-2</v>
      </c>
      <c r="BD72" s="65">
        <v>0.04</v>
      </c>
      <c r="BE72" s="65"/>
      <c r="BF72" s="65" t="s">
        <v>73</v>
      </c>
      <c r="BG72" s="65" t="s">
        <v>140</v>
      </c>
      <c r="BH72" s="65" t="s">
        <v>139</v>
      </c>
      <c r="BI72" s="65">
        <v>2011</v>
      </c>
      <c r="BJ72" s="65">
        <v>128</v>
      </c>
      <c r="BK72" s="65">
        <v>161.80000000000001</v>
      </c>
      <c r="BL72" s="65">
        <v>202.9</v>
      </c>
      <c r="BM72" s="65">
        <v>229.4</v>
      </c>
      <c r="BN72" s="65">
        <v>47</v>
      </c>
      <c r="BO72" s="65">
        <v>23.9</v>
      </c>
      <c r="BP72" s="65">
        <v>137.30000000000001</v>
      </c>
      <c r="BQ72" s="65">
        <v>66.2</v>
      </c>
      <c r="BR72" s="65">
        <v>148.9</v>
      </c>
      <c r="BS72" s="65">
        <v>307.5</v>
      </c>
      <c r="BT72" s="65">
        <v>231.1</v>
      </c>
      <c r="BU72" s="65">
        <v>89</v>
      </c>
      <c r="BV72" s="66"/>
      <c r="BW72" s="65">
        <f t="shared" si="8"/>
        <v>5.3138535364072606E-2</v>
      </c>
      <c r="BX72" s="65">
        <f t="shared" si="9"/>
        <v>0.24784652594547052</v>
      </c>
      <c r="BY72" s="65">
        <f t="shared" si="10"/>
        <v>2.8590836363636362E-2</v>
      </c>
      <c r="BZ72" s="65">
        <f t="shared" si="11"/>
        <v>-6.8653643083421319E-3</v>
      </c>
      <c r="CB72" s="2">
        <f t="shared" si="4"/>
        <v>25.4693</v>
      </c>
      <c r="CC72">
        <f t="shared" si="5"/>
        <v>56.360300000000002</v>
      </c>
      <c r="CD72">
        <f t="shared" si="6"/>
        <v>19.656199999999998</v>
      </c>
      <c r="CE72">
        <f t="shared" si="7"/>
        <v>-2.6005999999999996</v>
      </c>
      <c r="CF72" s="15"/>
      <c r="CG72" s="15"/>
    </row>
    <row r="73" spans="1:85" x14ac:dyDescent="0.25">
      <c r="A73" s="29">
        <v>2009</v>
      </c>
      <c r="B73" s="2">
        <v>0.31780000000000003</v>
      </c>
      <c r="C73" s="2">
        <v>0.3856</v>
      </c>
      <c r="D73" s="2">
        <v>0.37790000000000001</v>
      </c>
      <c r="E73" s="10">
        <v>-999.9</v>
      </c>
      <c r="F73" s="2">
        <v>0.2671</v>
      </c>
      <c r="G73" s="2">
        <v>0.24110000000000001</v>
      </c>
      <c r="H73" s="2">
        <v>0.2029</v>
      </c>
      <c r="I73" s="2">
        <v>0.22439999999999999</v>
      </c>
      <c r="J73" s="2">
        <v>0.27650000000000002</v>
      </c>
      <c r="K73" s="2">
        <v>0.30549999999999999</v>
      </c>
      <c r="L73" s="2">
        <v>0.15970000000000001</v>
      </c>
      <c r="M73" s="2">
        <v>0.23530000000000001</v>
      </c>
      <c r="N73" s="2">
        <v>0.19</v>
      </c>
      <c r="O73" s="2">
        <v>0.20549999999999999</v>
      </c>
      <c r="P73" s="2">
        <v>0.24410000000000001</v>
      </c>
      <c r="Q73" s="2">
        <v>0.1641</v>
      </c>
      <c r="R73" s="2">
        <v>8.6599999999999996E-2</v>
      </c>
      <c r="S73" s="2">
        <v>0.13969999999999999</v>
      </c>
      <c r="T73" s="2">
        <v>0.25740000000000002</v>
      </c>
      <c r="U73" s="2">
        <v>0.48470000000000002</v>
      </c>
      <c r="V73" s="2">
        <v>0.1133</v>
      </c>
      <c r="W73" s="2">
        <v>0.42509999999999998</v>
      </c>
      <c r="X73" s="2">
        <v>0.36830000000000002</v>
      </c>
      <c r="Y73" s="2">
        <v>6.4000000000000001E-2</v>
      </c>
      <c r="Z73" s="15">
        <v>0.39558756525866151</v>
      </c>
      <c r="AA73" s="2">
        <v>0.46600000000000003</v>
      </c>
      <c r="AB73" s="2">
        <v>0.29360000000000003</v>
      </c>
      <c r="AC73" s="15">
        <v>0.18102801120448181</v>
      </c>
      <c r="AD73" s="2">
        <v>0.28149999999999997</v>
      </c>
      <c r="AE73" s="2">
        <v>9.74E-2</v>
      </c>
      <c r="AF73" s="2">
        <v>0.1153</v>
      </c>
      <c r="AG73" s="2">
        <v>0.49530000000000002</v>
      </c>
      <c r="AH73" s="15">
        <v>0.73919027680856009</v>
      </c>
      <c r="AI73" s="2">
        <v>0.92010000000000003</v>
      </c>
      <c r="AJ73" s="2">
        <v>0.72119999999999995</v>
      </c>
      <c r="AK73" s="2">
        <v>0.35959999999999998</v>
      </c>
      <c r="AL73" s="2">
        <v>0.29870000000000002</v>
      </c>
      <c r="AM73" s="2">
        <v>0.29389999999999999</v>
      </c>
      <c r="AO73" s="65" t="s">
        <v>73</v>
      </c>
      <c r="AP73" s="65" t="s">
        <v>149</v>
      </c>
      <c r="AQ73" s="65" t="s">
        <v>139</v>
      </c>
      <c r="AR73" s="65">
        <v>2012</v>
      </c>
      <c r="AS73" s="65">
        <v>2.5999999999999999E-2</v>
      </c>
      <c r="AT73" s="65">
        <v>3.1E-2</v>
      </c>
      <c r="AU73" s="65">
        <v>9.1999999999999998E-2</v>
      </c>
      <c r="AV73" s="65">
        <v>0.104</v>
      </c>
      <c r="AW73" s="65">
        <v>0.29799999999999999</v>
      </c>
      <c r="AX73" s="65">
        <v>0.45200000000000001</v>
      </c>
      <c r="AY73" s="65">
        <v>0.34699999999999998</v>
      </c>
      <c r="AZ73" s="65">
        <v>0.124</v>
      </c>
      <c r="BA73" s="65">
        <v>3.6999999999999998E-2</v>
      </c>
      <c r="BB73" s="65">
        <v>3.9E-2</v>
      </c>
      <c r="BC73" s="65">
        <v>0.02</v>
      </c>
      <c r="BD73" s="65">
        <v>2.1999999999999999E-2</v>
      </c>
      <c r="BE73" s="65"/>
      <c r="BF73" s="66" t="s">
        <v>73</v>
      </c>
      <c r="BG73" s="66" t="s">
        <v>140</v>
      </c>
      <c r="BH73" s="66" t="s">
        <v>139</v>
      </c>
      <c r="BI73" s="66">
        <v>2012</v>
      </c>
      <c r="BJ73" s="66">
        <v>329.9</v>
      </c>
      <c r="BK73" s="66">
        <v>277.5</v>
      </c>
      <c r="BL73" s="66">
        <v>247</v>
      </c>
      <c r="BM73" s="66">
        <v>47.9</v>
      </c>
      <c r="BN73" s="66">
        <v>55.9</v>
      </c>
      <c r="BO73" s="66">
        <v>15</v>
      </c>
      <c r="BP73" s="66">
        <v>51.3</v>
      </c>
      <c r="BQ73" s="66">
        <v>176.7</v>
      </c>
      <c r="BR73" s="66">
        <v>210.4</v>
      </c>
      <c r="BS73" s="66">
        <v>120.2</v>
      </c>
      <c r="BT73" s="66">
        <v>95.2</v>
      </c>
      <c r="BU73" s="66">
        <v>137.6</v>
      </c>
      <c r="BV73" s="65"/>
      <c r="BW73" s="66">
        <f t="shared" si="8"/>
        <v>0.12646465222348918</v>
      </c>
      <c r="BX73" s="66">
        <f t="shared" si="9"/>
        <v>0.19132469135802468</v>
      </c>
      <c r="BY73" s="66">
        <f t="shared" si="10"/>
        <v>3.3763738844527949E-2</v>
      </c>
      <c r="BZ73" s="66">
        <f t="shared" si="11"/>
        <v>2.712362416107382E-2</v>
      </c>
      <c r="CB73" s="2">
        <f t="shared" si="4"/>
        <v>44.363799999999998</v>
      </c>
      <c r="CC73">
        <f t="shared" si="5"/>
        <v>46.491900000000001</v>
      </c>
      <c r="CD73">
        <f t="shared" si="6"/>
        <v>14.3766</v>
      </c>
      <c r="CE73">
        <f t="shared" si="7"/>
        <v>20.207099999999997</v>
      </c>
      <c r="CF73" s="15"/>
      <c r="CG73" s="15"/>
    </row>
    <row r="74" spans="1:85" x14ac:dyDescent="0.25">
      <c r="A74" s="29">
        <v>2010</v>
      </c>
      <c r="B74" s="2">
        <v>0.20880000000000001</v>
      </c>
      <c r="C74" s="2">
        <v>0.27650000000000002</v>
      </c>
      <c r="D74" s="2">
        <v>0.31230000000000002</v>
      </c>
      <c r="E74" s="2">
        <v>0.25380000000000003</v>
      </c>
      <c r="F74" s="2">
        <v>0.22919999999999999</v>
      </c>
      <c r="G74" s="2">
        <v>0.21240000000000001</v>
      </c>
      <c r="H74" s="2">
        <v>0.17910000000000001</v>
      </c>
      <c r="I74" s="2">
        <v>0.1696</v>
      </c>
      <c r="J74" s="2">
        <v>0.29599999999999999</v>
      </c>
      <c r="K74" s="10">
        <v>-999.9</v>
      </c>
      <c r="L74" s="2">
        <v>0.26629999999999998</v>
      </c>
      <c r="M74" s="2">
        <v>0.41670000000000001</v>
      </c>
      <c r="N74" s="10">
        <v>-999.9</v>
      </c>
      <c r="O74" s="2">
        <v>0.21210000000000001</v>
      </c>
      <c r="P74" s="10">
        <v>-999.9</v>
      </c>
      <c r="Q74" s="2">
        <v>0.18240000000000001</v>
      </c>
      <c r="R74" s="2">
        <v>0.1298</v>
      </c>
      <c r="S74" s="2">
        <v>9.7199999999999995E-2</v>
      </c>
      <c r="T74" s="2">
        <v>0.27779999999999999</v>
      </c>
      <c r="U74" s="2">
        <v>0.4194</v>
      </c>
      <c r="V74" s="2">
        <v>9.3200000000000005E-2</v>
      </c>
      <c r="W74" s="2">
        <v>0.3518</v>
      </c>
      <c r="X74" s="2">
        <v>0.34150000000000003</v>
      </c>
      <c r="Y74" s="2">
        <v>0.12509999999999999</v>
      </c>
      <c r="Z74" s="15">
        <v>0.17956246619794486</v>
      </c>
      <c r="AA74" s="2">
        <v>0.3674</v>
      </c>
      <c r="AB74" s="2">
        <v>0.38200000000000001</v>
      </c>
      <c r="AC74" s="15">
        <v>0.24129839926681876</v>
      </c>
      <c r="AD74" s="2">
        <v>0.30919999999999997</v>
      </c>
      <c r="AE74" s="2">
        <v>0.19500000000000001</v>
      </c>
      <c r="AF74" s="2">
        <v>9.6799999999999997E-2</v>
      </c>
      <c r="AG74" s="2">
        <v>0.37469999999999998</v>
      </c>
      <c r="AH74" s="15">
        <v>1.0800885750962772</v>
      </c>
      <c r="AI74" s="2">
        <v>1.1499999999999999</v>
      </c>
      <c r="AJ74" s="2">
        <v>0.37340000000000001</v>
      </c>
      <c r="AK74" s="2">
        <v>0.6341</v>
      </c>
      <c r="AL74" s="2">
        <v>0.38569999999999999</v>
      </c>
      <c r="AM74" s="10">
        <v>-999.9</v>
      </c>
      <c r="AO74" s="65" t="s">
        <v>86</v>
      </c>
      <c r="AP74" s="65" t="s">
        <v>149</v>
      </c>
      <c r="AQ74" s="65" t="s">
        <v>139</v>
      </c>
      <c r="AR74" s="65">
        <v>1991</v>
      </c>
      <c r="AS74" s="65">
        <v>1.387</v>
      </c>
      <c r="AT74" s="65">
        <v>5.3680000000000003</v>
      </c>
      <c r="AU74" s="65">
        <v>3.044</v>
      </c>
      <c r="AV74" s="65">
        <v>1.6830000000000001</v>
      </c>
      <c r="AW74" s="65">
        <v>1.679</v>
      </c>
      <c r="AX74" s="65">
        <v>1.2030000000000001</v>
      </c>
      <c r="AY74" s="65">
        <v>1.3979999999999999</v>
      </c>
      <c r="AZ74" s="65">
        <v>-9999.99</v>
      </c>
      <c r="BA74" s="65">
        <v>2.1309999999999998</v>
      </c>
      <c r="BB74" s="65">
        <v>2.5720000000000001</v>
      </c>
      <c r="BC74" s="65">
        <v>1.46</v>
      </c>
      <c r="BD74" s="65">
        <v>1</v>
      </c>
      <c r="BE74" s="65"/>
      <c r="BF74" s="65" t="s">
        <v>86</v>
      </c>
      <c r="BG74" s="65" t="s">
        <v>140</v>
      </c>
      <c r="BH74" s="65" t="s">
        <v>139</v>
      </c>
      <c r="BI74" s="65">
        <v>1991</v>
      </c>
      <c r="BJ74" s="65">
        <v>31.5</v>
      </c>
      <c r="BK74" s="65">
        <v>55.3</v>
      </c>
      <c r="BL74" s="65">
        <v>49.3</v>
      </c>
      <c r="BM74" s="65">
        <v>56.9</v>
      </c>
      <c r="BN74" s="65">
        <v>100.3</v>
      </c>
      <c r="BO74" s="65">
        <v>103</v>
      </c>
      <c r="BP74" s="65">
        <v>148.5</v>
      </c>
      <c r="BQ74" s="65">
        <v>0</v>
      </c>
      <c r="BR74" s="65">
        <v>31.2</v>
      </c>
      <c r="BS74" s="65">
        <v>21.1</v>
      </c>
      <c r="BT74" s="65">
        <v>70.2</v>
      </c>
      <c r="BU74" s="65">
        <v>122.9</v>
      </c>
      <c r="BV74" s="65"/>
      <c r="BW74" s="65">
        <f t="shared" si="8"/>
        <v>2.0059835351089585</v>
      </c>
      <c r="BX74" s="65">
        <f t="shared" si="9"/>
        <v>1.3181391650099403</v>
      </c>
      <c r="BY74" s="65">
        <f t="shared" si="10"/>
        <v>1.8224359183673469</v>
      </c>
      <c r="BZ74" s="65">
        <f t="shared" si="11"/>
        <v>2.2100185979971387</v>
      </c>
      <c r="CB74" s="2">
        <f t="shared" si="4"/>
        <v>414.23559999999998</v>
      </c>
      <c r="CC74">
        <f t="shared" si="5"/>
        <v>331.512</v>
      </c>
      <c r="CD74">
        <f t="shared" si="6"/>
        <v>223.2484</v>
      </c>
      <c r="CE74">
        <f t="shared" si="7"/>
        <v>463.44089999999994</v>
      </c>
      <c r="CF74" s="15"/>
      <c r="CG74" s="15"/>
    </row>
    <row r="75" spans="1:85" x14ac:dyDescent="0.25">
      <c r="A75" s="29">
        <v>2011</v>
      </c>
      <c r="B75" s="2">
        <v>0.2084</v>
      </c>
      <c r="C75" s="2">
        <v>0.3695</v>
      </c>
      <c r="D75" s="2">
        <v>0.2848</v>
      </c>
      <c r="E75" s="2">
        <v>0.2651</v>
      </c>
      <c r="F75" s="2">
        <v>0.30259999999999998</v>
      </c>
      <c r="G75" s="2">
        <v>0.15440000000000001</v>
      </c>
      <c r="H75" s="2">
        <v>0.26029999999999998</v>
      </c>
      <c r="I75" s="2">
        <v>0.19819999999999999</v>
      </c>
      <c r="J75" s="2">
        <v>0.22539999999999999</v>
      </c>
      <c r="K75" s="10">
        <v>-999.9</v>
      </c>
      <c r="L75" s="2">
        <v>0.18459999999999999</v>
      </c>
      <c r="M75" s="2">
        <v>0.30199999999999999</v>
      </c>
      <c r="N75" s="2">
        <v>0.22140000000000001</v>
      </c>
      <c r="O75" s="2">
        <v>0.16159999999999999</v>
      </c>
      <c r="P75" s="2">
        <v>0.20669999999999999</v>
      </c>
      <c r="Q75" s="2">
        <v>0.2024</v>
      </c>
      <c r="R75" s="2">
        <v>0.1502</v>
      </c>
      <c r="S75" s="2">
        <v>0.13339999999999999</v>
      </c>
      <c r="T75" s="2">
        <v>0.21609999999999999</v>
      </c>
      <c r="U75" s="2">
        <v>0.41099999999999998</v>
      </c>
      <c r="V75" s="2">
        <v>0.14649999999999999</v>
      </c>
      <c r="W75" s="2">
        <v>0.41039999999999999</v>
      </c>
      <c r="X75" s="2">
        <v>0.3483</v>
      </c>
      <c r="Y75" s="2">
        <v>7.0199999999999999E-2</v>
      </c>
      <c r="Z75" s="15">
        <v>0.24784652594547052</v>
      </c>
      <c r="AA75" s="2">
        <v>0.54920000000000002</v>
      </c>
      <c r="AB75" s="2">
        <v>0.51259999999999994</v>
      </c>
      <c r="AC75" s="15">
        <v>0.43428237215869753</v>
      </c>
      <c r="AD75" s="2">
        <v>0.24179999999999999</v>
      </c>
      <c r="AE75" s="2">
        <v>0.1502</v>
      </c>
      <c r="AF75" s="2">
        <v>9.6000000000000002E-2</v>
      </c>
      <c r="AG75" s="2">
        <v>0.48630000000000001</v>
      </c>
      <c r="AH75" s="15">
        <v>0.81925856110587492</v>
      </c>
      <c r="AI75" s="2">
        <v>0.99150000000000005</v>
      </c>
      <c r="AJ75" s="2">
        <v>0.4652</v>
      </c>
      <c r="AK75" s="2">
        <v>0.38769999999999999</v>
      </c>
      <c r="AL75" s="2">
        <v>0.20830000000000001</v>
      </c>
      <c r="AM75" s="10">
        <v>-999.9</v>
      </c>
      <c r="AO75" s="65" t="s">
        <v>86</v>
      </c>
      <c r="AP75" s="65" t="s">
        <v>149</v>
      </c>
      <c r="AQ75" s="65" t="s">
        <v>139</v>
      </c>
      <c r="AR75" s="65">
        <v>1992</v>
      </c>
      <c r="AS75" s="65">
        <v>1.464</v>
      </c>
      <c r="AT75" s="65">
        <v>1.9319999999999999</v>
      </c>
      <c r="AU75" s="65">
        <v>1.425</v>
      </c>
      <c r="AV75" s="65">
        <v>2.8380000000000001</v>
      </c>
      <c r="AW75" s="65">
        <v>2.089</v>
      </c>
      <c r="AX75" s="65">
        <v>1.5089999999999999</v>
      </c>
      <c r="AY75" s="65">
        <v>1.0189999999999999</v>
      </c>
      <c r="AZ75" s="65">
        <v>1.8080000000000001</v>
      </c>
      <c r="BA75" s="65">
        <v>1.716</v>
      </c>
      <c r="BB75" s="65">
        <v>1.698</v>
      </c>
      <c r="BC75" s="65">
        <v>1.5489999999999999</v>
      </c>
      <c r="BD75" s="65">
        <v>2.0310000000000001</v>
      </c>
      <c r="BE75" s="65"/>
      <c r="BF75" s="65" t="s">
        <v>86</v>
      </c>
      <c r="BG75" s="65" t="s">
        <v>140</v>
      </c>
      <c r="BH75" s="65" t="s">
        <v>139</v>
      </c>
      <c r="BI75" s="65">
        <v>1992</v>
      </c>
      <c r="BJ75" s="65">
        <v>52.2</v>
      </c>
      <c r="BK75" s="65">
        <v>133.9</v>
      </c>
      <c r="BL75" s="65">
        <v>101.9</v>
      </c>
      <c r="BM75" s="65">
        <v>28.6</v>
      </c>
      <c r="BN75" s="65">
        <v>35.1</v>
      </c>
      <c r="BO75" s="65">
        <v>73.3</v>
      </c>
      <c r="BP75" s="65">
        <v>71.3</v>
      </c>
      <c r="BQ75" s="65">
        <v>33.6</v>
      </c>
      <c r="BR75" s="65">
        <v>42.5</v>
      </c>
      <c r="BS75" s="65">
        <v>108.5</v>
      </c>
      <c r="BT75" s="65">
        <v>62.4</v>
      </c>
      <c r="BU75" s="65">
        <v>33.5</v>
      </c>
      <c r="BV75" s="65"/>
      <c r="BW75" s="65">
        <f t="shared" si="8"/>
        <v>1.8097717391304347</v>
      </c>
      <c r="BX75" s="65">
        <f t="shared" si="9"/>
        <v>1.3693221099887767</v>
      </c>
      <c r="BY75" s="65">
        <f t="shared" si="10"/>
        <v>1.6580159325210873</v>
      </c>
      <c r="BZ75" s="65">
        <f t="shared" si="11"/>
        <v>1.8358565573770489</v>
      </c>
      <c r="CB75" s="2">
        <f t="shared" si="4"/>
        <v>299.69819999999999</v>
      </c>
      <c r="CC75">
        <f t="shared" si="5"/>
        <v>244.01319999999998</v>
      </c>
      <c r="CD75">
        <f t="shared" si="6"/>
        <v>353.82060000000001</v>
      </c>
      <c r="CE75">
        <f t="shared" si="7"/>
        <v>403.15409999999997</v>
      </c>
      <c r="CF75" s="15"/>
      <c r="CG75" s="15"/>
    </row>
    <row r="76" spans="1:85" x14ac:dyDescent="0.25">
      <c r="A76" s="29">
        <v>2012</v>
      </c>
      <c r="B76" s="2">
        <v>0.26469999999999999</v>
      </c>
      <c r="C76" s="2">
        <v>0.3755</v>
      </c>
      <c r="D76" s="2">
        <v>0.32029999999999997</v>
      </c>
      <c r="E76" s="2">
        <v>0.23380000000000001</v>
      </c>
      <c r="F76" s="2">
        <v>0.29530000000000001</v>
      </c>
      <c r="G76" s="2">
        <v>0.1966</v>
      </c>
      <c r="H76" s="2">
        <v>0.26100000000000001</v>
      </c>
      <c r="I76" s="2">
        <v>0.20860000000000001</v>
      </c>
      <c r="J76" s="2">
        <v>0.31280000000000002</v>
      </c>
      <c r="K76" s="2">
        <v>0.2364</v>
      </c>
      <c r="L76" s="2">
        <v>0.12479999999999999</v>
      </c>
      <c r="M76" s="2">
        <v>0.2218</v>
      </c>
      <c r="N76" s="2">
        <v>0.13270000000000001</v>
      </c>
      <c r="O76" s="2">
        <v>0.19439999999999999</v>
      </c>
      <c r="P76" s="2">
        <v>0.19270000000000001</v>
      </c>
      <c r="Q76" s="2">
        <v>0.27129999999999999</v>
      </c>
      <c r="R76" s="2">
        <v>0.17610000000000001</v>
      </c>
      <c r="S76" s="2">
        <v>0.1356</v>
      </c>
      <c r="T76" s="2">
        <v>0.21629999999999999</v>
      </c>
      <c r="U76" s="2">
        <v>0.44140000000000001</v>
      </c>
      <c r="V76" s="2">
        <v>9.9900000000000003E-2</v>
      </c>
      <c r="W76" s="2">
        <v>0.36220000000000002</v>
      </c>
      <c r="X76" s="2">
        <v>0.40639999999999998</v>
      </c>
      <c r="Y76" s="2">
        <v>9.2700000000000005E-2</v>
      </c>
      <c r="Z76" s="15">
        <v>0.19132469135802468</v>
      </c>
      <c r="AA76" s="2">
        <v>0.41520000000000001</v>
      </c>
      <c r="AB76" s="2">
        <v>0.26669999999999999</v>
      </c>
      <c r="AC76" s="15">
        <v>0.44332942415805821</v>
      </c>
      <c r="AD76" s="2">
        <v>0.22600000000000001</v>
      </c>
      <c r="AE76" s="2">
        <v>0.1111</v>
      </c>
      <c r="AF76" s="2">
        <v>0.1182</v>
      </c>
      <c r="AG76" s="2">
        <v>0.50949999999999995</v>
      </c>
      <c r="AH76" s="15">
        <v>0.9340140350877193</v>
      </c>
      <c r="AI76" s="2">
        <v>1.7565</v>
      </c>
      <c r="AJ76" s="2">
        <v>0.3921</v>
      </c>
      <c r="AK76" s="2">
        <v>0.28620000000000001</v>
      </c>
      <c r="AL76" s="2">
        <v>0.24610000000000001</v>
      </c>
      <c r="AM76" s="2">
        <v>0.23899999999999999</v>
      </c>
      <c r="AO76" s="65" t="s">
        <v>86</v>
      </c>
      <c r="AP76" s="65" t="s">
        <v>149</v>
      </c>
      <c r="AQ76" s="65" t="s">
        <v>139</v>
      </c>
      <c r="AR76" s="65">
        <v>1993</v>
      </c>
      <c r="AS76" s="65">
        <v>1.8759999999999999</v>
      </c>
      <c r="AT76" s="65">
        <v>1.4910000000000001</v>
      </c>
      <c r="AU76" s="65">
        <v>2.9590000000000001</v>
      </c>
      <c r="AV76" s="65">
        <v>2.8879999999999999</v>
      </c>
      <c r="AW76" s="65">
        <v>2.6280000000000001</v>
      </c>
      <c r="AX76" s="65">
        <v>2.4790000000000001</v>
      </c>
      <c r="AY76" s="65">
        <v>2.2770000000000001</v>
      </c>
      <c r="AZ76" s="65">
        <v>1.8220000000000001</v>
      </c>
      <c r="BA76" s="65">
        <v>1.823</v>
      </c>
      <c r="BB76" s="65">
        <v>3.5880000000000001</v>
      </c>
      <c r="BC76" s="65">
        <v>2.2229999999999999</v>
      </c>
      <c r="BD76" s="65">
        <v>1.1020000000000001</v>
      </c>
      <c r="BE76" s="65"/>
      <c r="BF76" s="65" t="s">
        <v>86</v>
      </c>
      <c r="BG76" s="65" t="s">
        <v>140</v>
      </c>
      <c r="BH76" s="65" t="s">
        <v>139</v>
      </c>
      <c r="BI76" s="65">
        <v>1993</v>
      </c>
      <c r="BJ76" s="65">
        <v>119.1</v>
      </c>
      <c r="BK76" s="65">
        <v>92.3</v>
      </c>
      <c r="BL76" s="65">
        <v>101.7</v>
      </c>
      <c r="BM76" s="65">
        <v>20.9</v>
      </c>
      <c r="BN76" s="65">
        <v>89.4</v>
      </c>
      <c r="BO76" s="65">
        <v>60.7</v>
      </c>
      <c r="BP76" s="65">
        <v>84.1</v>
      </c>
      <c r="BQ76" s="65">
        <v>36.700000000000003</v>
      </c>
      <c r="BR76" s="65">
        <v>55</v>
      </c>
      <c r="BS76" s="65">
        <v>53.4</v>
      </c>
      <c r="BT76" s="65">
        <v>71.900000000000006</v>
      </c>
      <c r="BU76" s="65">
        <v>267.5</v>
      </c>
      <c r="BV76" s="65"/>
      <c r="BW76" s="65">
        <f t="shared" si="8"/>
        <v>2.8124183962264153</v>
      </c>
      <c r="BX76" s="65">
        <f t="shared" si="9"/>
        <v>2.2525531680440771</v>
      </c>
      <c r="BY76" s="65">
        <f t="shared" si="10"/>
        <v>2.5052573488630059</v>
      </c>
      <c r="BZ76" s="65">
        <f t="shared" si="11"/>
        <v>1.3694631447066195</v>
      </c>
      <c r="CB76" s="2">
        <f t="shared" si="4"/>
        <v>596.23270000000002</v>
      </c>
      <c r="CC76">
        <f t="shared" si="5"/>
        <v>408.83839999999998</v>
      </c>
      <c r="CD76">
        <f t="shared" si="6"/>
        <v>451.6979</v>
      </c>
      <c r="CE76">
        <f t="shared" si="7"/>
        <v>655.83590000000004</v>
      </c>
      <c r="CF76" s="15"/>
      <c r="CG76" s="15"/>
    </row>
    <row r="77" spans="1:85" x14ac:dyDescent="0.25">
      <c r="AO77" s="65" t="s">
        <v>86</v>
      </c>
      <c r="AP77" s="65" t="s">
        <v>149</v>
      </c>
      <c r="AQ77" s="65" t="s">
        <v>139</v>
      </c>
      <c r="AR77" s="65">
        <v>1994</v>
      </c>
      <c r="AS77" s="65">
        <v>1.6359999999999999</v>
      </c>
      <c r="AT77" s="65">
        <v>2.1720000000000002</v>
      </c>
      <c r="AU77" s="65">
        <v>2.1379999999999999</v>
      </c>
      <c r="AV77" s="65">
        <v>1.8939999999999999</v>
      </c>
      <c r="AW77" s="65">
        <v>1.7370000000000001</v>
      </c>
      <c r="AX77" s="65">
        <v>2.3759999999999999</v>
      </c>
      <c r="AY77" s="65">
        <v>1.6240000000000001</v>
      </c>
      <c r="AZ77" s="65">
        <v>0.93899999999999995</v>
      </c>
      <c r="BA77" s="65">
        <v>1.1399999999999999</v>
      </c>
      <c r="BB77" s="65">
        <v>1.698</v>
      </c>
      <c r="BC77" s="65">
        <v>2.2400000000000002</v>
      </c>
      <c r="BD77" s="65">
        <v>0.879</v>
      </c>
      <c r="BE77" s="65"/>
      <c r="BF77" s="65" t="s">
        <v>86</v>
      </c>
      <c r="BG77" s="65" t="s">
        <v>140</v>
      </c>
      <c r="BH77" s="65" t="s">
        <v>139</v>
      </c>
      <c r="BI77" s="65">
        <v>1994</v>
      </c>
      <c r="BJ77" s="65">
        <v>105.7</v>
      </c>
      <c r="BK77" s="65">
        <v>42.5</v>
      </c>
      <c r="BL77" s="65">
        <v>145.80000000000001</v>
      </c>
      <c r="BM77" s="65">
        <v>82.7</v>
      </c>
      <c r="BN77" s="65">
        <v>66.7</v>
      </c>
      <c r="BO77" s="65">
        <v>26.1</v>
      </c>
      <c r="BP77" s="65">
        <v>109.2</v>
      </c>
      <c r="BQ77" s="65">
        <v>142.6</v>
      </c>
      <c r="BR77" s="65">
        <v>162.1</v>
      </c>
      <c r="BS77" s="65">
        <v>79.3</v>
      </c>
      <c r="BT77" s="65">
        <v>81.7</v>
      </c>
      <c r="BU77" s="65">
        <v>139.19999999999999</v>
      </c>
      <c r="BV77" s="65"/>
      <c r="BW77" s="65">
        <f t="shared" si="8"/>
        <v>1.9790382791327912</v>
      </c>
      <c r="BX77" s="65">
        <f t="shared" si="9"/>
        <v>1.3431299028427495</v>
      </c>
      <c r="BY77" s="65">
        <f t="shared" si="10"/>
        <v>1.5551018260600435</v>
      </c>
      <c r="BZ77" s="65">
        <f t="shared" si="11"/>
        <v>1.348615170494085</v>
      </c>
      <c r="CB77" s="2">
        <f t="shared" si="4"/>
        <v>584.21209999999996</v>
      </c>
      <c r="CC77">
        <f t="shared" si="5"/>
        <v>373.25580000000002</v>
      </c>
      <c r="CD77">
        <f t="shared" si="6"/>
        <v>502.45339999999999</v>
      </c>
      <c r="CE77">
        <f t="shared" si="7"/>
        <v>387.59199999999998</v>
      </c>
      <c r="CF77" s="15"/>
      <c r="CG77" s="15"/>
    </row>
    <row r="78" spans="1:85" x14ac:dyDescent="0.25">
      <c r="A78" s="120" t="s">
        <v>136</v>
      </c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O78" s="65" t="s">
        <v>86</v>
      </c>
      <c r="AP78" s="65" t="s">
        <v>149</v>
      </c>
      <c r="AQ78" s="65" t="s">
        <v>139</v>
      </c>
      <c r="AR78" s="65">
        <v>1995</v>
      </c>
      <c r="AS78" s="65">
        <v>0.92200000000000004</v>
      </c>
      <c r="AT78" s="65">
        <v>1.9650000000000001</v>
      </c>
      <c r="AU78" s="65">
        <v>2.0310000000000001</v>
      </c>
      <c r="AV78" s="65">
        <v>2.4790000000000001</v>
      </c>
      <c r="AW78" s="65">
        <v>2.1909999999999998</v>
      </c>
      <c r="AX78" s="65">
        <v>1.0489999999999999</v>
      </c>
      <c r="AY78" s="65">
        <v>1.849</v>
      </c>
      <c r="AZ78" s="65">
        <v>2.504</v>
      </c>
      <c r="BA78" s="65">
        <v>1.27</v>
      </c>
      <c r="BB78" s="65">
        <v>1.7210000000000001</v>
      </c>
      <c r="BC78" s="65">
        <v>0.83299999999999996</v>
      </c>
      <c r="BD78" s="65">
        <v>1.2869999999999999</v>
      </c>
      <c r="BE78" s="65"/>
      <c r="BF78" s="65" t="s">
        <v>86</v>
      </c>
      <c r="BG78" s="65" t="s">
        <v>140</v>
      </c>
      <c r="BH78" s="65" t="s">
        <v>139</v>
      </c>
      <c r="BI78" s="65">
        <v>1995</v>
      </c>
      <c r="BJ78" s="65">
        <v>308.39999999999998</v>
      </c>
      <c r="BK78" s="65">
        <v>75.400000000000006</v>
      </c>
      <c r="BL78" s="65">
        <v>134.69999999999999</v>
      </c>
      <c r="BM78" s="65">
        <v>87.9</v>
      </c>
      <c r="BN78" s="65">
        <v>107.2</v>
      </c>
      <c r="BO78" s="65">
        <v>175.4</v>
      </c>
      <c r="BP78" s="65">
        <v>131.80000000000001</v>
      </c>
      <c r="BQ78" s="65">
        <v>70.8</v>
      </c>
      <c r="BR78" s="65">
        <v>115</v>
      </c>
      <c r="BS78" s="65">
        <v>9.3000000000000007</v>
      </c>
      <c r="BT78" s="65">
        <v>102.9</v>
      </c>
      <c r="BU78" s="65">
        <v>101.3</v>
      </c>
      <c r="BV78" s="65"/>
      <c r="BW78" s="65">
        <f t="shared" si="8"/>
        <v>2.202410551849606</v>
      </c>
      <c r="BX78" s="65">
        <f t="shared" si="9"/>
        <v>1.6004656084656081</v>
      </c>
      <c r="BY78" s="65">
        <f t="shared" si="10"/>
        <v>1.0905413732394367</v>
      </c>
      <c r="BZ78" s="65">
        <f t="shared" si="11"/>
        <v>1.1603358070500929</v>
      </c>
      <c r="CB78" s="2">
        <f t="shared" si="4"/>
        <v>726.35500000000002</v>
      </c>
      <c r="CC78">
        <f t="shared" si="5"/>
        <v>604.976</v>
      </c>
      <c r="CD78">
        <f t="shared" si="6"/>
        <v>247.77100000000002</v>
      </c>
      <c r="CE78">
        <f t="shared" si="7"/>
        <v>562.87890000000004</v>
      </c>
      <c r="CF78" s="15"/>
      <c r="CG78" s="15"/>
    </row>
    <row r="79" spans="1:85" x14ac:dyDescent="0.25">
      <c r="B79" s="2" t="s">
        <v>13</v>
      </c>
      <c r="C79" s="2" t="s">
        <v>16</v>
      </c>
      <c r="D79" s="2" t="s">
        <v>17</v>
      </c>
      <c r="E79" s="2" t="s">
        <v>18</v>
      </c>
      <c r="F79" s="2" t="s">
        <v>19</v>
      </c>
      <c r="G79" s="2" t="s">
        <v>20</v>
      </c>
      <c r="H79" s="2" t="s">
        <v>21</v>
      </c>
      <c r="I79" s="2" t="s">
        <v>22</v>
      </c>
      <c r="J79" s="2" t="s">
        <v>23</v>
      </c>
      <c r="K79" s="2" t="s">
        <v>27</v>
      </c>
      <c r="L79" s="2" t="s">
        <v>43</v>
      </c>
      <c r="M79" s="2" t="s">
        <v>45</v>
      </c>
      <c r="N79" s="2" t="s">
        <v>46</v>
      </c>
      <c r="O79" s="2" t="s">
        <v>49</v>
      </c>
      <c r="P79" s="2" t="s">
        <v>50</v>
      </c>
      <c r="Q79" s="2" t="s">
        <v>51</v>
      </c>
      <c r="R79" s="2" t="s">
        <v>57</v>
      </c>
      <c r="S79" s="2" t="s">
        <v>58</v>
      </c>
      <c r="T79" s="2" t="s">
        <v>60</v>
      </c>
      <c r="U79" s="2" t="s">
        <v>61</v>
      </c>
      <c r="V79" s="2" t="s">
        <v>62</v>
      </c>
      <c r="W79" s="2" t="s">
        <v>68</v>
      </c>
      <c r="X79" s="2" t="s">
        <v>69</v>
      </c>
      <c r="Y79" s="2" t="s">
        <v>71</v>
      </c>
      <c r="Z79" s="2" t="s">
        <v>73</v>
      </c>
      <c r="AA79" s="2" t="s">
        <v>2</v>
      </c>
      <c r="AB79" s="2" t="s">
        <v>75</v>
      </c>
      <c r="AC79" s="2" t="s">
        <v>76</v>
      </c>
      <c r="AD79" s="2" t="s">
        <v>79</v>
      </c>
      <c r="AE79" s="2" t="s">
        <v>81</v>
      </c>
      <c r="AF79" s="2" t="s">
        <v>82</v>
      </c>
      <c r="AG79" s="2" t="s">
        <v>85</v>
      </c>
      <c r="AH79" s="2" t="s">
        <v>86</v>
      </c>
      <c r="AI79" s="2" t="s">
        <v>92</v>
      </c>
      <c r="AJ79" s="2" t="s">
        <v>93</v>
      </c>
      <c r="AK79" s="2" t="s">
        <v>94</v>
      </c>
      <c r="AL79" s="2" t="s">
        <v>134</v>
      </c>
      <c r="AM79" s="2" t="s">
        <v>98</v>
      </c>
      <c r="AO79" s="65" t="s">
        <v>86</v>
      </c>
      <c r="AP79" s="65" t="s">
        <v>149</v>
      </c>
      <c r="AQ79" s="65" t="s">
        <v>139</v>
      </c>
      <c r="AR79" s="65">
        <v>1996</v>
      </c>
      <c r="AS79" s="65">
        <v>2.4020000000000001</v>
      </c>
      <c r="AT79" s="65">
        <v>2.1680000000000001</v>
      </c>
      <c r="AU79" s="65">
        <v>2.8570000000000002</v>
      </c>
      <c r="AV79" s="65">
        <v>2.0209999999999999</v>
      </c>
      <c r="AW79" s="65">
        <v>1.1919999999999999</v>
      </c>
      <c r="AX79" s="65">
        <v>1.7010000000000001</v>
      </c>
      <c r="AY79" s="65">
        <v>1.2829999999999999</v>
      </c>
      <c r="AZ79" s="65">
        <v>1.405</v>
      </c>
      <c r="BA79" s="65">
        <v>1.2430000000000001</v>
      </c>
      <c r="BB79" s="65">
        <v>1.33</v>
      </c>
      <c r="BC79" s="65">
        <v>1.24</v>
      </c>
      <c r="BD79" s="65">
        <v>1.52</v>
      </c>
      <c r="BE79" s="65"/>
      <c r="BF79" s="65" t="s">
        <v>86</v>
      </c>
      <c r="BG79" s="65" t="s">
        <v>140</v>
      </c>
      <c r="BH79" s="65" t="s">
        <v>139</v>
      </c>
      <c r="BI79" s="65">
        <v>1996</v>
      </c>
      <c r="BJ79" s="65">
        <v>17.899999999999999</v>
      </c>
      <c r="BK79" s="65">
        <v>64.7</v>
      </c>
      <c r="BL79" s="65">
        <v>64.900000000000006</v>
      </c>
      <c r="BM79" s="65">
        <v>44.6</v>
      </c>
      <c r="BN79" s="65">
        <v>125.8</v>
      </c>
      <c r="BO79" s="65">
        <v>76.3</v>
      </c>
      <c r="BP79" s="65">
        <v>128.69999999999999</v>
      </c>
      <c r="BQ79" s="65">
        <v>130</v>
      </c>
      <c r="BR79" s="65">
        <v>136.4</v>
      </c>
      <c r="BS79" s="65">
        <v>75.5</v>
      </c>
      <c r="BT79" s="65">
        <v>90.1</v>
      </c>
      <c r="BU79" s="65">
        <v>63.3</v>
      </c>
      <c r="BV79" s="65"/>
      <c r="BW79" s="65">
        <f t="shared" si="8"/>
        <v>1.8083701657458562</v>
      </c>
      <c r="BX79" s="65">
        <f t="shared" si="9"/>
        <v>1.4255474626865672</v>
      </c>
      <c r="BY79" s="65">
        <f t="shared" si="10"/>
        <v>1.2638549668874173</v>
      </c>
      <c r="BZ79" s="65">
        <f t="shared" si="11"/>
        <v>1.9155681973954768</v>
      </c>
      <c r="CB79" s="2">
        <f t="shared" si="4"/>
        <v>425.5095</v>
      </c>
      <c r="CC79">
        <f t="shared" si="5"/>
        <v>477.55840000000001</v>
      </c>
      <c r="CD79">
        <f t="shared" si="6"/>
        <v>381.68420000000003</v>
      </c>
      <c r="CE79">
        <f t="shared" si="7"/>
        <v>279.48140000000001</v>
      </c>
      <c r="CF79" s="15"/>
      <c r="CG79" s="15"/>
    </row>
    <row r="80" spans="1:85" x14ac:dyDescent="0.25">
      <c r="A80" s="29">
        <v>1990</v>
      </c>
      <c r="B80" s="2">
        <v>0.35670000000000002</v>
      </c>
      <c r="C80" s="2">
        <v>1.2853000000000001</v>
      </c>
      <c r="D80" s="2">
        <v>0.98409999999999997</v>
      </c>
      <c r="E80" s="2">
        <v>0.52800000000000002</v>
      </c>
      <c r="F80" s="2">
        <v>1.0463</v>
      </c>
      <c r="G80" s="2">
        <v>0.29730000000000001</v>
      </c>
      <c r="H80" s="2">
        <v>0.48649999999999999</v>
      </c>
      <c r="I80" s="2">
        <v>0.56569999999999998</v>
      </c>
      <c r="J80" s="2">
        <v>1.4155</v>
      </c>
      <c r="K80" s="2">
        <v>1.0148999999999999</v>
      </c>
      <c r="L80" s="2">
        <v>0.37180000000000002</v>
      </c>
      <c r="M80" s="2">
        <v>1.0076000000000001</v>
      </c>
      <c r="N80" s="2">
        <v>0.30859999999999999</v>
      </c>
      <c r="O80" s="15">
        <v>0.31390000000000001</v>
      </c>
      <c r="P80" s="48">
        <v>0.70640000000000003</v>
      </c>
      <c r="Q80" s="15">
        <v>0.2208</v>
      </c>
      <c r="R80" s="2">
        <v>0.41470000000000001</v>
      </c>
      <c r="S80" s="2">
        <v>0.1565</v>
      </c>
      <c r="T80" s="2">
        <v>0.32969999999999999</v>
      </c>
      <c r="U80" s="2">
        <v>0.63600000000000001</v>
      </c>
      <c r="V80" s="2">
        <v>0.115</v>
      </c>
      <c r="W80" s="2">
        <v>0.70320000000000005</v>
      </c>
      <c r="X80" s="2">
        <v>1.4359</v>
      </c>
      <c r="Y80" s="2">
        <v>0.14860000000000001</v>
      </c>
      <c r="Z80" s="15">
        <v>0.14135462042715163</v>
      </c>
      <c r="AA80" s="2">
        <v>1.0067999999999999</v>
      </c>
      <c r="AB80" s="2">
        <v>1.0071000000000001</v>
      </c>
      <c r="AC80" s="15">
        <v>0.77627521879318295</v>
      </c>
      <c r="AD80" s="2">
        <v>0.7268</v>
      </c>
      <c r="AE80" s="2">
        <v>0.25929999999999997</v>
      </c>
      <c r="AF80" s="2">
        <v>8.8999999999999996E-2</v>
      </c>
      <c r="AG80" s="2">
        <v>1.0504</v>
      </c>
      <c r="AH80" s="10">
        <v>-999.9</v>
      </c>
      <c r="AI80" s="2">
        <v>2.3628</v>
      </c>
      <c r="AJ80" s="2">
        <v>0.24529999999999999</v>
      </c>
      <c r="AK80" s="2">
        <v>0.69969999999999999</v>
      </c>
      <c r="AL80" s="2">
        <v>0.5363</v>
      </c>
      <c r="AM80" s="2">
        <v>0.79649999999999999</v>
      </c>
      <c r="AO80" s="65" t="s">
        <v>86</v>
      </c>
      <c r="AP80" s="65" t="s">
        <v>149</v>
      </c>
      <c r="AQ80" s="65" t="s">
        <v>139</v>
      </c>
      <c r="AR80" s="65">
        <v>1997</v>
      </c>
      <c r="AS80" s="65">
        <v>1.2270000000000001</v>
      </c>
      <c r="AT80" s="65">
        <v>1.28</v>
      </c>
      <c r="AU80" s="65">
        <v>1.9039999999999999</v>
      </c>
      <c r="AV80" s="65">
        <v>1.0549999999999999</v>
      </c>
      <c r="AW80" s="65">
        <v>1.6120000000000001</v>
      </c>
      <c r="AX80" s="65">
        <v>1.286</v>
      </c>
      <c r="AY80" s="65">
        <v>0.71899999999999997</v>
      </c>
      <c r="AZ80" s="65">
        <v>1.3779999999999999</v>
      </c>
      <c r="BA80" s="65">
        <v>2.3820000000000001</v>
      </c>
      <c r="BB80" s="65">
        <v>0.82799999999999996</v>
      </c>
      <c r="BC80" s="65">
        <v>1.014</v>
      </c>
      <c r="BD80" s="65">
        <v>1.581</v>
      </c>
      <c r="BE80" s="65"/>
      <c r="BF80" s="65" t="s">
        <v>86</v>
      </c>
      <c r="BG80" s="65" t="s">
        <v>140</v>
      </c>
      <c r="BH80" s="65" t="s">
        <v>139</v>
      </c>
      <c r="BI80" s="65">
        <v>1997</v>
      </c>
      <c r="BJ80" s="65">
        <v>29.9</v>
      </c>
      <c r="BK80" s="65">
        <v>121.7</v>
      </c>
      <c r="BL80" s="65">
        <v>46.7</v>
      </c>
      <c r="BM80" s="65">
        <v>115.1</v>
      </c>
      <c r="BN80" s="65">
        <v>54.4</v>
      </c>
      <c r="BO80" s="65">
        <v>105.7</v>
      </c>
      <c r="BP80" s="65">
        <v>357.4</v>
      </c>
      <c r="BQ80" s="65">
        <v>30.8</v>
      </c>
      <c r="BR80" s="65">
        <v>35.200000000000003</v>
      </c>
      <c r="BS80" s="65">
        <v>98.2</v>
      </c>
      <c r="BT80" s="65">
        <v>82.5</v>
      </c>
      <c r="BU80" s="65">
        <v>188.3</v>
      </c>
      <c r="BV80" s="65"/>
      <c r="BW80" s="65">
        <f t="shared" si="8"/>
        <v>1.3785388529139682</v>
      </c>
      <c r="BX80" s="65">
        <f t="shared" si="9"/>
        <v>0.88143996760477838</v>
      </c>
      <c r="BY80" s="65">
        <f t="shared" si="10"/>
        <v>1.1524363131079203</v>
      </c>
      <c r="BZ80" s="65">
        <f t="shared" si="11"/>
        <v>1.4420876728449545</v>
      </c>
      <c r="CB80" s="2">
        <f t="shared" si="4"/>
        <v>298.04009999999994</v>
      </c>
      <c r="CC80">
        <f t="shared" si="5"/>
        <v>435.34320000000002</v>
      </c>
      <c r="CD80">
        <f t="shared" si="6"/>
        <v>248.81100000000001</v>
      </c>
      <c r="CE80">
        <f t="shared" si="7"/>
        <v>490.16560000000004</v>
      </c>
      <c r="CF80" s="15"/>
      <c r="CG80" s="15"/>
    </row>
    <row r="81" spans="1:85" x14ac:dyDescent="0.25">
      <c r="A81" s="29">
        <v>1991</v>
      </c>
      <c r="B81" s="2">
        <v>0.40629999999999999</v>
      </c>
      <c r="C81" s="2">
        <v>0.98360000000000003</v>
      </c>
      <c r="D81" s="2">
        <v>0.90100000000000002</v>
      </c>
      <c r="E81" s="2">
        <v>0.86019999999999996</v>
      </c>
      <c r="F81" s="2">
        <v>0.99890000000000001</v>
      </c>
      <c r="G81" s="2">
        <v>0.38640000000000002</v>
      </c>
      <c r="H81" s="2">
        <v>0.61470000000000002</v>
      </c>
      <c r="I81" s="2">
        <v>0.84260000000000002</v>
      </c>
      <c r="J81" s="10">
        <v>-999.9</v>
      </c>
      <c r="K81" s="10">
        <v>-999.9</v>
      </c>
      <c r="L81" s="2">
        <v>0.54249999999999998</v>
      </c>
      <c r="M81" s="2">
        <v>1.135</v>
      </c>
      <c r="N81" s="2">
        <v>0.31140000000000001</v>
      </c>
      <c r="O81" s="15">
        <v>0.37190000000000001</v>
      </c>
      <c r="P81" s="48">
        <v>0.63639999999999997</v>
      </c>
      <c r="Q81" s="15">
        <v>0.39019999999999999</v>
      </c>
      <c r="R81" s="2">
        <v>0.375</v>
      </c>
      <c r="S81" s="2">
        <v>0.1686</v>
      </c>
      <c r="T81" s="2">
        <v>0.36880000000000002</v>
      </c>
      <c r="U81" s="2">
        <v>0.76049999999999995</v>
      </c>
      <c r="V81" s="2">
        <v>8.8499999999999995E-2</v>
      </c>
      <c r="W81" s="2">
        <v>0.24840000000000001</v>
      </c>
      <c r="X81" s="2">
        <v>0.50360000000000005</v>
      </c>
      <c r="Y81" s="2">
        <v>0.33169999999999999</v>
      </c>
      <c r="Z81" s="15">
        <v>8.1593899782135076E-2</v>
      </c>
      <c r="AA81" s="2">
        <v>0.90910000000000002</v>
      </c>
      <c r="AB81" s="2">
        <v>2.7044999999999999</v>
      </c>
      <c r="AC81" s="15">
        <v>0.74621758154335716</v>
      </c>
      <c r="AD81" s="2">
        <v>0.61180000000000001</v>
      </c>
      <c r="AE81" s="2">
        <v>0.1074</v>
      </c>
      <c r="AF81" s="2">
        <v>5.4899999999999997E-2</v>
      </c>
      <c r="AG81" s="2">
        <v>0.98740000000000006</v>
      </c>
      <c r="AH81" s="15">
        <v>1.8224359183673469</v>
      </c>
      <c r="AI81" s="2">
        <v>1.5044</v>
      </c>
      <c r="AJ81" s="2">
        <v>0.34939999999999999</v>
      </c>
      <c r="AK81" s="2">
        <v>0.33260000000000001</v>
      </c>
      <c r="AL81" s="2">
        <v>0.72929999999999995</v>
      </c>
      <c r="AM81" s="2">
        <v>0.8498</v>
      </c>
      <c r="AO81" s="65" t="s">
        <v>86</v>
      </c>
      <c r="AP81" s="65" t="s">
        <v>149</v>
      </c>
      <c r="AQ81" s="65" t="s">
        <v>139</v>
      </c>
      <c r="AR81" s="65">
        <v>1998</v>
      </c>
      <c r="AS81" s="65">
        <v>0.66800000000000004</v>
      </c>
      <c r="AT81" s="65">
        <v>1.587</v>
      </c>
      <c r="AU81" s="65">
        <v>0.92200000000000004</v>
      </c>
      <c r="AV81" s="65">
        <v>1.8440000000000001</v>
      </c>
      <c r="AW81" s="65">
        <v>1.252</v>
      </c>
      <c r="AX81" s="65">
        <v>1.177</v>
      </c>
      <c r="AY81" s="65">
        <v>1.3260000000000001</v>
      </c>
      <c r="AZ81" s="65">
        <v>1.3420000000000001</v>
      </c>
      <c r="BA81" s="65">
        <v>1</v>
      </c>
      <c r="BB81" s="65">
        <v>0.94799999999999995</v>
      </c>
      <c r="BC81" s="65">
        <v>1.514</v>
      </c>
      <c r="BD81" s="65">
        <v>1.1870000000000001</v>
      </c>
      <c r="BE81" s="65"/>
      <c r="BF81" s="65" t="s">
        <v>86</v>
      </c>
      <c r="BG81" s="65" t="s">
        <v>140</v>
      </c>
      <c r="BH81" s="65" t="s">
        <v>139</v>
      </c>
      <c r="BI81" s="65">
        <v>1998</v>
      </c>
      <c r="BJ81" s="65">
        <v>135.6</v>
      </c>
      <c r="BK81" s="65">
        <v>17.899999999999999</v>
      </c>
      <c r="BL81" s="65">
        <v>118.1</v>
      </c>
      <c r="BM81" s="65">
        <v>61.4</v>
      </c>
      <c r="BN81" s="65">
        <v>35.9</v>
      </c>
      <c r="BO81" s="65">
        <v>110.7</v>
      </c>
      <c r="BP81" s="65">
        <v>91.7</v>
      </c>
      <c r="BQ81" s="65">
        <v>87.5</v>
      </c>
      <c r="BR81" s="65">
        <v>146.4</v>
      </c>
      <c r="BS81" s="65">
        <v>240.3</v>
      </c>
      <c r="BT81" s="65">
        <v>114.8</v>
      </c>
      <c r="BU81" s="65">
        <v>82.5</v>
      </c>
      <c r="BV81" s="65"/>
      <c r="BW81" s="65">
        <f t="shared" si="8"/>
        <v>1.2398170844939647</v>
      </c>
      <c r="BX81" s="65">
        <f t="shared" si="9"/>
        <v>1.273932735426009</v>
      </c>
      <c r="BY81" s="65">
        <f t="shared" si="10"/>
        <v>1.0927449651046857</v>
      </c>
      <c r="BZ81" s="65">
        <f t="shared" si="11"/>
        <v>0.91913389830508463</v>
      </c>
      <c r="CB81" s="2">
        <f t="shared" si="4"/>
        <v>267.0566</v>
      </c>
      <c r="CC81">
        <f t="shared" si="5"/>
        <v>369.31310000000002</v>
      </c>
      <c r="CD81">
        <f t="shared" si="6"/>
        <v>548.01159999999993</v>
      </c>
      <c r="CE81">
        <f t="shared" si="7"/>
        <v>216.91559999999998</v>
      </c>
      <c r="CF81" s="15"/>
      <c r="CG81" s="15"/>
    </row>
    <row r="82" spans="1:85" x14ac:dyDescent="0.25">
      <c r="A82" s="29">
        <v>1992</v>
      </c>
      <c r="B82" s="2">
        <v>0.29599999999999999</v>
      </c>
      <c r="C82" s="2">
        <v>1.0530999999999999</v>
      </c>
      <c r="D82" s="2">
        <v>0.74560000000000004</v>
      </c>
      <c r="E82" s="2">
        <v>0.60570000000000002</v>
      </c>
      <c r="F82" s="2">
        <v>1.0209999999999999</v>
      </c>
      <c r="G82" s="2">
        <v>0.40360000000000001</v>
      </c>
      <c r="H82" s="2">
        <v>0.54220000000000002</v>
      </c>
      <c r="I82" s="2">
        <v>0.61399999999999999</v>
      </c>
      <c r="J82" s="10">
        <v>-999.9</v>
      </c>
      <c r="K82" s="2">
        <v>0.76170000000000004</v>
      </c>
      <c r="L82" s="2">
        <v>0.32850000000000001</v>
      </c>
      <c r="M82" s="2">
        <v>0.94640000000000002</v>
      </c>
      <c r="N82" s="2">
        <v>0.44969999999999999</v>
      </c>
      <c r="O82" s="15">
        <v>0.35349999999999998</v>
      </c>
      <c r="P82" s="48">
        <v>0.36620000000000003</v>
      </c>
      <c r="Q82" s="15">
        <v>0.32969999999999999</v>
      </c>
      <c r="R82" s="2">
        <v>0.34560000000000002</v>
      </c>
      <c r="S82" s="2">
        <v>0.16520000000000001</v>
      </c>
      <c r="T82" s="2">
        <v>0.38669999999999999</v>
      </c>
      <c r="U82" s="2">
        <v>0.86919999999999997</v>
      </c>
      <c r="V82" s="2">
        <v>0.1656</v>
      </c>
      <c r="W82" s="2">
        <v>0.8972</v>
      </c>
      <c r="X82" s="2">
        <v>0.7248</v>
      </c>
      <c r="Y82" s="2">
        <v>0.1333</v>
      </c>
      <c r="Z82" s="15">
        <v>6.3095238095238093E-2</v>
      </c>
      <c r="AA82" s="2">
        <v>0.74580000000000002</v>
      </c>
      <c r="AB82" s="2">
        <v>1.2148000000000001</v>
      </c>
      <c r="AC82" s="15">
        <v>0.82981658374792699</v>
      </c>
      <c r="AD82" s="2">
        <v>0.64700000000000002</v>
      </c>
      <c r="AE82" s="2">
        <v>9.9599999999999994E-2</v>
      </c>
      <c r="AF82" s="2">
        <v>8.5699999999999998E-2</v>
      </c>
      <c r="AG82" s="2">
        <v>1.0591999999999999</v>
      </c>
      <c r="AH82" s="15">
        <v>1.6580159325210873</v>
      </c>
      <c r="AI82" s="2">
        <v>2.0996999999999999</v>
      </c>
      <c r="AJ82" s="2">
        <v>0.51129999999999998</v>
      </c>
      <c r="AK82" s="2">
        <v>0.60970000000000002</v>
      </c>
      <c r="AL82" s="2">
        <v>0.56420000000000003</v>
      </c>
      <c r="AM82" s="2">
        <v>0.63680000000000003</v>
      </c>
      <c r="AO82" s="65" t="s">
        <v>86</v>
      </c>
      <c r="AP82" s="65" t="s">
        <v>149</v>
      </c>
      <c r="AQ82" s="65" t="s">
        <v>139</v>
      </c>
      <c r="AR82" s="65">
        <v>1999</v>
      </c>
      <c r="AS82" s="65">
        <v>0.88400000000000001</v>
      </c>
      <c r="AT82" s="65">
        <v>0.70699999999999996</v>
      </c>
      <c r="AU82" s="65">
        <v>1.214</v>
      </c>
      <c r="AV82" s="65">
        <v>0.97799999999999998</v>
      </c>
      <c r="AW82" s="65">
        <v>1.157</v>
      </c>
      <c r="AX82" s="65">
        <v>0.52600000000000002</v>
      </c>
      <c r="AY82" s="65">
        <v>0.498</v>
      </c>
      <c r="AZ82" s="65">
        <v>0.70399999999999996</v>
      </c>
      <c r="BA82" s="65">
        <v>0.47599999999999998</v>
      </c>
      <c r="BB82" s="65">
        <v>0.83699999999999997</v>
      </c>
      <c r="BC82" s="65">
        <v>0.82899999999999996</v>
      </c>
      <c r="BD82" s="65">
        <v>0.64900000000000002</v>
      </c>
      <c r="BE82" s="65"/>
      <c r="BF82" s="65" t="s">
        <v>86</v>
      </c>
      <c r="BG82" s="65" t="s">
        <v>140</v>
      </c>
      <c r="BH82" s="65" t="s">
        <v>139</v>
      </c>
      <c r="BI82" s="65">
        <v>1999</v>
      </c>
      <c r="BJ82" s="65">
        <v>102.4</v>
      </c>
      <c r="BK82" s="65">
        <v>90.9</v>
      </c>
      <c r="BL82" s="65">
        <v>57</v>
      </c>
      <c r="BM82" s="65">
        <v>53.3</v>
      </c>
      <c r="BN82" s="65">
        <v>57.4</v>
      </c>
      <c r="BO82" s="65">
        <v>107.2</v>
      </c>
      <c r="BP82" s="65">
        <v>127.8</v>
      </c>
      <c r="BQ82" s="65">
        <v>55.1</v>
      </c>
      <c r="BR82" s="65">
        <v>88.8</v>
      </c>
      <c r="BS82" s="65">
        <v>65.2</v>
      </c>
      <c r="BT82" s="65">
        <v>55.6</v>
      </c>
      <c r="BU82" s="65">
        <v>208</v>
      </c>
      <c r="BV82" s="65"/>
      <c r="BW82" s="65">
        <f t="shared" si="8"/>
        <v>1.1194824090638043</v>
      </c>
      <c r="BX82" s="65">
        <f t="shared" si="9"/>
        <v>0.5474732850741123</v>
      </c>
      <c r="BY82" s="65">
        <f t="shared" si="10"/>
        <v>0.68193511450381683</v>
      </c>
      <c r="BZ82" s="65">
        <f t="shared" si="11"/>
        <v>0.7221029155245452</v>
      </c>
      <c r="CB82" s="2">
        <f t="shared" si="4"/>
        <v>187.73719999999997</v>
      </c>
      <c r="CC82">
        <f t="shared" si="5"/>
        <v>158.822</v>
      </c>
      <c r="CD82">
        <f t="shared" si="6"/>
        <v>142.93360000000001</v>
      </c>
      <c r="CE82">
        <f t="shared" si="7"/>
        <v>289.7799</v>
      </c>
      <c r="CF82" s="15"/>
      <c r="CG82" s="15"/>
    </row>
    <row r="83" spans="1:85" x14ac:dyDescent="0.25">
      <c r="A83" s="29">
        <v>1993</v>
      </c>
      <c r="B83" s="2">
        <v>0.37609999999999999</v>
      </c>
      <c r="C83" s="2">
        <v>1.1456999999999999</v>
      </c>
      <c r="D83" s="2">
        <v>0.85619999999999996</v>
      </c>
      <c r="E83" s="2">
        <v>0.95120000000000005</v>
      </c>
      <c r="F83" s="2">
        <v>1.0803</v>
      </c>
      <c r="G83" s="2">
        <v>0.47799999999999998</v>
      </c>
      <c r="H83" s="2">
        <v>0.5917</v>
      </c>
      <c r="I83" s="2">
        <v>0.57169999999999999</v>
      </c>
      <c r="J83" s="2">
        <v>0.89900000000000002</v>
      </c>
      <c r="K83" s="2">
        <v>0.94930000000000003</v>
      </c>
      <c r="L83" s="2">
        <v>0.63239999999999996</v>
      </c>
      <c r="M83" s="2">
        <v>0.81520000000000004</v>
      </c>
      <c r="N83" s="2">
        <v>0.223</v>
      </c>
      <c r="O83" s="15">
        <v>0.53439999999999999</v>
      </c>
      <c r="P83" s="48">
        <v>0.46450000000000002</v>
      </c>
      <c r="Q83" s="15">
        <v>0.32369999999999999</v>
      </c>
      <c r="R83" s="2">
        <v>0.57440000000000002</v>
      </c>
      <c r="S83" s="2">
        <v>0.69550000000000001</v>
      </c>
      <c r="T83" s="2">
        <v>0.58650000000000002</v>
      </c>
      <c r="U83" s="2">
        <v>0.56440000000000001</v>
      </c>
      <c r="V83" s="2">
        <v>0.33389999999999997</v>
      </c>
      <c r="W83" s="10">
        <v>-999.9</v>
      </c>
      <c r="X83" s="2">
        <v>0.68020000000000003</v>
      </c>
      <c r="Y83" s="2">
        <v>0.22439999999999999</v>
      </c>
      <c r="Z83" s="15">
        <v>0.14983295897860269</v>
      </c>
      <c r="AA83" s="2">
        <v>0.7238</v>
      </c>
      <c r="AB83" s="2">
        <v>1.4716</v>
      </c>
      <c r="AC83" s="15">
        <v>0.56686908284023663</v>
      </c>
      <c r="AD83" s="2">
        <v>0.86939999999999995</v>
      </c>
      <c r="AE83" s="2">
        <v>0.114</v>
      </c>
      <c r="AF83" s="2">
        <v>7.0900000000000005E-2</v>
      </c>
      <c r="AG83" s="2">
        <v>2.0325000000000002</v>
      </c>
      <c r="AH83" s="15">
        <v>2.5052573488630059</v>
      </c>
      <c r="AI83" s="2">
        <v>2.8809</v>
      </c>
      <c r="AJ83" s="2">
        <v>0.38179999999999997</v>
      </c>
      <c r="AK83" s="2">
        <v>0.4531</v>
      </c>
      <c r="AL83" s="2">
        <v>1.0148999999999999</v>
      </c>
      <c r="AM83" s="2">
        <v>0.67079999999999995</v>
      </c>
      <c r="AO83" s="65" t="s">
        <v>86</v>
      </c>
      <c r="AP83" s="65" t="s">
        <v>149</v>
      </c>
      <c r="AQ83" s="65" t="s">
        <v>139</v>
      </c>
      <c r="AR83" s="65">
        <v>2000</v>
      </c>
      <c r="AS83" s="65">
        <v>0.41399999999999998</v>
      </c>
      <c r="AT83" s="65">
        <v>0.46100000000000002</v>
      </c>
      <c r="AU83" s="65">
        <v>0.52100000000000002</v>
      </c>
      <c r="AV83" s="65">
        <v>0.376</v>
      </c>
      <c r="AW83" s="65">
        <v>0.48899999999999999</v>
      </c>
      <c r="AX83" s="65">
        <v>0.69899999999999995</v>
      </c>
      <c r="AY83" s="65">
        <v>0.65100000000000002</v>
      </c>
      <c r="AZ83" s="65">
        <v>0.64700000000000002</v>
      </c>
      <c r="BA83" s="65">
        <v>0.81200000000000006</v>
      </c>
      <c r="BB83" s="65">
        <v>0.88</v>
      </c>
      <c r="BC83" s="65">
        <v>0.754</v>
      </c>
      <c r="BD83" s="65">
        <v>0.81499999999999995</v>
      </c>
      <c r="BE83" s="65"/>
      <c r="BF83" s="65" t="s">
        <v>86</v>
      </c>
      <c r="BG83" s="65" t="s">
        <v>140</v>
      </c>
      <c r="BH83" s="65" t="s">
        <v>139</v>
      </c>
      <c r="BI83" s="65">
        <v>2000</v>
      </c>
      <c r="BJ83" s="65">
        <v>64.900000000000006</v>
      </c>
      <c r="BK83" s="65">
        <v>169.9</v>
      </c>
      <c r="BL83" s="65">
        <v>157.1</v>
      </c>
      <c r="BM83" s="65">
        <v>28.3</v>
      </c>
      <c r="BN83" s="65">
        <v>83.7</v>
      </c>
      <c r="BO83" s="65">
        <v>52.9</v>
      </c>
      <c r="BP83" s="65">
        <v>133.9</v>
      </c>
      <c r="BQ83" s="65">
        <v>35.5</v>
      </c>
      <c r="BR83" s="65">
        <v>73.599999999999994</v>
      </c>
      <c r="BS83" s="65">
        <v>63.9</v>
      </c>
      <c r="BT83" s="65">
        <v>72</v>
      </c>
      <c r="BU83" s="65">
        <v>90.1</v>
      </c>
      <c r="BV83" s="65"/>
      <c r="BW83" s="65">
        <f t="shared" si="8"/>
        <v>0.49579784466740978</v>
      </c>
      <c r="BX83" s="65">
        <f t="shared" si="9"/>
        <v>0.66178362573099425</v>
      </c>
      <c r="BY83" s="65">
        <f t="shared" si="10"/>
        <v>0.81280763723150351</v>
      </c>
      <c r="BZ83" s="65">
        <f t="shared" si="11"/>
        <v>0.54978147122191445</v>
      </c>
      <c r="CB83" s="2">
        <f t="shared" si="4"/>
        <v>133.41919999999999</v>
      </c>
      <c r="CC83">
        <f t="shared" si="5"/>
        <v>147.11450000000002</v>
      </c>
      <c r="CD83">
        <f t="shared" si="6"/>
        <v>170.28319999999999</v>
      </c>
      <c r="CE83">
        <f t="shared" si="7"/>
        <v>178.624</v>
      </c>
      <c r="CF83" s="15"/>
      <c r="CG83" s="15"/>
    </row>
    <row r="84" spans="1:85" x14ac:dyDescent="0.25">
      <c r="A84" s="29">
        <v>1994</v>
      </c>
      <c r="B84" s="2">
        <v>0.25890000000000002</v>
      </c>
      <c r="C84" s="2">
        <v>0.72519999999999996</v>
      </c>
      <c r="D84" s="2">
        <v>0.74039999999999995</v>
      </c>
      <c r="E84" s="2">
        <v>0.76780000000000004</v>
      </c>
      <c r="F84" s="2">
        <v>0.67490000000000006</v>
      </c>
      <c r="G84" s="2">
        <v>0.42949999999999999</v>
      </c>
      <c r="H84" s="2">
        <v>0.4425</v>
      </c>
      <c r="I84" s="2">
        <v>0.65920000000000001</v>
      </c>
      <c r="J84" s="2">
        <v>0.69210000000000005</v>
      </c>
      <c r="K84" s="2">
        <v>0.50529999999999997</v>
      </c>
      <c r="L84" s="2">
        <v>0.25779999999999997</v>
      </c>
      <c r="M84" s="2">
        <v>0.75260000000000005</v>
      </c>
      <c r="N84" s="2">
        <v>0.23549999999999999</v>
      </c>
      <c r="O84" s="48">
        <v>0.3352</v>
      </c>
      <c r="P84" s="48">
        <v>0.42420000000000002</v>
      </c>
      <c r="Q84" s="15">
        <v>0.30259999999999998</v>
      </c>
      <c r="R84" s="2">
        <v>0.44450000000000001</v>
      </c>
      <c r="S84" s="2">
        <v>0.28100000000000003</v>
      </c>
      <c r="T84" s="2">
        <v>0.35959999999999998</v>
      </c>
      <c r="U84" s="2">
        <v>0.76549999999999996</v>
      </c>
      <c r="V84" s="2">
        <v>0.1467</v>
      </c>
      <c r="W84" s="2">
        <v>0.4375</v>
      </c>
      <c r="X84" s="2">
        <v>0.74239999999999995</v>
      </c>
      <c r="Y84" s="2">
        <v>0.1731</v>
      </c>
      <c r="Z84" s="15">
        <v>1.3322629328772981</v>
      </c>
      <c r="AA84" s="2">
        <v>0.77310000000000001</v>
      </c>
      <c r="AB84" s="2">
        <v>1.7690999999999999</v>
      </c>
      <c r="AC84" s="15">
        <v>0.84173093468908877</v>
      </c>
      <c r="AD84" s="2">
        <v>0.47010000000000002</v>
      </c>
      <c r="AE84" s="2">
        <v>4.6800000000000001E-2</v>
      </c>
      <c r="AF84" s="2">
        <v>6.5799999999999997E-2</v>
      </c>
      <c r="AG84" s="2">
        <v>0.94799999999999995</v>
      </c>
      <c r="AH84" s="15">
        <v>1.5551018260600435</v>
      </c>
      <c r="AI84" s="2">
        <v>2.4758</v>
      </c>
      <c r="AJ84" s="2">
        <v>0.4153</v>
      </c>
      <c r="AK84" s="2">
        <v>0.51370000000000005</v>
      </c>
      <c r="AL84" s="2">
        <v>0.42899999999999999</v>
      </c>
      <c r="AM84" s="2">
        <v>0.63529999999999998</v>
      </c>
      <c r="AO84" s="65" t="s">
        <v>86</v>
      </c>
      <c r="AP84" s="65" t="s">
        <v>149</v>
      </c>
      <c r="AQ84" s="65" t="s">
        <v>139</v>
      </c>
      <c r="AR84" s="65">
        <v>2001</v>
      </c>
      <c r="AS84" s="65">
        <v>0.82199999999999995</v>
      </c>
      <c r="AT84" s="65">
        <v>0.76500000000000001</v>
      </c>
      <c r="AU84" s="65">
        <v>0.67</v>
      </c>
      <c r="AV84" s="65">
        <v>0.51400000000000001</v>
      </c>
      <c r="AW84" s="65">
        <v>0.72099999999999997</v>
      </c>
      <c r="AX84" s="65">
        <v>0.48899999999999999</v>
      </c>
      <c r="AY84" s="65">
        <v>0.55800000000000005</v>
      </c>
      <c r="AZ84" s="65">
        <v>0.61</v>
      </c>
      <c r="BA84" s="65">
        <v>0.45</v>
      </c>
      <c r="BB84" s="65">
        <v>1.2569999999999999</v>
      </c>
      <c r="BC84" s="65">
        <v>0.64300000000000002</v>
      </c>
      <c r="BD84" s="65">
        <v>1.1040000000000001</v>
      </c>
      <c r="BE84" s="65"/>
      <c r="BF84" s="65" t="s">
        <v>86</v>
      </c>
      <c r="BG84" s="65" t="s">
        <v>140</v>
      </c>
      <c r="BH84" s="65" t="s">
        <v>139</v>
      </c>
      <c r="BI84" s="65">
        <v>2001</v>
      </c>
      <c r="BJ84" s="65">
        <v>76.8</v>
      </c>
      <c r="BK84" s="65">
        <v>107.7</v>
      </c>
      <c r="BL84" s="65">
        <v>114</v>
      </c>
      <c r="BM84" s="65">
        <v>82.8</v>
      </c>
      <c r="BN84" s="65">
        <v>49.5</v>
      </c>
      <c r="BO84" s="65">
        <v>139.1</v>
      </c>
      <c r="BP84" s="65">
        <v>164.7</v>
      </c>
      <c r="BQ84" s="65">
        <v>81.599999999999994</v>
      </c>
      <c r="BR84" s="65">
        <v>182.6</v>
      </c>
      <c r="BS84" s="65">
        <v>42.2</v>
      </c>
      <c r="BT84" s="65">
        <v>86.3</v>
      </c>
      <c r="BU84" s="65">
        <v>130.9</v>
      </c>
      <c r="BV84" s="65"/>
      <c r="BW84" s="65">
        <f t="shared" si="8"/>
        <v>0.62780633373934214</v>
      </c>
      <c r="BX84" s="65">
        <f t="shared" si="9"/>
        <v>0.54410612350804366</v>
      </c>
      <c r="BY84" s="65">
        <f t="shared" si="10"/>
        <v>0.61300642880102851</v>
      </c>
      <c r="BZ84" s="65">
        <f t="shared" si="11"/>
        <v>0.9195741915028538</v>
      </c>
      <c r="CB84" s="2">
        <f t="shared" si="4"/>
        <v>154.62869999999998</v>
      </c>
      <c r="CC84">
        <f t="shared" si="5"/>
        <v>209.69850000000002</v>
      </c>
      <c r="CD84">
        <f t="shared" si="6"/>
        <v>190.7063</v>
      </c>
      <c r="CE84">
        <f t="shared" si="7"/>
        <v>290.03370000000007</v>
      </c>
      <c r="CF84" s="15"/>
      <c r="CG84" s="15"/>
    </row>
    <row r="85" spans="1:85" x14ac:dyDescent="0.25">
      <c r="A85" s="29">
        <v>1995</v>
      </c>
      <c r="B85" s="2">
        <v>0.31909999999999999</v>
      </c>
      <c r="C85" s="10">
        <v>-999.9</v>
      </c>
      <c r="D85" s="10">
        <v>-999.9</v>
      </c>
      <c r="E85" s="2">
        <v>0.8427</v>
      </c>
      <c r="F85" s="2">
        <v>0.60370000000000001</v>
      </c>
      <c r="G85" s="2">
        <v>0.5121</v>
      </c>
      <c r="H85" s="2">
        <v>0.57320000000000004</v>
      </c>
      <c r="I85" s="2">
        <v>0.57530000000000003</v>
      </c>
      <c r="J85" s="2">
        <v>0.49769999999999998</v>
      </c>
      <c r="K85" s="2">
        <v>0.57269999999999999</v>
      </c>
      <c r="L85" s="2">
        <v>0.4052</v>
      </c>
      <c r="M85" s="2">
        <v>0.67579999999999996</v>
      </c>
      <c r="N85" s="2">
        <v>0.2248</v>
      </c>
      <c r="O85" s="48">
        <v>0.34739999999999999</v>
      </c>
      <c r="P85" s="48">
        <v>0.3826</v>
      </c>
      <c r="Q85" s="15">
        <v>0.30640000000000001</v>
      </c>
      <c r="R85" s="2">
        <v>0.3634</v>
      </c>
      <c r="S85" s="2">
        <v>0.25519999999999998</v>
      </c>
      <c r="T85" s="2">
        <v>0.3276</v>
      </c>
      <c r="U85" s="2">
        <v>0.89959999999999996</v>
      </c>
      <c r="V85" s="2">
        <v>0.14760000000000001</v>
      </c>
      <c r="W85" s="2">
        <v>0.503</v>
      </c>
      <c r="X85" s="2">
        <v>0.54079999999999995</v>
      </c>
      <c r="Y85" s="2">
        <v>0.1298</v>
      </c>
      <c r="Z85" s="15">
        <v>0.16495249221183797</v>
      </c>
      <c r="AA85" s="2">
        <v>0.78400000000000003</v>
      </c>
      <c r="AB85" s="2">
        <v>1.353</v>
      </c>
      <c r="AC85" s="15">
        <v>0.87577018633540371</v>
      </c>
      <c r="AD85" s="2">
        <v>0.4788</v>
      </c>
      <c r="AE85" s="2">
        <v>4.3900000000000002E-2</v>
      </c>
      <c r="AF85" s="2">
        <v>2.9499999999999998E-2</v>
      </c>
      <c r="AG85" s="2">
        <v>0.879</v>
      </c>
      <c r="AH85" s="15">
        <v>1.0905413732394367</v>
      </c>
      <c r="AI85" s="2">
        <v>1.3279000000000001</v>
      </c>
      <c r="AJ85" s="2">
        <v>0.2767</v>
      </c>
      <c r="AK85" s="2">
        <v>0.46650000000000003</v>
      </c>
      <c r="AL85" s="2">
        <v>0.75219999999999998</v>
      </c>
      <c r="AM85" s="2">
        <v>0.7641</v>
      </c>
      <c r="AO85" s="65" t="s">
        <v>86</v>
      </c>
      <c r="AP85" s="65" t="s">
        <v>149</v>
      </c>
      <c r="AQ85" s="65" t="s">
        <v>139</v>
      </c>
      <c r="AR85" s="65">
        <v>2002</v>
      </c>
      <c r="AS85" s="65">
        <v>1.165</v>
      </c>
      <c r="AT85" s="65">
        <v>0.81799999999999995</v>
      </c>
      <c r="AU85" s="65">
        <v>0.91400000000000003</v>
      </c>
      <c r="AV85" s="65">
        <v>1.1739999999999999</v>
      </c>
      <c r="AW85" s="65">
        <v>0.78300000000000003</v>
      </c>
      <c r="AX85" s="65">
        <v>0.65100000000000002</v>
      </c>
      <c r="AY85" s="65">
        <v>0.35399999999999998</v>
      </c>
      <c r="AZ85" s="65">
        <v>0.502</v>
      </c>
      <c r="BA85" s="65">
        <v>0.76200000000000001</v>
      </c>
      <c r="BB85" s="65">
        <v>0.63200000000000001</v>
      </c>
      <c r="BC85" s="65">
        <v>0.73899999999999999</v>
      </c>
      <c r="BD85" s="65">
        <v>0.81499999999999995</v>
      </c>
      <c r="BE85" s="65"/>
      <c r="BF85" s="65" t="s">
        <v>86</v>
      </c>
      <c r="BG85" s="65" t="s">
        <v>140</v>
      </c>
      <c r="BH85" s="65" t="s">
        <v>139</v>
      </c>
      <c r="BI85" s="65">
        <v>2002</v>
      </c>
      <c r="BJ85" s="65">
        <v>67.2</v>
      </c>
      <c r="BK85" s="65">
        <v>169.6</v>
      </c>
      <c r="BL85" s="65">
        <v>64.400000000000006</v>
      </c>
      <c r="BM85" s="65">
        <v>58.6</v>
      </c>
      <c r="BN85" s="65">
        <v>60.5</v>
      </c>
      <c r="BO85" s="65">
        <v>119.5</v>
      </c>
      <c r="BP85" s="65">
        <v>99.8</v>
      </c>
      <c r="BQ85" s="65">
        <v>230.5</v>
      </c>
      <c r="BR85" s="65">
        <v>67.900000000000006</v>
      </c>
      <c r="BS85" s="65">
        <v>130.1</v>
      </c>
      <c r="BT85" s="65">
        <v>110.5</v>
      </c>
      <c r="BU85" s="65">
        <v>65</v>
      </c>
      <c r="BV85" s="65"/>
      <c r="BW85" s="65">
        <f t="shared" si="8"/>
        <v>0.95383923705722073</v>
      </c>
      <c r="BX85" s="65">
        <f t="shared" si="9"/>
        <v>0.50874766562916851</v>
      </c>
      <c r="BY85" s="65">
        <f t="shared" si="10"/>
        <v>0.69893841166936788</v>
      </c>
      <c r="BZ85" s="65">
        <f t="shared" si="11"/>
        <v>0.89461829025844941</v>
      </c>
      <c r="CB85" s="2">
        <f t="shared" si="4"/>
        <v>175.02950000000001</v>
      </c>
      <c r="CC85">
        <f t="shared" si="5"/>
        <v>228.8347</v>
      </c>
      <c r="CD85">
        <f t="shared" si="6"/>
        <v>215.6225</v>
      </c>
      <c r="CE85">
        <f t="shared" si="7"/>
        <v>269.99580000000003</v>
      </c>
      <c r="CF85" s="15"/>
      <c r="CG85" s="15"/>
    </row>
    <row r="86" spans="1:85" x14ac:dyDescent="0.25">
      <c r="A86" s="29">
        <v>1996</v>
      </c>
      <c r="B86" s="2">
        <v>0.31190000000000001</v>
      </c>
      <c r="C86" s="2">
        <v>0.81610000000000005</v>
      </c>
      <c r="D86" s="2">
        <v>0.84379999999999999</v>
      </c>
      <c r="E86" s="2">
        <v>0.66649999999999998</v>
      </c>
      <c r="F86" s="2">
        <v>0.6724</v>
      </c>
      <c r="G86" s="10">
        <v>-999.9</v>
      </c>
      <c r="H86" s="2">
        <v>0.47139999999999999</v>
      </c>
      <c r="I86" s="10">
        <v>-999.9</v>
      </c>
      <c r="J86" s="2">
        <v>0.61960000000000004</v>
      </c>
      <c r="K86" s="2">
        <v>0.64180000000000004</v>
      </c>
      <c r="L86" s="2">
        <v>0.29349999999999998</v>
      </c>
      <c r="M86" s="2">
        <v>1.0882000000000001</v>
      </c>
      <c r="N86" s="2">
        <v>0.1651</v>
      </c>
      <c r="O86" s="2">
        <v>0.2722</v>
      </c>
      <c r="P86" s="2">
        <v>0.60099999999999998</v>
      </c>
      <c r="Q86" s="15">
        <v>0.30049999999999999</v>
      </c>
      <c r="R86" s="2">
        <v>0.3251</v>
      </c>
      <c r="S86" s="10">
        <v>-999.9</v>
      </c>
      <c r="T86" s="10">
        <v>-999.9</v>
      </c>
      <c r="U86" s="2">
        <v>0.6956</v>
      </c>
      <c r="V86" s="10">
        <v>-999.9</v>
      </c>
      <c r="W86" s="2">
        <v>0.63260000000000005</v>
      </c>
      <c r="X86" s="2">
        <v>0.39939999999999998</v>
      </c>
      <c r="Y86" s="2">
        <v>0.1244</v>
      </c>
      <c r="Z86" s="15">
        <v>0.1026526271006169</v>
      </c>
      <c r="AA86" s="2">
        <v>0.74919999999999998</v>
      </c>
      <c r="AB86" s="2">
        <v>0.69950000000000001</v>
      </c>
      <c r="AC86" s="15">
        <v>0.49473668188736686</v>
      </c>
      <c r="AD86" s="2">
        <v>0.47170000000000001</v>
      </c>
      <c r="AE86" s="2">
        <v>7.5499999999999998E-2</v>
      </c>
      <c r="AF86" s="2">
        <v>2.87E-2</v>
      </c>
      <c r="AG86" s="2">
        <v>0.6452</v>
      </c>
      <c r="AH86" s="15">
        <v>1.2638549668874173</v>
      </c>
      <c r="AI86" s="10">
        <v>-999.9</v>
      </c>
      <c r="AJ86" s="2">
        <v>0.2681</v>
      </c>
      <c r="AK86" s="2">
        <v>0.53090000000000004</v>
      </c>
      <c r="AL86" s="2">
        <v>0.68659999999999999</v>
      </c>
      <c r="AM86" s="2">
        <v>0.54349999999999998</v>
      </c>
      <c r="AO86" s="65" t="s">
        <v>86</v>
      </c>
      <c r="AP86" s="65" t="s">
        <v>149</v>
      </c>
      <c r="AQ86" s="65" t="s">
        <v>139</v>
      </c>
      <c r="AR86" s="65">
        <v>2003</v>
      </c>
      <c r="AS86" s="65">
        <v>0.747</v>
      </c>
      <c r="AT86" s="65">
        <v>0.70599999999999996</v>
      </c>
      <c r="AU86" s="65">
        <v>1.036</v>
      </c>
      <c r="AV86" s="65">
        <v>0.71199999999999997</v>
      </c>
      <c r="AW86" s="65">
        <v>0.74299999999999999</v>
      </c>
      <c r="AX86" s="65">
        <v>1.01</v>
      </c>
      <c r="AY86" s="65">
        <v>0.58499999999999996</v>
      </c>
      <c r="AZ86" s="65">
        <v>1.113</v>
      </c>
      <c r="BA86" s="65">
        <v>1.079</v>
      </c>
      <c r="BB86" s="65">
        <v>0.80200000000000005</v>
      </c>
      <c r="BC86" s="65">
        <v>1.0509999999999999</v>
      </c>
      <c r="BD86" s="65">
        <v>0.57799999999999996</v>
      </c>
      <c r="BE86" s="65"/>
      <c r="BF86" s="65" t="s">
        <v>86</v>
      </c>
      <c r="BG86" s="65" t="s">
        <v>140</v>
      </c>
      <c r="BH86" s="65" t="s">
        <v>139</v>
      </c>
      <c r="BI86" s="65">
        <v>2003</v>
      </c>
      <c r="BJ86" s="65">
        <v>116.9</v>
      </c>
      <c r="BK86" s="65">
        <v>75.900000000000006</v>
      </c>
      <c r="BL86" s="65">
        <v>37.200000000000003</v>
      </c>
      <c r="BM86" s="65">
        <v>59.4</v>
      </c>
      <c r="BN86" s="65">
        <v>47.9</v>
      </c>
      <c r="BO86" s="65">
        <v>43.4</v>
      </c>
      <c r="BP86" s="65">
        <v>72.5</v>
      </c>
      <c r="BQ86" s="65">
        <v>34</v>
      </c>
      <c r="BR86" s="65">
        <v>53.5</v>
      </c>
      <c r="BS86" s="65">
        <v>92.7</v>
      </c>
      <c r="BT86" s="65">
        <v>27.3</v>
      </c>
      <c r="BU86" s="65">
        <v>89.7</v>
      </c>
      <c r="BV86" s="65"/>
      <c r="BW86" s="65">
        <f t="shared" si="8"/>
        <v>0.80568650519031138</v>
      </c>
      <c r="BX86" s="65">
        <f t="shared" si="9"/>
        <v>0.82780853902601725</v>
      </c>
      <c r="BY86" s="65">
        <f t="shared" si="10"/>
        <v>0.92659481268011523</v>
      </c>
      <c r="BZ86" s="65">
        <f t="shared" si="11"/>
        <v>0.68232318584070795</v>
      </c>
      <c r="CB86" s="2">
        <f t="shared" si="4"/>
        <v>116.42169999999999</v>
      </c>
      <c r="CC86">
        <f t="shared" si="5"/>
        <v>124.0885</v>
      </c>
      <c r="CD86">
        <f t="shared" si="6"/>
        <v>160.76419999999999</v>
      </c>
      <c r="CE86">
        <f t="shared" si="7"/>
        <v>192.75630000000001</v>
      </c>
      <c r="CF86" s="15"/>
      <c r="CG86" s="15"/>
    </row>
    <row r="87" spans="1:85" x14ac:dyDescent="0.25">
      <c r="A87" s="29">
        <v>1997</v>
      </c>
      <c r="B87" s="2">
        <v>0.2457</v>
      </c>
      <c r="C87" s="2">
        <v>0.75570000000000004</v>
      </c>
      <c r="D87" s="2">
        <v>0.73429999999999995</v>
      </c>
      <c r="E87" s="2">
        <v>0.59840000000000004</v>
      </c>
      <c r="F87" s="2">
        <v>0.52459999999999996</v>
      </c>
      <c r="G87" s="2">
        <v>0.4158</v>
      </c>
      <c r="H87" s="2">
        <v>0.36990000000000001</v>
      </c>
      <c r="I87" s="10">
        <v>-999.9</v>
      </c>
      <c r="J87" s="2">
        <v>0.48270000000000002</v>
      </c>
      <c r="K87" s="2">
        <v>0.3901</v>
      </c>
      <c r="L87" s="2">
        <v>0.2152</v>
      </c>
      <c r="M87" s="2">
        <v>0.4123</v>
      </c>
      <c r="N87" s="2">
        <v>0.1575</v>
      </c>
      <c r="O87" s="2">
        <v>0.248</v>
      </c>
      <c r="P87" s="2">
        <v>0.27310000000000001</v>
      </c>
      <c r="Q87" s="15">
        <v>0.25359999999999999</v>
      </c>
      <c r="R87" s="2">
        <v>0.33789999999999998</v>
      </c>
      <c r="S87" s="2">
        <v>0.22789999999999999</v>
      </c>
      <c r="T87" s="2">
        <v>0.29449999999999998</v>
      </c>
      <c r="U87" s="2">
        <v>0.7984</v>
      </c>
      <c r="V87" s="10">
        <v>-999.9</v>
      </c>
      <c r="W87" s="2">
        <v>0.51100000000000001</v>
      </c>
      <c r="X87" s="2">
        <v>0.26939999999999997</v>
      </c>
      <c r="Y87" s="2">
        <v>6.6699999999999995E-2</v>
      </c>
      <c r="Z87" s="15">
        <v>0.14270179948586117</v>
      </c>
      <c r="AA87" s="2">
        <v>0.60929999999999995</v>
      </c>
      <c r="AB87" s="2">
        <v>0.30209999999999998</v>
      </c>
      <c r="AC87" s="15">
        <v>0.21857397812320087</v>
      </c>
      <c r="AD87" s="2">
        <v>0.51600000000000001</v>
      </c>
      <c r="AE87" s="2">
        <v>7.7600000000000002E-2</v>
      </c>
      <c r="AF87" s="2">
        <v>2.3699999999999999E-2</v>
      </c>
      <c r="AG87" s="2">
        <v>1.1499999999999999</v>
      </c>
      <c r="AH87" s="15">
        <v>1.1524363131079203</v>
      </c>
      <c r="AI87" s="2">
        <v>2.3913000000000002</v>
      </c>
      <c r="AJ87" s="2">
        <v>0.34499999999999997</v>
      </c>
      <c r="AK87" s="2">
        <v>0.32479999999999998</v>
      </c>
      <c r="AL87" s="2">
        <v>0.64990000000000003</v>
      </c>
      <c r="AM87" s="2">
        <v>0.42909999999999998</v>
      </c>
      <c r="AO87" s="65" t="s">
        <v>86</v>
      </c>
      <c r="AP87" s="65" t="s">
        <v>149</v>
      </c>
      <c r="AQ87" s="65" t="s">
        <v>139</v>
      </c>
      <c r="AR87" s="65">
        <v>2004</v>
      </c>
      <c r="AS87" s="65">
        <v>0.50600000000000001</v>
      </c>
      <c r="AT87" s="65">
        <v>0.67</v>
      </c>
      <c r="AU87" s="65">
        <v>0.57599999999999996</v>
      </c>
      <c r="AV87" s="65">
        <v>0.86499999999999999</v>
      </c>
      <c r="AW87" s="65">
        <v>1.1619999999999999</v>
      </c>
      <c r="AX87" s="65">
        <v>0.66300000000000003</v>
      </c>
      <c r="AY87" s="65">
        <v>0.59699999999999998</v>
      </c>
      <c r="AZ87" s="65">
        <v>0.79600000000000004</v>
      </c>
      <c r="BA87" s="65">
        <v>0.752</v>
      </c>
      <c r="BB87" s="65">
        <v>0.76</v>
      </c>
      <c r="BC87" s="65">
        <v>0.91400000000000003</v>
      </c>
      <c r="BD87" s="65">
        <v>0.68</v>
      </c>
      <c r="BE87" s="65"/>
      <c r="BF87" s="65" t="s">
        <v>86</v>
      </c>
      <c r="BG87" s="65" t="s">
        <v>140</v>
      </c>
      <c r="BH87" s="65" t="s">
        <v>139</v>
      </c>
      <c r="BI87" s="65">
        <v>2004</v>
      </c>
      <c r="BJ87" s="65">
        <v>158</v>
      </c>
      <c r="BK87" s="65">
        <v>110.6</v>
      </c>
      <c r="BL87" s="65">
        <v>121.2</v>
      </c>
      <c r="BM87" s="65">
        <v>31.5</v>
      </c>
      <c r="BN87" s="65">
        <v>60.7</v>
      </c>
      <c r="BO87" s="65">
        <v>70.8</v>
      </c>
      <c r="BP87" s="65">
        <v>86.3</v>
      </c>
      <c r="BQ87" s="65">
        <v>62.8</v>
      </c>
      <c r="BR87" s="65">
        <v>48.2</v>
      </c>
      <c r="BS87" s="65">
        <v>57.7</v>
      </c>
      <c r="BT87" s="65">
        <v>149.6</v>
      </c>
      <c r="BU87" s="65">
        <v>78.400000000000006</v>
      </c>
      <c r="BV87" s="65"/>
      <c r="BW87" s="65">
        <f t="shared" si="8"/>
        <v>0.7853425492033741</v>
      </c>
      <c r="BX87" s="65">
        <f t="shared" si="9"/>
        <v>0.67508094588449297</v>
      </c>
      <c r="BY87" s="65">
        <f t="shared" si="10"/>
        <v>0.84866066536203522</v>
      </c>
      <c r="BZ87" s="65">
        <f t="shared" si="11"/>
        <v>0.59758501440922196</v>
      </c>
      <c r="CB87" s="2">
        <f t="shared" si="4"/>
        <v>167.59210000000002</v>
      </c>
      <c r="CC87">
        <f t="shared" si="5"/>
        <v>148.4503</v>
      </c>
      <c r="CD87">
        <f t="shared" si="6"/>
        <v>216.83279999999999</v>
      </c>
      <c r="CE87">
        <f t="shared" si="7"/>
        <v>207.36200000000002</v>
      </c>
      <c r="CF87" s="15"/>
      <c r="CG87" s="15"/>
    </row>
    <row r="88" spans="1:85" x14ac:dyDescent="0.25">
      <c r="A88" s="29">
        <v>1998</v>
      </c>
      <c r="B88" s="2">
        <v>0.23230000000000001</v>
      </c>
      <c r="C88" s="2">
        <v>0.37369999999999998</v>
      </c>
      <c r="D88" s="2">
        <v>0.41980000000000001</v>
      </c>
      <c r="E88" s="2">
        <v>0.51980000000000004</v>
      </c>
      <c r="F88" s="2">
        <v>0.42430000000000001</v>
      </c>
      <c r="G88" s="2">
        <v>0.37840000000000001</v>
      </c>
      <c r="H88" s="2">
        <v>0.42720000000000002</v>
      </c>
      <c r="I88" s="2">
        <v>0.32750000000000001</v>
      </c>
      <c r="J88" s="2">
        <v>0.42709999999999998</v>
      </c>
      <c r="K88" s="2">
        <v>0.39660000000000001</v>
      </c>
      <c r="L88" s="2">
        <v>0.28170000000000001</v>
      </c>
      <c r="M88" s="2">
        <v>0.37169999999999997</v>
      </c>
      <c r="N88" s="2">
        <v>0.13950000000000001</v>
      </c>
      <c r="O88" s="2">
        <v>0.22220000000000001</v>
      </c>
      <c r="P88" s="2">
        <v>0.39340000000000003</v>
      </c>
      <c r="Q88" s="2">
        <v>0.26550000000000001</v>
      </c>
      <c r="R88" s="2">
        <v>0.23130000000000001</v>
      </c>
      <c r="S88" s="10">
        <v>-999.9</v>
      </c>
      <c r="T88" s="10">
        <v>-999.9</v>
      </c>
      <c r="U88" s="2">
        <v>0.63190000000000002</v>
      </c>
      <c r="V88" s="10">
        <v>-999.9</v>
      </c>
      <c r="W88" s="2">
        <v>0.71240000000000003</v>
      </c>
      <c r="X88" s="2">
        <v>0.58460000000000001</v>
      </c>
      <c r="Y88" s="10">
        <v>-999.9</v>
      </c>
      <c r="Z88" s="15">
        <v>-7.9092484297162674E-2</v>
      </c>
      <c r="AA88" s="10">
        <v>-999.9</v>
      </c>
      <c r="AB88" s="2">
        <v>0.39489999999999997</v>
      </c>
      <c r="AC88" s="15">
        <v>0.36899513720041682</v>
      </c>
      <c r="AD88" s="2">
        <v>0.54</v>
      </c>
      <c r="AE88" s="2">
        <v>4.9200000000000001E-2</v>
      </c>
      <c r="AF88" s="2">
        <v>6.8199999999999997E-2</v>
      </c>
      <c r="AG88" s="2">
        <v>0.54269999999999996</v>
      </c>
      <c r="AH88" s="15">
        <v>1.0927449651046857</v>
      </c>
      <c r="AI88" s="2">
        <v>1.1631</v>
      </c>
      <c r="AJ88" s="2">
        <v>0.27050000000000002</v>
      </c>
      <c r="AK88" s="2">
        <v>0.2893</v>
      </c>
      <c r="AL88" s="2">
        <v>0.33339999999999997</v>
      </c>
      <c r="AM88" s="2">
        <v>0.46949999999999997</v>
      </c>
      <c r="AO88" s="65" t="s">
        <v>86</v>
      </c>
      <c r="AP88" s="65" t="s">
        <v>149</v>
      </c>
      <c r="AQ88" s="65" t="s">
        <v>139</v>
      </c>
      <c r="AR88" s="65">
        <v>2005</v>
      </c>
      <c r="AS88" s="65">
        <v>0.90500000000000003</v>
      </c>
      <c r="AT88" s="65">
        <v>0.71</v>
      </c>
      <c r="AU88" s="65">
        <v>0.99299999999999999</v>
      </c>
      <c r="AV88" s="65">
        <v>1.006</v>
      </c>
      <c r="AW88" s="65">
        <v>0.63100000000000001</v>
      </c>
      <c r="AX88" s="65">
        <v>0.44700000000000001</v>
      </c>
      <c r="AY88" s="65">
        <v>0.46600000000000003</v>
      </c>
      <c r="AZ88" s="65">
        <v>0.61599999999999999</v>
      </c>
      <c r="BA88" s="65">
        <v>0.41599999999999998</v>
      </c>
      <c r="BB88" s="65">
        <v>1.524</v>
      </c>
      <c r="BC88" s="65">
        <v>0.42799999999999999</v>
      </c>
      <c r="BD88" s="65">
        <v>0.78400000000000003</v>
      </c>
      <c r="BE88" s="65"/>
      <c r="BF88" s="65" t="s">
        <v>86</v>
      </c>
      <c r="BG88" s="65" t="s">
        <v>140</v>
      </c>
      <c r="BH88" s="65" t="s">
        <v>139</v>
      </c>
      <c r="BI88" s="65">
        <v>2005</v>
      </c>
      <c r="BJ88" s="65">
        <v>166.1</v>
      </c>
      <c r="BK88" s="65">
        <v>79.400000000000006</v>
      </c>
      <c r="BL88" s="65">
        <v>85.9</v>
      </c>
      <c r="BM88" s="65">
        <v>36.700000000000003</v>
      </c>
      <c r="BN88" s="65">
        <v>73.400000000000006</v>
      </c>
      <c r="BO88" s="65">
        <v>94.6</v>
      </c>
      <c r="BP88" s="65">
        <v>179.6</v>
      </c>
      <c r="BQ88" s="65">
        <v>121.1</v>
      </c>
      <c r="BR88" s="65">
        <v>150.30000000000001</v>
      </c>
      <c r="BS88" s="65">
        <v>24.1</v>
      </c>
      <c r="BT88" s="65">
        <v>93.6</v>
      </c>
      <c r="BU88" s="65">
        <v>164.4</v>
      </c>
      <c r="BV88" s="65"/>
      <c r="BW88" s="65">
        <f t="shared" si="8"/>
        <v>0.85986887755102059</v>
      </c>
      <c r="BX88" s="65">
        <f t="shared" si="9"/>
        <v>0.50740551479888696</v>
      </c>
      <c r="BY88" s="65">
        <f t="shared" si="10"/>
        <v>0.51982835820895523</v>
      </c>
      <c r="BZ88" s="65">
        <f t="shared" si="11"/>
        <v>0.8186974871919982</v>
      </c>
      <c r="CB88" s="2">
        <f t="shared" si="4"/>
        <v>168.53430000000003</v>
      </c>
      <c r="CC88">
        <f t="shared" si="5"/>
        <v>200.57740000000001</v>
      </c>
      <c r="CD88">
        <f t="shared" si="6"/>
        <v>139.31399999999999</v>
      </c>
      <c r="CE88">
        <f t="shared" si="7"/>
        <v>335.58410000000003</v>
      </c>
      <c r="CF88" s="15"/>
      <c r="CG88" s="15"/>
    </row>
    <row r="89" spans="1:85" x14ac:dyDescent="0.25">
      <c r="A89" s="29">
        <v>1999</v>
      </c>
      <c r="B89" s="2">
        <v>0.30559999999999998</v>
      </c>
      <c r="C89" s="2">
        <v>0.38240000000000002</v>
      </c>
      <c r="D89" s="2">
        <v>0.629</v>
      </c>
      <c r="E89" s="2">
        <v>0.4259</v>
      </c>
      <c r="F89" s="2">
        <v>0.59209999999999996</v>
      </c>
      <c r="G89" s="2">
        <v>0.29680000000000001</v>
      </c>
      <c r="H89" s="2">
        <v>0.41520000000000001</v>
      </c>
      <c r="I89" s="2">
        <v>0.1782</v>
      </c>
      <c r="J89" s="2">
        <v>0.59379999999999999</v>
      </c>
      <c r="K89" s="2">
        <v>0.43430000000000002</v>
      </c>
      <c r="L89" s="2">
        <v>0.3175</v>
      </c>
      <c r="M89" s="2">
        <v>0.53169999999999995</v>
      </c>
      <c r="N89" s="2">
        <v>0.21149999999999999</v>
      </c>
      <c r="O89" s="2">
        <v>0.29949999999999999</v>
      </c>
      <c r="P89" s="2">
        <v>0.31069999999999998</v>
      </c>
      <c r="Q89" s="2">
        <v>0.28920000000000001</v>
      </c>
      <c r="R89" s="2">
        <v>0.28699999999999998</v>
      </c>
      <c r="S89" s="10">
        <v>-999.9</v>
      </c>
      <c r="T89" s="10">
        <v>-999.9</v>
      </c>
      <c r="U89" s="2">
        <v>0.54010000000000002</v>
      </c>
      <c r="V89" s="2">
        <v>6.9699999999999998E-2</v>
      </c>
      <c r="W89" s="2">
        <v>0.57589999999999997</v>
      </c>
      <c r="X89" s="2">
        <v>0.79379999999999995</v>
      </c>
      <c r="Y89" s="10">
        <v>-999.9</v>
      </c>
      <c r="Z89" s="15">
        <v>0.1457901797343058</v>
      </c>
      <c r="AA89" s="2">
        <v>2.0234999999999999</v>
      </c>
      <c r="AB89" s="2">
        <v>0.45269999999999999</v>
      </c>
      <c r="AC89" s="15">
        <v>0.28417435622317599</v>
      </c>
      <c r="AD89" s="2">
        <v>0.64449999999999996</v>
      </c>
      <c r="AE89" s="2">
        <v>6.54E-2</v>
      </c>
      <c r="AF89" s="2">
        <v>9.69E-2</v>
      </c>
      <c r="AG89" s="2">
        <v>0.56869999999999998</v>
      </c>
      <c r="AH89" s="15">
        <v>0.68193511450381683</v>
      </c>
      <c r="AI89" s="2">
        <v>1.3243</v>
      </c>
      <c r="AJ89" s="2">
        <v>0.19189999999999999</v>
      </c>
      <c r="AK89" s="2">
        <v>0.45829999999999999</v>
      </c>
      <c r="AL89" s="2">
        <v>0.52669999999999995</v>
      </c>
      <c r="AM89" s="2">
        <v>0.50780000000000003</v>
      </c>
      <c r="AO89" s="65" t="s">
        <v>86</v>
      </c>
      <c r="AP89" s="65" t="s">
        <v>149</v>
      </c>
      <c r="AQ89" s="65" t="s">
        <v>139</v>
      </c>
      <c r="AR89" s="65">
        <v>2006</v>
      </c>
      <c r="AS89" s="65">
        <v>0.82399999999999995</v>
      </c>
      <c r="AT89" s="65">
        <v>0.69499999999999995</v>
      </c>
      <c r="AU89" s="65">
        <v>0.85699999999999998</v>
      </c>
      <c r="AV89" s="65">
        <v>0.83</v>
      </c>
      <c r="AW89" s="65">
        <v>1.2170000000000001</v>
      </c>
      <c r="AX89" s="65">
        <v>0.98599999999999999</v>
      </c>
      <c r="AY89" s="65">
        <v>1.282</v>
      </c>
      <c r="AZ89" s="65">
        <v>0.85399999999999998</v>
      </c>
      <c r="BA89" s="65">
        <v>1.2210000000000001</v>
      </c>
      <c r="BB89" s="65">
        <v>0.83399999999999996</v>
      </c>
      <c r="BC89" s="65">
        <v>1.169</v>
      </c>
      <c r="BD89" s="65">
        <v>0.94799999999999995</v>
      </c>
      <c r="BE89" s="65"/>
      <c r="BF89" s="65" t="s">
        <v>86</v>
      </c>
      <c r="BG89" s="65" t="s">
        <v>140</v>
      </c>
      <c r="BH89" s="65" t="s">
        <v>139</v>
      </c>
      <c r="BI89" s="65">
        <v>2006</v>
      </c>
      <c r="BJ89" s="65">
        <v>39.799999999999997</v>
      </c>
      <c r="BK89" s="65">
        <v>155.1</v>
      </c>
      <c r="BL89" s="65">
        <v>118.4</v>
      </c>
      <c r="BM89" s="65">
        <v>64.8</v>
      </c>
      <c r="BN89" s="65">
        <v>60.8</v>
      </c>
      <c r="BO89" s="65">
        <v>64.599999999999994</v>
      </c>
      <c r="BP89" s="65">
        <v>29.4</v>
      </c>
      <c r="BQ89" s="65">
        <v>286.60000000000002</v>
      </c>
      <c r="BR89" s="65">
        <v>27.7</v>
      </c>
      <c r="BS89" s="65">
        <v>49.8</v>
      </c>
      <c r="BT89" s="65">
        <v>98.2</v>
      </c>
      <c r="BU89" s="65">
        <v>72</v>
      </c>
      <c r="BV89" s="65"/>
      <c r="BW89" s="65">
        <f t="shared" si="8"/>
        <v>0.93953442622950822</v>
      </c>
      <c r="BX89" s="65">
        <f t="shared" si="9"/>
        <v>0.9094661061481869</v>
      </c>
      <c r="BY89" s="65">
        <f t="shared" si="10"/>
        <v>1.0822464428002276</v>
      </c>
      <c r="BZ89" s="65">
        <f t="shared" si="11"/>
        <v>0.78248669913825408</v>
      </c>
      <c r="CB89" s="2">
        <f t="shared" si="4"/>
        <v>229.24639999999999</v>
      </c>
      <c r="CC89">
        <f t="shared" si="5"/>
        <v>346.14279999999997</v>
      </c>
      <c r="CD89">
        <f t="shared" si="6"/>
        <v>190.1507</v>
      </c>
      <c r="CE89">
        <f t="shared" si="7"/>
        <v>208.84569999999999</v>
      </c>
      <c r="CF89" s="15"/>
      <c r="CG89" s="15"/>
    </row>
    <row r="90" spans="1:85" x14ac:dyDescent="0.25">
      <c r="A90" s="29">
        <v>2000</v>
      </c>
      <c r="B90" s="2">
        <v>0.16839999999999999</v>
      </c>
      <c r="C90" s="2">
        <v>1.2472000000000001</v>
      </c>
      <c r="D90" s="2">
        <v>1.0383</v>
      </c>
      <c r="E90" s="10">
        <v>-999.9</v>
      </c>
      <c r="F90" s="2">
        <v>0.69950000000000001</v>
      </c>
      <c r="G90" s="10">
        <v>-999.9</v>
      </c>
      <c r="H90" s="2">
        <v>0.33339999999999997</v>
      </c>
      <c r="I90" s="10">
        <v>-999.9</v>
      </c>
      <c r="J90" s="10">
        <v>-999.9</v>
      </c>
      <c r="K90" s="2">
        <v>0.4592</v>
      </c>
      <c r="L90" s="10">
        <v>-999.9</v>
      </c>
      <c r="M90" s="2">
        <v>0.75660000000000005</v>
      </c>
      <c r="N90" s="2">
        <v>0.2646</v>
      </c>
      <c r="O90" s="2">
        <v>0.22770000000000001</v>
      </c>
      <c r="P90" s="2">
        <v>0.29089999999999999</v>
      </c>
      <c r="Q90" s="2">
        <v>0.24729999999999999</v>
      </c>
      <c r="R90" s="2">
        <v>0.20200000000000001</v>
      </c>
      <c r="S90" s="10">
        <v>-999.9</v>
      </c>
      <c r="T90" s="10">
        <v>-999.9</v>
      </c>
      <c r="U90" s="10">
        <v>-999.9</v>
      </c>
      <c r="V90" s="10">
        <v>-999.9</v>
      </c>
      <c r="W90" s="2">
        <v>0.8417</v>
      </c>
      <c r="X90" s="2">
        <v>0.4425</v>
      </c>
      <c r="Y90" s="10">
        <v>-999.9</v>
      </c>
      <c r="Z90" s="15">
        <v>4.0686049543676661E-2</v>
      </c>
      <c r="AA90" s="2">
        <v>0.49120000000000003</v>
      </c>
      <c r="AB90" s="2">
        <v>0.76359999999999995</v>
      </c>
      <c r="AC90" s="15">
        <v>0.52245951417004055</v>
      </c>
      <c r="AD90" s="2">
        <v>0.40539999999999998</v>
      </c>
      <c r="AE90" s="2">
        <v>7.6700000000000004E-2</v>
      </c>
      <c r="AF90" s="2">
        <v>9.0700000000000003E-2</v>
      </c>
      <c r="AG90" s="2">
        <v>0.79079999999999995</v>
      </c>
      <c r="AH90" s="15">
        <v>0.81280763723150351</v>
      </c>
      <c r="AI90" s="2">
        <v>1.1796</v>
      </c>
      <c r="AJ90" s="2">
        <v>0.2258</v>
      </c>
      <c r="AK90" s="2">
        <v>0.25459999999999999</v>
      </c>
      <c r="AL90" s="2">
        <v>0.43659999999999999</v>
      </c>
      <c r="AM90" s="2">
        <v>0.54249999999999998</v>
      </c>
      <c r="AO90" s="65" t="s">
        <v>86</v>
      </c>
      <c r="AP90" s="65" t="s">
        <v>149</v>
      </c>
      <c r="AQ90" s="65" t="s">
        <v>139</v>
      </c>
      <c r="AR90" s="65">
        <v>2007</v>
      </c>
      <c r="AS90" s="65">
        <v>0.73199999999999998</v>
      </c>
      <c r="AT90" s="65">
        <v>0.82299999999999995</v>
      </c>
      <c r="AU90" s="65">
        <v>0.71</v>
      </c>
      <c r="AV90" s="65">
        <v>1.996</v>
      </c>
      <c r="AW90" s="65">
        <v>0.81899999999999995</v>
      </c>
      <c r="AX90" s="65">
        <v>0.79200000000000004</v>
      </c>
      <c r="AY90" s="65">
        <v>0.95599999999999996</v>
      </c>
      <c r="AZ90" s="65">
        <v>0.73399999999999999</v>
      </c>
      <c r="BA90" s="65">
        <v>0.877</v>
      </c>
      <c r="BB90" s="65">
        <v>0.90100000000000002</v>
      </c>
      <c r="BC90" s="65">
        <v>0.67600000000000005</v>
      </c>
      <c r="BD90" s="65">
        <v>0.76400000000000001</v>
      </c>
      <c r="BE90" s="65"/>
      <c r="BF90" s="65" t="s">
        <v>86</v>
      </c>
      <c r="BG90" s="65" t="s">
        <v>140</v>
      </c>
      <c r="BH90" s="65" t="s">
        <v>139</v>
      </c>
      <c r="BI90" s="65">
        <v>2007</v>
      </c>
      <c r="BJ90" s="65">
        <v>178.9</v>
      </c>
      <c r="BK90" s="65">
        <v>137.30000000000001</v>
      </c>
      <c r="BL90" s="65">
        <v>75.3</v>
      </c>
      <c r="BM90" s="65">
        <v>5</v>
      </c>
      <c r="BN90" s="65">
        <v>87</v>
      </c>
      <c r="BO90" s="65">
        <v>85.2</v>
      </c>
      <c r="BP90" s="65">
        <v>143.80000000000001</v>
      </c>
      <c r="BQ90" s="65">
        <v>103.6</v>
      </c>
      <c r="BR90" s="65">
        <v>180.5</v>
      </c>
      <c r="BS90" s="65">
        <v>40.299999999999997</v>
      </c>
      <c r="BT90" s="65">
        <v>123.2</v>
      </c>
      <c r="BU90" s="65">
        <v>102.9</v>
      </c>
      <c r="BV90" s="65"/>
      <c r="BW90" s="65">
        <f t="shared" si="8"/>
        <v>0.80511655708308416</v>
      </c>
      <c r="BX90" s="65">
        <f t="shared" si="9"/>
        <v>0.84483944678292244</v>
      </c>
      <c r="BY90" s="65">
        <f t="shared" si="10"/>
        <v>0.80782558139534888</v>
      </c>
      <c r="BZ90" s="65">
        <f t="shared" si="11"/>
        <v>0.76966905273204489</v>
      </c>
      <c r="CB90" s="2">
        <f t="shared" si="4"/>
        <v>134.696</v>
      </c>
      <c r="CC90">
        <f t="shared" si="5"/>
        <v>280.99360000000001</v>
      </c>
      <c r="CD90">
        <f t="shared" si="6"/>
        <v>277.892</v>
      </c>
      <c r="CE90">
        <f t="shared" si="7"/>
        <v>322.56830000000002</v>
      </c>
      <c r="CF90" s="15"/>
      <c r="CG90" s="15"/>
    </row>
    <row r="91" spans="1:85" x14ac:dyDescent="0.25">
      <c r="A91" s="29">
        <v>2001</v>
      </c>
      <c r="B91" s="2">
        <v>0.25369999999999998</v>
      </c>
      <c r="C91" s="2">
        <v>1.0613999999999999</v>
      </c>
      <c r="D91" s="2">
        <v>0.43459999999999999</v>
      </c>
      <c r="E91" s="2">
        <v>0.37040000000000001</v>
      </c>
      <c r="F91" s="2">
        <v>0.36499999999999999</v>
      </c>
      <c r="G91" s="2">
        <v>0.245</v>
      </c>
      <c r="H91" s="2">
        <v>0.32650000000000001</v>
      </c>
      <c r="I91" s="2">
        <v>0.42199999999999999</v>
      </c>
      <c r="J91" s="10">
        <v>-999.9</v>
      </c>
      <c r="K91" s="2">
        <v>0.53029999999999999</v>
      </c>
      <c r="L91" s="2">
        <v>0.14960000000000001</v>
      </c>
      <c r="M91" s="2">
        <v>0.42420000000000002</v>
      </c>
      <c r="N91" s="2">
        <v>0.21970000000000001</v>
      </c>
      <c r="O91" s="2">
        <v>0.24660000000000001</v>
      </c>
      <c r="P91" s="2">
        <v>0.44340000000000002</v>
      </c>
      <c r="Q91" s="2">
        <v>0.28939999999999999</v>
      </c>
      <c r="R91" s="2">
        <v>0.186</v>
      </c>
      <c r="S91" s="2">
        <v>0.14180000000000001</v>
      </c>
      <c r="T91" s="2">
        <v>0.21679999999999999</v>
      </c>
      <c r="U91" s="10">
        <v>-999.9</v>
      </c>
      <c r="V91" s="2">
        <v>8.8200000000000001E-2</v>
      </c>
      <c r="W91" s="2">
        <v>0.43480000000000002</v>
      </c>
      <c r="X91" s="2">
        <v>0.37180000000000002</v>
      </c>
      <c r="Y91" s="2">
        <v>0.1381</v>
      </c>
      <c r="Z91" s="15">
        <v>7.2052496798975671E-2</v>
      </c>
      <c r="AA91" s="2">
        <v>0.86890000000000001</v>
      </c>
      <c r="AB91" s="2">
        <v>0.4546</v>
      </c>
      <c r="AC91" s="15">
        <v>0.29912141918528251</v>
      </c>
      <c r="AD91" s="2">
        <v>0.39839999999999998</v>
      </c>
      <c r="AE91" s="2">
        <v>2.8000000000000001E-2</v>
      </c>
      <c r="AF91" s="2">
        <v>2.2599999999999999E-2</v>
      </c>
      <c r="AG91" s="2">
        <v>0.87029999999999996</v>
      </c>
      <c r="AH91" s="15">
        <v>0.61300642880102851</v>
      </c>
      <c r="AI91" s="2">
        <v>2.1324999999999998</v>
      </c>
      <c r="AJ91" s="2">
        <v>0.1789</v>
      </c>
      <c r="AK91" s="2">
        <v>0.21429999999999999</v>
      </c>
      <c r="AL91" s="2">
        <v>0.28989999999999999</v>
      </c>
      <c r="AM91" s="2">
        <v>0.32400000000000001</v>
      </c>
      <c r="AO91" s="65" t="s">
        <v>86</v>
      </c>
      <c r="AP91" s="65" t="s">
        <v>149</v>
      </c>
      <c r="AQ91" s="65" t="s">
        <v>139</v>
      </c>
      <c r="AR91" s="65">
        <v>2008</v>
      </c>
      <c r="AS91" s="65">
        <v>0.82899999999999996</v>
      </c>
      <c r="AT91" s="65">
        <v>0.66600000000000004</v>
      </c>
      <c r="AU91" s="65">
        <v>0.78600000000000003</v>
      </c>
      <c r="AV91" s="65">
        <v>0.89800000000000002</v>
      </c>
      <c r="AW91" s="65">
        <v>0.83</v>
      </c>
      <c r="AX91" s="65">
        <v>1.0620000000000001</v>
      </c>
      <c r="AY91" s="65">
        <v>0.93799999999999994</v>
      </c>
      <c r="AZ91" s="65">
        <v>1.177</v>
      </c>
      <c r="BA91" s="65">
        <v>1.2470000000000001</v>
      </c>
      <c r="BB91" s="65">
        <v>0.86</v>
      </c>
      <c r="BC91" s="65">
        <v>0.76500000000000001</v>
      </c>
      <c r="BD91" s="65">
        <v>0.55200000000000005</v>
      </c>
      <c r="BE91" s="65"/>
      <c r="BF91" s="65" t="s">
        <v>86</v>
      </c>
      <c r="BG91" s="65" t="s">
        <v>140</v>
      </c>
      <c r="BH91" s="65" t="s">
        <v>139</v>
      </c>
      <c r="BI91" s="65">
        <v>2008</v>
      </c>
      <c r="BJ91" s="65">
        <v>86.7</v>
      </c>
      <c r="BK91" s="65">
        <v>73.2</v>
      </c>
      <c r="BL91" s="65">
        <v>131.19999999999999</v>
      </c>
      <c r="BM91" s="65">
        <v>57.3</v>
      </c>
      <c r="BN91" s="65">
        <v>69.2</v>
      </c>
      <c r="BO91" s="65">
        <v>39.5</v>
      </c>
      <c r="BP91" s="65">
        <v>91.1</v>
      </c>
      <c r="BQ91" s="65">
        <v>59.9</v>
      </c>
      <c r="BR91" s="65">
        <v>72.900000000000006</v>
      </c>
      <c r="BS91" s="65">
        <v>126.1</v>
      </c>
      <c r="BT91" s="65">
        <v>76.3</v>
      </c>
      <c r="BU91" s="65">
        <v>84.8</v>
      </c>
      <c r="BV91" s="65"/>
      <c r="BW91" s="65">
        <f t="shared" si="8"/>
        <v>0.82271866511447422</v>
      </c>
      <c r="BX91" s="65">
        <f t="shared" si="9"/>
        <v>1.0388614173228345</v>
      </c>
      <c r="BY91" s="65">
        <f t="shared" si="10"/>
        <v>0.93614892844170006</v>
      </c>
      <c r="BZ91" s="65">
        <f t="shared" si="11"/>
        <v>0.68424642419288939</v>
      </c>
      <c r="CB91" s="2">
        <f t="shared" si="4"/>
        <v>212.0146</v>
      </c>
      <c r="CC91">
        <f t="shared" si="5"/>
        <v>197.90309999999999</v>
      </c>
      <c r="CD91">
        <f t="shared" si="6"/>
        <v>257.72180000000003</v>
      </c>
      <c r="CE91">
        <f t="shared" si="7"/>
        <v>167.43510000000003</v>
      </c>
      <c r="CF91" s="15"/>
      <c r="CG91" s="15"/>
    </row>
    <row r="92" spans="1:85" x14ac:dyDescent="0.25">
      <c r="A92" s="29">
        <v>2002</v>
      </c>
      <c r="B92" s="2">
        <v>0.1633</v>
      </c>
      <c r="C92" s="10">
        <v>-999.9</v>
      </c>
      <c r="D92" s="2">
        <v>0.48159999999999997</v>
      </c>
      <c r="E92" s="2">
        <v>0.33989999999999998</v>
      </c>
      <c r="F92" s="2">
        <v>0.35720000000000002</v>
      </c>
      <c r="G92" s="2">
        <v>0.19839999999999999</v>
      </c>
      <c r="H92" s="2">
        <v>0.3281</v>
      </c>
      <c r="I92" s="2">
        <v>0.31759999999999999</v>
      </c>
      <c r="J92" s="2">
        <v>0.31640000000000001</v>
      </c>
      <c r="K92" s="2">
        <v>0.40620000000000001</v>
      </c>
      <c r="L92" s="2">
        <v>0.26690000000000003</v>
      </c>
      <c r="M92" s="2">
        <v>0.39679999999999999</v>
      </c>
      <c r="N92" s="2">
        <v>0.1535</v>
      </c>
      <c r="O92" s="2">
        <v>0.20419999999999999</v>
      </c>
      <c r="P92" s="2">
        <v>0.29270000000000002</v>
      </c>
      <c r="Q92" s="2">
        <v>0.22339999999999999</v>
      </c>
      <c r="R92" s="2">
        <v>0.21429999999999999</v>
      </c>
      <c r="S92" s="2">
        <v>0.1089</v>
      </c>
      <c r="T92" s="2">
        <v>0.24010000000000001</v>
      </c>
      <c r="U92" s="2">
        <v>0.51770000000000005</v>
      </c>
      <c r="V92" s="2">
        <v>8.9599999999999999E-2</v>
      </c>
      <c r="W92" s="10">
        <v>-999.9</v>
      </c>
      <c r="X92" s="10">
        <v>-999.9</v>
      </c>
      <c r="Y92" s="2">
        <v>9.8400000000000001E-2</v>
      </c>
      <c r="Z92" s="15">
        <v>8.4006855660552146E-2</v>
      </c>
      <c r="AA92" s="2">
        <v>0.57799999999999996</v>
      </c>
      <c r="AB92" s="2">
        <v>0.58230000000000004</v>
      </c>
      <c r="AC92" s="15">
        <v>0.34286972704714641</v>
      </c>
      <c r="AD92" s="2">
        <v>0.2797</v>
      </c>
      <c r="AE92" s="2">
        <v>5.3800000000000001E-2</v>
      </c>
      <c r="AF92" s="2">
        <v>8.3599999999999994E-2</v>
      </c>
      <c r="AG92" s="2">
        <v>0.63629999999999998</v>
      </c>
      <c r="AH92" s="15">
        <v>0.69893841166936788</v>
      </c>
      <c r="AI92" s="2">
        <v>0.93600000000000005</v>
      </c>
      <c r="AJ92" s="2">
        <v>0.2336</v>
      </c>
      <c r="AK92" s="2">
        <v>0.28970000000000001</v>
      </c>
      <c r="AL92" s="2">
        <v>0.45340000000000003</v>
      </c>
      <c r="AM92" s="2">
        <v>0.2545</v>
      </c>
      <c r="AO92" s="65" t="s">
        <v>86</v>
      </c>
      <c r="AP92" s="65" t="s">
        <v>149</v>
      </c>
      <c r="AQ92" s="65" t="s">
        <v>139</v>
      </c>
      <c r="AR92" s="65">
        <v>2009</v>
      </c>
      <c r="AS92" s="65">
        <v>0.93</v>
      </c>
      <c r="AT92" s="65">
        <v>0.53200000000000003</v>
      </c>
      <c r="AU92" s="65">
        <v>0.85599999999999998</v>
      </c>
      <c r="AV92" s="65">
        <v>1.85</v>
      </c>
      <c r="AW92" s="65">
        <v>1.05</v>
      </c>
      <c r="AX92" s="65">
        <v>0.95499999999999996</v>
      </c>
      <c r="AY92" s="65">
        <v>0.50600000000000001</v>
      </c>
      <c r="AZ92" s="65">
        <v>0.76300000000000001</v>
      </c>
      <c r="BA92" s="65">
        <v>0.81399999999999995</v>
      </c>
      <c r="BB92" s="65">
        <v>0.90300000000000002</v>
      </c>
      <c r="BC92" s="65">
        <v>0.96899999999999997</v>
      </c>
      <c r="BD92" s="65">
        <v>1.0129999999999999</v>
      </c>
      <c r="BE92" s="65"/>
      <c r="BF92" s="65" t="s">
        <v>86</v>
      </c>
      <c r="BG92" s="65" t="s">
        <v>140</v>
      </c>
      <c r="BH92" s="65" t="s">
        <v>139</v>
      </c>
      <c r="BI92" s="65">
        <v>2009</v>
      </c>
      <c r="BJ92" s="65">
        <v>67.7</v>
      </c>
      <c r="BK92" s="65">
        <v>132.69999999999999</v>
      </c>
      <c r="BL92" s="65">
        <v>121.3</v>
      </c>
      <c r="BM92" s="65">
        <v>3.3</v>
      </c>
      <c r="BN92" s="65">
        <v>112.3</v>
      </c>
      <c r="BO92" s="65">
        <v>189.5</v>
      </c>
      <c r="BP92" s="65">
        <v>181.4</v>
      </c>
      <c r="BQ92" s="65">
        <v>59</v>
      </c>
      <c r="BR92" s="65">
        <v>38</v>
      </c>
      <c r="BS92" s="65">
        <v>119.6</v>
      </c>
      <c r="BT92" s="65">
        <v>60.3</v>
      </c>
      <c r="BU92" s="65">
        <v>87.5</v>
      </c>
      <c r="BV92" s="65"/>
      <c r="BW92" s="65">
        <f t="shared" si="8"/>
        <v>0.9618100464330942</v>
      </c>
      <c r="BX92" s="65">
        <f t="shared" si="9"/>
        <v>0.73919027680856009</v>
      </c>
      <c r="BY92" s="65">
        <f t="shared" si="10"/>
        <v>0.90574346030289132</v>
      </c>
      <c r="BZ92" s="65">
        <f t="shared" si="11"/>
        <v>0.77177804793331017</v>
      </c>
      <c r="CB92" s="2">
        <f t="shared" si="4"/>
        <v>227.8528</v>
      </c>
      <c r="CC92">
        <f t="shared" si="5"/>
        <v>317.77789999999999</v>
      </c>
      <c r="CD92">
        <f t="shared" si="6"/>
        <v>197.36150000000001</v>
      </c>
      <c r="CE92">
        <f t="shared" si="7"/>
        <v>222.19489999999999</v>
      </c>
      <c r="CF92" s="15"/>
      <c r="CG92" s="15"/>
    </row>
    <row r="93" spans="1:85" x14ac:dyDescent="0.25">
      <c r="A93" s="29">
        <v>2003</v>
      </c>
      <c r="B93" s="2">
        <v>0.13569999999999999</v>
      </c>
      <c r="C93" s="2">
        <v>0.57150000000000001</v>
      </c>
      <c r="D93" s="2">
        <v>0.54630000000000001</v>
      </c>
      <c r="E93" s="2">
        <v>0.48420000000000002</v>
      </c>
      <c r="F93" s="2">
        <v>0.4531</v>
      </c>
      <c r="G93" s="2">
        <v>0.28339999999999999</v>
      </c>
      <c r="H93" s="2">
        <v>0.33550000000000002</v>
      </c>
      <c r="I93" s="2">
        <v>0.50729999999999997</v>
      </c>
      <c r="J93" s="2">
        <v>0.56320000000000003</v>
      </c>
      <c r="K93" s="2">
        <v>0.42259999999999998</v>
      </c>
      <c r="L93" s="2">
        <v>0.2591</v>
      </c>
      <c r="M93" s="2">
        <v>0.51970000000000005</v>
      </c>
      <c r="N93" s="2">
        <v>0.19309999999999999</v>
      </c>
      <c r="O93" s="2">
        <v>0.30819999999999997</v>
      </c>
      <c r="P93" s="2">
        <v>0.39379999999999998</v>
      </c>
      <c r="Q93" s="2">
        <v>0.2475</v>
      </c>
      <c r="R93" s="2">
        <v>0.24560000000000001</v>
      </c>
      <c r="S93" s="2">
        <v>0.14610000000000001</v>
      </c>
      <c r="T93" s="2">
        <v>0.32419999999999999</v>
      </c>
      <c r="U93" s="2">
        <v>0.60629999999999995</v>
      </c>
      <c r="V93" s="2">
        <v>0.13120000000000001</v>
      </c>
      <c r="W93" s="10">
        <v>-999.9</v>
      </c>
      <c r="X93" s="10">
        <v>-999.9</v>
      </c>
      <c r="Y93" s="2">
        <v>0.1799</v>
      </c>
      <c r="Z93" s="15">
        <v>6.1734187349879906E-2</v>
      </c>
      <c r="AA93" s="2">
        <v>0.32229999999999998</v>
      </c>
      <c r="AB93" s="2">
        <v>0.32700000000000001</v>
      </c>
      <c r="AC93" s="15">
        <v>0.48520359598096252</v>
      </c>
      <c r="AD93" s="2">
        <v>0.48139999999999999</v>
      </c>
      <c r="AE93" s="2">
        <v>3.5700000000000003E-2</v>
      </c>
      <c r="AF93" s="2">
        <v>2.6100000000000002E-2</v>
      </c>
      <c r="AG93" s="2">
        <v>0.69279999999999997</v>
      </c>
      <c r="AH93" s="15">
        <v>0.92659481268011523</v>
      </c>
      <c r="AI93" s="2">
        <v>0.31840000000000002</v>
      </c>
      <c r="AJ93" s="2">
        <v>0.32140000000000002</v>
      </c>
      <c r="AK93" s="2">
        <v>0.52629999999999999</v>
      </c>
      <c r="AL93" s="2">
        <v>0.43440000000000001</v>
      </c>
      <c r="AM93" s="2">
        <v>0.4325</v>
      </c>
      <c r="AO93" s="65" t="s">
        <v>86</v>
      </c>
      <c r="AP93" s="65" t="s">
        <v>149</v>
      </c>
      <c r="AQ93" s="65" t="s">
        <v>139</v>
      </c>
      <c r="AR93" s="65">
        <v>2010</v>
      </c>
      <c r="AS93" s="65">
        <v>0.76700000000000002</v>
      </c>
      <c r="AT93" s="65">
        <v>1.046</v>
      </c>
      <c r="AU93" s="65">
        <v>0.89300000000000002</v>
      </c>
      <c r="AV93" s="65">
        <v>1.1439999999999999</v>
      </c>
      <c r="AW93" s="65">
        <v>1.01</v>
      </c>
      <c r="AX93" s="65">
        <v>1.2509999999999999</v>
      </c>
      <c r="AY93" s="65">
        <v>0.98699999999999999</v>
      </c>
      <c r="AZ93" s="65">
        <v>1.083</v>
      </c>
      <c r="BA93" s="65">
        <v>1.123</v>
      </c>
      <c r="BB93" s="65">
        <v>1.4710000000000001</v>
      </c>
      <c r="BC93" s="65">
        <v>1.038</v>
      </c>
      <c r="BD93" s="65">
        <v>1.19</v>
      </c>
      <c r="BE93" s="65"/>
      <c r="BF93" s="65" t="s">
        <v>86</v>
      </c>
      <c r="BG93" s="65" t="s">
        <v>140</v>
      </c>
      <c r="BH93" s="65" t="s">
        <v>139</v>
      </c>
      <c r="BI93" s="65">
        <v>2010</v>
      </c>
      <c r="BJ93" s="65">
        <v>120.9</v>
      </c>
      <c r="BK93" s="65">
        <v>40</v>
      </c>
      <c r="BL93" s="65">
        <v>72.7</v>
      </c>
      <c r="BM93" s="65">
        <v>22.6</v>
      </c>
      <c r="BN93" s="65">
        <v>112.6</v>
      </c>
      <c r="BO93" s="65">
        <v>62.3</v>
      </c>
      <c r="BP93" s="65">
        <v>123.2</v>
      </c>
      <c r="BQ93" s="65">
        <v>281.89999999999998</v>
      </c>
      <c r="BR93" s="65">
        <v>136.6</v>
      </c>
      <c r="BS93" s="65">
        <v>25.4</v>
      </c>
      <c r="BT93" s="65">
        <v>180.8</v>
      </c>
      <c r="BU93" s="65">
        <v>125.3</v>
      </c>
      <c r="BV93" s="65"/>
      <c r="BW93" s="65">
        <f t="shared" si="8"/>
        <v>0.98365319865319878</v>
      </c>
      <c r="BX93" s="65">
        <f t="shared" si="9"/>
        <v>1.0800885750962772</v>
      </c>
      <c r="BY93" s="65">
        <f t="shared" si="10"/>
        <v>1.1039544924154026</v>
      </c>
      <c r="BZ93" s="65">
        <f t="shared" si="11"/>
        <v>0.99118553459119496</v>
      </c>
      <c r="CB93" s="2">
        <f t="shared" ref="CB93:CB118" si="12">+(AU93*BL93+AV93*BM93+AW93*BN93)</f>
        <v>204.50150000000002</v>
      </c>
      <c r="CC93">
        <f t="shared" ref="CC93:CC118" si="13">+(AX93*BO93+AY93*BP93+AZ93*BQ93)</f>
        <v>504.83339999999998</v>
      </c>
      <c r="CD93">
        <f t="shared" ref="CD93:CD118" si="14">+(BA93*BR93+BB93*BS93+BC93*BT93)</f>
        <v>378.43560000000002</v>
      </c>
      <c r="CE93">
        <f t="shared" ref="CE93:CE118" si="15">+(AS93*BJ93+AT93*BK93+BD93*BU93)</f>
        <v>283.6773</v>
      </c>
      <c r="CF93" s="15"/>
      <c r="CG93" s="15"/>
    </row>
    <row r="94" spans="1:85" x14ac:dyDescent="0.25">
      <c r="A94" s="29">
        <v>2004</v>
      </c>
      <c r="B94" s="2">
        <v>0.31850000000000001</v>
      </c>
      <c r="C94" s="2">
        <v>0.44269999999999998</v>
      </c>
      <c r="D94" s="2">
        <v>0.49830000000000002</v>
      </c>
      <c r="E94" s="2">
        <v>0.31509999999999999</v>
      </c>
      <c r="F94" s="2">
        <v>0.3866</v>
      </c>
      <c r="G94" s="2">
        <v>0.2671</v>
      </c>
      <c r="H94" s="2">
        <v>0.33600000000000002</v>
      </c>
      <c r="I94" s="10">
        <v>-999.9</v>
      </c>
      <c r="J94" s="2">
        <v>0.3735</v>
      </c>
      <c r="K94" s="2">
        <v>0.37730000000000002</v>
      </c>
      <c r="L94" s="2">
        <v>0.17530000000000001</v>
      </c>
      <c r="M94" s="10">
        <v>-999.9</v>
      </c>
      <c r="N94" s="2">
        <v>0.1724</v>
      </c>
      <c r="O94" s="2">
        <v>0.28489999999999999</v>
      </c>
      <c r="P94" s="2">
        <v>0.42109999999999997</v>
      </c>
      <c r="Q94" s="2">
        <v>0.35370000000000001</v>
      </c>
      <c r="R94" s="2">
        <v>0.1658</v>
      </c>
      <c r="S94" s="2">
        <v>8.4199999999999997E-2</v>
      </c>
      <c r="T94" s="2">
        <v>0.19239999999999999</v>
      </c>
      <c r="U94" s="2">
        <v>0.44290000000000002</v>
      </c>
      <c r="V94" s="2">
        <v>8.6599999999999996E-2</v>
      </c>
      <c r="W94" s="2">
        <v>0.44119999999999998</v>
      </c>
      <c r="X94" s="2">
        <v>0.36570000000000003</v>
      </c>
      <c r="Y94" s="2">
        <v>0.12280000000000001</v>
      </c>
      <c r="Z94" s="10">
        <v>-999.9</v>
      </c>
      <c r="AA94" s="2">
        <v>0.48559999999999998</v>
      </c>
      <c r="AB94" s="2">
        <v>0.4118</v>
      </c>
      <c r="AC94" s="15">
        <v>0.38090951456310679</v>
      </c>
      <c r="AD94" s="2">
        <v>0.2525</v>
      </c>
      <c r="AE94" s="2">
        <v>3.1199999999999999E-2</v>
      </c>
      <c r="AF94" s="2">
        <v>2.58E-2</v>
      </c>
      <c r="AG94" s="2">
        <v>0.81740000000000002</v>
      </c>
      <c r="AH94" s="15">
        <v>0.84866066536203522</v>
      </c>
      <c r="AI94" s="2">
        <v>1.8559000000000001</v>
      </c>
      <c r="AJ94" s="2">
        <v>0.66069999999999995</v>
      </c>
      <c r="AK94" s="10">
        <v>-999.9</v>
      </c>
      <c r="AL94" s="2">
        <v>0.28720000000000001</v>
      </c>
      <c r="AM94" s="2">
        <v>0.3987</v>
      </c>
      <c r="AO94" s="65" t="s">
        <v>86</v>
      </c>
      <c r="AP94" s="65" t="s">
        <v>149</v>
      </c>
      <c r="AQ94" s="65" t="s">
        <v>139</v>
      </c>
      <c r="AR94" s="65">
        <v>2011</v>
      </c>
      <c r="AS94" s="65">
        <v>0.96099999999999997</v>
      </c>
      <c r="AT94" s="65">
        <v>1.3460000000000001</v>
      </c>
      <c r="AU94" s="65">
        <v>0.73799999999999999</v>
      </c>
      <c r="AV94" s="65">
        <v>1.1639999999999999</v>
      </c>
      <c r="AW94" s="65">
        <v>0.78700000000000003</v>
      </c>
      <c r="AX94" s="65">
        <v>0.84599999999999997</v>
      </c>
      <c r="AY94" s="65">
        <v>0.71599999999999997</v>
      </c>
      <c r="AZ94" s="65">
        <v>0.995</v>
      </c>
      <c r="BA94" s="65">
        <v>0.78800000000000003</v>
      </c>
      <c r="BB94" s="65">
        <v>0.57899999999999996</v>
      </c>
      <c r="BC94" s="65">
        <v>1.1160000000000001</v>
      </c>
      <c r="BD94" s="65">
        <v>0.53100000000000003</v>
      </c>
      <c r="BE94" s="65"/>
      <c r="BF94" s="65" t="s">
        <v>86</v>
      </c>
      <c r="BG94" s="65" t="s">
        <v>140</v>
      </c>
      <c r="BH94" s="65" t="s">
        <v>139</v>
      </c>
      <c r="BI94" s="65">
        <v>2011</v>
      </c>
      <c r="BJ94" s="65">
        <v>93.5</v>
      </c>
      <c r="BK94" s="65">
        <v>15.9</v>
      </c>
      <c r="BL94" s="65">
        <v>42.1</v>
      </c>
      <c r="BM94" s="65">
        <v>31.4</v>
      </c>
      <c r="BN94" s="65">
        <v>51</v>
      </c>
      <c r="BO94" s="65">
        <v>115.9</v>
      </c>
      <c r="BP94" s="65">
        <v>138.6</v>
      </c>
      <c r="BQ94" s="65">
        <v>63.8</v>
      </c>
      <c r="BR94" s="65">
        <v>52.9</v>
      </c>
      <c r="BS94" s="65">
        <v>67</v>
      </c>
      <c r="BT94" s="65">
        <v>5.2</v>
      </c>
      <c r="BU94" s="65">
        <v>241.5</v>
      </c>
      <c r="BV94" s="65"/>
      <c r="BW94" s="65">
        <f t="shared" si="8"/>
        <v>0.86551325301204818</v>
      </c>
      <c r="BX94" s="65">
        <f t="shared" si="9"/>
        <v>0.81925856110587492</v>
      </c>
      <c r="BY94" s="65">
        <f t="shared" si="10"/>
        <v>0.68969944044764186</v>
      </c>
      <c r="BZ94" s="65">
        <f t="shared" si="11"/>
        <v>0.68250612710173841</v>
      </c>
      <c r="CB94" s="2">
        <f t="shared" si="12"/>
        <v>107.7564</v>
      </c>
      <c r="CC94">
        <f t="shared" si="13"/>
        <v>260.77</v>
      </c>
      <c r="CD94">
        <f t="shared" si="14"/>
        <v>86.281400000000005</v>
      </c>
      <c r="CE94">
        <f t="shared" si="15"/>
        <v>239.4914</v>
      </c>
      <c r="CF94" s="15"/>
      <c r="CG94" s="15"/>
    </row>
    <row r="95" spans="1:85" x14ac:dyDescent="0.25">
      <c r="A95" s="29">
        <v>2005</v>
      </c>
      <c r="B95" s="2">
        <v>0.19450000000000001</v>
      </c>
      <c r="C95" s="2">
        <v>0.59230000000000005</v>
      </c>
      <c r="D95" s="2">
        <v>0.53969999999999996</v>
      </c>
      <c r="E95" s="2">
        <v>0.28739999999999999</v>
      </c>
      <c r="F95" s="2">
        <v>0.3367</v>
      </c>
      <c r="G95" s="2">
        <v>0.1971</v>
      </c>
      <c r="H95" s="2">
        <v>0.28820000000000001</v>
      </c>
      <c r="I95" s="2">
        <v>0.36299999999999999</v>
      </c>
      <c r="J95" s="2">
        <v>0.24979999999999999</v>
      </c>
      <c r="K95" s="2">
        <v>0.3931</v>
      </c>
      <c r="L95" s="2">
        <v>0.2094</v>
      </c>
      <c r="M95" s="2">
        <v>0.6119</v>
      </c>
      <c r="N95" s="2">
        <v>0.14369999999999999</v>
      </c>
      <c r="O95" s="2">
        <v>0.40870000000000001</v>
      </c>
      <c r="P95" s="2">
        <v>0.30220000000000002</v>
      </c>
      <c r="Q95" s="2">
        <v>0.21640000000000001</v>
      </c>
      <c r="R95" s="2">
        <v>0.26140000000000002</v>
      </c>
      <c r="S95" s="2">
        <v>0.12590000000000001</v>
      </c>
      <c r="T95" s="2">
        <v>0.3639</v>
      </c>
      <c r="U95" s="2">
        <v>0.44409999999999999</v>
      </c>
      <c r="V95" s="2">
        <v>1.0999999999999999E-2</v>
      </c>
      <c r="W95" s="2">
        <v>0.44230000000000003</v>
      </c>
      <c r="X95" s="2">
        <v>0.3271</v>
      </c>
      <c r="Y95" s="10">
        <v>-999.9</v>
      </c>
      <c r="Z95" s="15">
        <v>9.1214536611726543E-2</v>
      </c>
      <c r="AA95" s="2">
        <v>0.371</v>
      </c>
      <c r="AB95" s="2">
        <v>0.30830000000000002</v>
      </c>
      <c r="AC95" s="15">
        <v>0.36492280071813282</v>
      </c>
      <c r="AD95" s="2">
        <v>0.37880000000000003</v>
      </c>
      <c r="AE95" s="2">
        <v>0.13919999999999999</v>
      </c>
      <c r="AF95" s="2">
        <v>9.4100000000000003E-2</v>
      </c>
      <c r="AG95" s="2">
        <v>0.80279999999999996</v>
      </c>
      <c r="AH95" s="15">
        <v>0.51982835820895523</v>
      </c>
      <c r="AI95" s="2">
        <v>0.71719999999999995</v>
      </c>
      <c r="AJ95" s="10">
        <v>-999.9</v>
      </c>
      <c r="AK95" s="2">
        <v>0.29049999999999998</v>
      </c>
      <c r="AL95" s="2">
        <v>0.27810000000000001</v>
      </c>
      <c r="AM95" s="2">
        <v>0.35</v>
      </c>
      <c r="AO95" s="66" t="s">
        <v>86</v>
      </c>
      <c r="AP95" s="66" t="s">
        <v>149</v>
      </c>
      <c r="AQ95" s="66" t="s">
        <v>139</v>
      </c>
      <c r="AR95" s="66">
        <v>2012</v>
      </c>
      <c r="AS95" s="66">
        <v>0.73699999999999999</v>
      </c>
      <c r="AT95" s="66">
        <v>0.95399999999999996</v>
      </c>
      <c r="AU95" s="66">
        <v>1.1930000000000001</v>
      </c>
      <c r="AV95" s="66">
        <v>0.88300000000000001</v>
      </c>
      <c r="AW95" s="66">
        <v>1.04</v>
      </c>
      <c r="AX95" s="66">
        <v>0.94799999999999995</v>
      </c>
      <c r="AY95" s="66">
        <v>0.93200000000000005</v>
      </c>
      <c r="AZ95" s="66">
        <v>0.92300000000000004</v>
      </c>
      <c r="BA95" s="66">
        <v>0.92500000000000004</v>
      </c>
      <c r="BB95" s="66">
        <v>0.873</v>
      </c>
      <c r="BC95" s="66">
        <v>0.83899999999999997</v>
      </c>
      <c r="BD95" s="66">
        <v>0.72499999999999998</v>
      </c>
      <c r="BE95" s="66"/>
      <c r="BF95" s="66" t="s">
        <v>86</v>
      </c>
      <c r="BG95" s="66" t="s">
        <v>140</v>
      </c>
      <c r="BH95" s="66" t="s">
        <v>139</v>
      </c>
      <c r="BI95" s="66">
        <v>2012</v>
      </c>
      <c r="BJ95" s="66">
        <v>179.1</v>
      </c>
      <c r="BK95" s="66">
        <v>115</v>
      </c>
      <c r="BL95" s="66">
        <v>28.9</v>
      </c>
      <c r="BM95" s="66">
        <v>40.700000000000003</v>
      </c>
      <c r="BN95" s="66">
        <v>53.9</v>
      </c>
      <c r="BO95" s="66">
        <v>93</v>
      </c>
      <c r="BP95" s="66">
        <v>160.19999999999999</v>
      </c>
      <c r="BQ95" s="66">
        <v>88.8</v>
      </c>
      <c r="BR95" s="66">
        <v>42.8</v>
      </c>
      <c r="BS95" s="66">
        <v>55.6</v>
      </c>
      <c r="BT95" s="66">
        <v>53.4</v>
      </c>
      <c r="BU95" s="66">
        <v>85.8</v>
      </c>
      <c r="BV95" s="66"/>
      <c r="BW95" s="66">
        <f t="shared" si="8"/>
        <v>1.0240631578947368</v>
      </c>
      <c r="BX95" s="66">
        <f t="shared" si="9"/>
        <v>0.9340140350877193</v>
      </c>
      <c r="BY95" s="66">
        <f t="shared" si="10"/>
        <v>0.8757009222661396</v>
      </c>
      <c r="BZ95" s="66">
        <f t="shared" si="11"/>
        <v>0.79997815214530132</v>
      </c>
      <c r="CB95" s="2">
        <f t="shared" si="12"/>
        <v>126.4718</v>
      </c>
      <c r="CC95">
        <f t="shared" si="13"/>
        <v>319.43279999999999</v>
      </c>
      <c r="CD95">
        <f t="shared" si="14"/>
        <v>132.9314</v>
      </c>
      <c r="CE95">
        <f t="shared" si="15"/>
        <v>303.9117</v>
      </c>
      <c r="CF95" s="15"/>
      <c r="CG95" s="15"/>
    </row>
    <row r="96" spans="1:85" x14ac:dyDescent="0.25">
      <c r="A96" s="29">
        <v>2006</v>
      </c>
      <c r="B96" s="2">
        <v>0.1525</v>
      </c>
      <c r="C96" s="2">
        <v>0.51119999999999999</v>
      </c>
      <c r="D96" s="2">
        <v>0.49159999999999998</v>
      </c>
      <c r="E96" s="2">
        <v>0.43109999999999998</v>
      </c>
      <c r="F96" s="2">
        <v>0.28129999999999999</v>
      </c>
      <c r="G96" s="2">
        <v>0.193</v>
      </c>
      <c r="H96" s="2">
        <v>0.24510000000000001</v>
      </c>
      <c r="I96" s="2">
        <v>0.47670000000000001</v>
      </c>
      <c r="J96" s="2">
        <v>0.28170000000000001</v>
      </c>
      <c r="K96" s="2">
        <v>0.29809999999999998</v>
      </c>
      <c r="L96" s="2">
        <v>0.2878</v>
      </c>
      <c r="M96" s="2">
        <v>0.441</v>
      </c>
      <c r="N96" s="2">
        <v>0.15629999999999999</v>
      </c>
      <c r="O96" s="2">
        <v>0.30740000000000001</v>
      </c>
      <c r="P96" s="2">
        <v>0.3548</v>
      </c>
      <c r="Q96" s="10">
        <v>-999.9</v>
      </c>
      <c r="R96" s="2">
        <v>0.19020000000000001</v>
      </c>
      <c r="S96" s="2">
        <v>6.9099999999999995E-2</v>
      </c>
      <c r="T96" s="2">
        <v>0.26440000000000002</v>
      </c>
      <c r="U96" s="2">
        <v>0.43159999999999998</v>
      </c>
      <c r="V96" s="2">
        <v>6.7000000000000004E-2</v>
      </c>
      <c r="W96" s="2">
        <v>0.63400000000000001</v>
      </c>
      <c r="X96" s="2">
        <v>0.42470000000000002</v>
      </c>
      <c r="Y96" s="2">
        <v>9.9400000000000002E-2</v>
      </c>
      <c r="Z96" s="15">
        <v>6.3861568885959133E-2</v>
      </c>
      <c r="AA96" s="2">
        <v>0.39610000000000001</v>
      </c>
      <c r="AB96" s="2">
        <v>0.218</v>
      </c>
      <c r="AC96" s="15">
        <v>0.28097621509824194</v>
      </c>
      <c r="AD96" s="2">
        <v>0.26600000000000001</v>
      </c>
      <c r="AE96" s="2">
        <v>8.0199999999999994E-2</v>
      </c>
      <c r="AF96" s="2">
        <v>4.8099999999999997E-2</v>
      </c>
      <c r="AG96" s="2">
        <v>0.6976</v>
      </c>
      <c r="AH96" s="15">
        <v>1.0822464428002276</v>
      </c>
      <c r="AI96" s="2">
        <v>1.3368</v>
      </c>
      <c r="AJ96" s="2">
        <v>0.1673</v>
      </c>
      <c r="AK96" s="2">
        <v>0.32469999999999999</v>
      </c>
      <c r="AL96" s="2">
        <v>0.2351</v>
      </c>
      <c r="AM96" s="2">
        <v>0.34150000000000003</v>
      </c>
      <c r="AO96" s="2" t="s">
        <v>76</v>
      </c>
      <c r="AP96" s="2" t="s">
        <v>149</v>
      </c>
      <c r="AQ96" s="2" t="s">
        <v>139</v>
      </c>
      <c r="AR96" s="2">
        <v>1990</v>
      </c>
      <c r="AS96" s="2">
        <v>0.95799999999999996</v>
      </c>
      <c r="AT96" s="2">
        <v>1.1020000000000001</v>
      </c>
      <c r="AU96" s="2">
        <v>1.3460000000000001</v>
      </c>
      <c r="AV96" s="2">
        <v>3.778</v>
      </c>
      <c r="AW96" s="2">
        <v>0.92700000000000005</v>
      </c>
      <c r="AX96" s="2">
        <v>0.48399999999999999</v>
      </c>
      <c r="AY96" s="2">
        <v>0.26300000000000001</v>
      </c>
      <c r="AZ96" s="2">
        <v>0.995</v>
      </c>
      <c r="BA96" s="2">
        <v>0.80900000000000005</v>
      </c>
      <c r="BB96" s="2">
        <v>0.69599999999999995</v>
      </c>
      <c r="BC96" s="2">
        <v>0.80800000000000005</v>
      </c>
      <c r="BD96" s="2">
        <v>1.6970000000000001</v>
      </c>
      <c r="BF96" s="2" t="s">
        <v>76</v>
      </c>
      <c r="BG96" s="2" t="s">
        <v>140</v>
      </c>
      <c r="BH96" s="2" t="s">
        <v>139</v>
      </c>
      <c r="BI96" s="2">
        <v>1990</v>
      </c>
      <c r="BJ96" s="2">
        <v>65.3</v>
      </c>
      <c r="BK96" s="2">
        <v>60.4</v>
      </c>
      <c r="BL96" s="2">
        <v>42.1</v>
      </c>
      <c r="BM96" s="2">
        <v>8</v>
      </c>
      <c r="BN96" s="2">
        <v>45.7</v>
      </c>
      <c r="BO96" s="2">
        <v>60.5</v>
      </c>
      <c r="BP96" s="2">
        <v>90</v>
      </c>
      <c r="BQ96" s="2">
        <v>60.8</v>
      </c>
      <c r="BR96" s="2">
        <v>146.69999999999999</v>
      </c>
      <c r="BS96" s="2">
        <v>124.3</v>
      </c>
      <c r="BT96" s="2">
        <v>163.19999999999999</v>
      </c>
      <c r="BU96" s="2">
        <v>56.5</v>
      </c>
      <c r="BW96" s="65">
        <f t="shared" si="8"/>
        <v>1.3492118997912317</v>
      </c>
      <c r="BX96" s="65">
        <f t="shared" si="9"/>
        <v>0.53690487458589675</v>
      </c>
      <c r="BY96" s="65">
        <f t="shared" si="10"/>
        <v>0.77627521879318295</v>
      </c>
      <c r="BZ96" s="65">
        <f t="shared" si="11"/>
        <v>1.2348995609220637</v>
      </c>
      <c r="CB96" s="2">
        <f t="shared" si="12"/>
        <v>129.25450000000001</v>
      </c>
      <c r="CC96">
        <f t="shared" si="13"/>
        <v>113.44799999999999</v>
      </c>
      <c r="CD96">
        <f t="shared" si="14"/>
        <v>337.05870000000004</v>
      </c>
      <c r="CE96">
        <f t="shared" si="15"/>
        <v>224.99869999999999</v>
      </c>
      <c r="CF96" s="15"/>
      <c r="CG96" s="15"/>
    </row>
    <row r="97" spans="1:85" x14ac:dyDescent="0.25">
      <c r="A97" s="29">
        <v>2007</v>
      </c>
      <c r="B97" s="2">
        <v>0.22739999999999999</v>
      </c>
      <c r="C97" s="2">
        <v>0.5978</v>
      </c>
      <c r="D97" s="2">
        <v>0.44109999999999999</v>
      </c>
      <c r="E97" s="2">
        <v>0.2258</v>
      </c>
      <c r="F97" s="2">
        <v>0.39019999999999999</v>
      </c>
      <c r="G97" s="2">
        <v>0.31459999999999999</v>
      </c>
      <c r="H97" s="2">
        <v>0.38579999999999998</v>
      </c>
      <c r="I97" s="2">
        <v>0.32050000000000001</v>
      </c>
      <c r="J97" s="2">
        <v>0.42109999999999997</v>
      </c>
      <c r="K97" s="10">
        <v>-999.9</v>
      </c>
      <c r="L97" s="2">
        <v>0.2248</v>
      </c>
      <c r="M97" s="2">
        <v>0.48720000000000002</v>
      </c>
      <c r="N97" s="2">
        <v>0.15060000000000001</v>
      </c>
      <c r="O97" s="2">
        <v>0.34110000000000001</v>
      </c>
      <c r="P97" s="2">
        <v>0.61429999999999996</v>
      </c>
      <c r="Q97" s="2">
        <v>0.32569999999999999</v>
      </c>
      <c r="R97" s="2">
        <v>0.2286</v>
      </c>
      <c r="S97" s="2">
        <v>0.10970000000000001</v>
      </c>
      <c r="T97" s="10">
        <v>-999.9</v>
      </c>
      <c r="U97" s="2">
        <v>0.33460000000000001</v>
      </c>
      <c r="V97" s="2">
        <v>3.7199999999999997E-2</v>
      </c>
      <c r="W97" s="2">
        <v>0.41410000000000002</v>
      </c>
      <c r="X97" s="2">
        <v>0.39739999999999998</v>
      </c>
      <c r="Y97" s="2">
        <v>0.12670000000000001</v>
      </c>
      <c r="Z97" s="15">
        <v>6.1662514156285403E-2</v>
      </c>
      <c r="AA97" s="2">
        <v>0.29920000000000002</v>
      </c>
      <c r="AB97" s="2">
        <v>0.22090000000000001</v>
      </c>
      <c r="AC97" s="15">
        <v>0.27978537360890304</v>
      </c>
      <c r="AD97" s="2">
        <v>0.4456</v>
      </c>
      <c r="AE97" s="2">
        <v>3.3000000000000002E-2</v>
      </c>
      <c r="AF97" s="2">
        <v>2.2499999999999999E-2</v>
      </c>
      <c r="AG97" s="2">
        <v>0.68710000000000004</v>
      </c>
      <c r="AH97" s="15">
        <v>0.80782558139534888</v>
      </c>
      <c r="AI97" s="2">
        <v>0.96120000000000005</v>
      </c>
      <c r="AJ97" s="10">
        <v>-999.9</v>
      </c>
      <c r="AK97" s="2">
        <v>0.35189999999999999</v>
      </c>
      <c r="AL97" s="2">
        <v>0.2424</v>
      </c>
      <c r="AM97" s="2">
        <v>0.2717</v>
      </c>
      <c r="AO97" s="2" t="s">
        <v>76</v>
      </c>
      <c r="AP97" s="2" t="s">
        <v>149</v>
      </c>
      <c r="AQ97" s="2" t="s">
        <v>139</v>
      </c>
      <c r="AR97" s="2">
        <v>1991</v>
      </c>
      <c r="AS97" s="2">
        <v>1.179</v>
      </c>
      <c r="AT97" s="2">
        <v>1.2110000000000001</v>
      </c>
      <c r="AU97" s="2">
        <v>3.42</v>
      </c>
      <c r="AV97" s="2">
        <v>-9999.99</v>
      </c>
      <c r="AW97" s="2">
        <v>-9999.99</v>
      </c>
      <c r="AX97" s="2">
        <v>-9999.99</v>
      </c>
      <c r="AY97" s="2">
        <v>0.92200000000000004</v>
      </c>
      <c r="AZ97" s="2">
        <v>0.47099999999999997</v>
      </c>
      <c r="BA97" s="2">
        <v>0.31900000000000001</v>
      </c>
      <c r="BB97" s="2">
        <v>0.51100000000000001</v>
      </c>
      <c r="BC97" s="2">
        <v>1.3939999999999999</v>
      </c>
      <c r="BD97" s="2">
        <v>1.464</v>
      </c>
      <c r="BF97" s="2" t="s">
        <v>76</v>
      </c>
      <c r="BG97" s="2" t="s">
        <v>140</v>
      </c>
      <c r="BH97" s="2" t="s">
        <v>139</v>
      </c>
      <c r="BI97" s="2">
        <v>1991</v>
      </c>
      <c r="BJ97" s="2">
        <v>50.7</v>
      </c>
      <c r="BK97" s="2">
        <v>34.200000000000003</v>
      </c>
      <c r="BL97" s="2">
        <v>52</v>
      </c>
      <c r="BM97" s="2">
        <v>31.6</v>
      </c>
      <c r="BN97" s="2">
        <v>54.3</v>
      </c>
      <c r="BO97" s="2">
        <v>62</v>
      </c>
      <c r="BP97" s="2">
        <v>24.3</v>
      </c>
      <c r="BQ97" s="2">
        <v>106.8</v>
      </c>
      <c r="BR97" s="2">
        <v>98.1</v>
      </c>
      <c r="BS97" s="2">
        <v>65</v>
      </c>
      <c r="BT97" s="2">
        <v>88.3</v>
      </c>
      <c r="BU97" s="2">
        <v>55.4</v>
      </c>
      <c r="BW97" s="65"/>
      <c r="BX97" s="65"/>
      <c r="BY97" s="65">
        <f t="shared" si="10"/>
        <v>0.74621758154335716</v>
      </c>
      <c r="BZ97" s="65">
        <f t="shared" si="11"/>
        <v>1.2993378474697077</v>
      </c>
      <c r="CB97" s="2">
        <f t="shared" si="12"/>
        <v>-858821.30099999998</v>
      </c>
      <c r="CC97">
        <f t="shared" si="13"/>
        <v>-619926.67260000005</v>
      </c>
      <c r="CD97">
        <f t="shared" si="14"/>
        <v>187.59909999999996</v>
      </c>
      <c r="CE97">
        <f t="shared" si="15"/>
        <v>182.2971</v>
      </c>
      <c r="CF97" s="15"/>
      <c r="CG97" s="15"/>
    </row>
    <row r="98" spans="1:85" x14ac:dyDescent="0.25">
      <c r="A98" s="29">
        <v>2008</v>
      </c>
      <c r="B98" s="2">
        <v>0.184</v>
      </c>
      <c r="C98" s="2">
        <v>0.66720000000000002</v>
      </c>
      <c r="D98" s="10">
        <v>-999.9</v>
      </c>
      <c r="E98" s="10">
        <v>-999.9</v>
      </c>
      <c r="F98" s="2">
        <v>0.44569999999999999</v>
      </c>
      <c r="G98" s="2">
        <v>0.1603</v>
      </c>
      <c r="H98" s="2">
        <v>0.2535</v>
      </c>
      <c r="I98" s="2">
        <v>0.2581</v>
      </c>
      <c r="J98" s="2">
        <v>0.24429999999999999</v>
      </c>
      <c r="K98" s="2">
        <v>0.35270000000000001</v>
      </c>
      <c r="L98" s="2">
        <v>0.16159999999999999</v>
      </c>
      <c r="M98" s="2">
        <v>0.46660000000000001</v>
      </c>
      <c r="N98" s="2">
        <v>0.1192</v>
      </c>
      <c r="O98" s="2">
        <v>0.16189999999999999</v>
      </c>
      <c r="P98" s="2">
        <v>0.2064</v>
      </c>
      <c r="Q98" s="2">
        <v>0.1779</v>
      </c>
      <c r="R98" s="2">
        <v>0.1012</v>
      </c>
      <c r="S98" s="2">
        <v>6.0400000000000002E-2</v>
      </c>
      <c r="T98" s="2">
        <v>0.1394</v>
      </c>
      <c r="U98" s="2">
        <v>0.29520000000000002</v>
      </c>
      <c r="V98" s="2">
        <v>3.5499999999999997E-2</v>
      </c>
      <c r="W98" s="2">
        <v>0.54320000000000002</v>
      </c>
      <c r="X98" s="2">
        <v>0.37369999999999998</v>
      </c>
      <c r="Y98" s="2">
        <v>9.64E-2</v>
      </c>
      <c r="Z98" s="15">
        <v>0.10956950013365412</v>
      </c>
      <c r="AA98" s="2">
        <v>0.35039999999999999</v>
      </c>
      <c r="AB98" s="2">
        <v>0.31709999999999999</v>
      </c>
      <c r="AC98" s="15">
        <v>0.24019142857142858</v>
      </c>
      <c r="AD98" s="2">
        <v>0.14419999999999999</v>
      </c>
      <c r="AE98" s="2">
        <v>3.5400000000000001E-2</v>
      </c>
      <c r="AF98" s="2">
        <v>2.0899999999999998E-2</v>
      </c>
      <c r="AG98" s="2">
        <v>0.56520000000000004</v>
      </c>
      <c r="AH98" s="15">
        <v>0.93614892844170006</v>
      </c>
      <c r="AI98" s="2">
        <v>0.97989999999999999</v>
      </c>
      <c r="AJ98" s="2">
        <v>0.111</v>
      </c>
      <c r="AK98" s="2">
        <v>0.36770000000000003</v>
      </c>
      <c r="AL98" s="2">
        <v>0.16200000000000001</v>
      </c>
      <c r="AM98" s="2">
        <v>0.2429</v>
      </c>
      <c r="AO98" s="2" t="s">
        <v>76</v>
      </c>
      <c r="AP98" s="2" t="s">
        <v>149</v>
      </c>
      <c r="AQ98" s="2" t="s">
        <v>139</v>
      </c>
      <c r="AR98" s="2">
        <v>1992</v>
      </c>
      <c r="AS98" s="2">
        <v>1.1719999999999999</v>
      </c>
      <c r="AT98" s="2">
        <v>1.1970000000000001</v>
      </c>
      <c r="AU98" s="2">
        <v>1.333</v>
      </c>
      <c r="AV98" s="2">
        <v>1.4850000000000001</v>
      </c>
      <c r="AW98" s="2">
        <v>1.923</v>
      </c>
      <c r="AX98" s="2">
        <v>1.83</v>
      </c>
      <c r="AY98" s="2">
        <v>1.9970000000000001</v>
      </c>
      <c r="AZ98" s="2">
        <v>2.0640000000000001</v>
      </c>
      <c r="BA98" s="2">
        <v>0.70599999999999996</v>
      </c>
      <c r="BB98" s="2">
        <v>0.55900000000000005</v>
      </c>
      <c r="BC98" s="2">
        <v>1.022</v>
      </c>
      <c r="BD98" s="2">
        <v>0.875</v>
      </c>
      <c r="BF98" s="2" t="s">
        <v>76</v>
      </c>
      <c r="BG98" s="2" t="s">
        <v>140</v>
      </c>
      <c r="BH98" s="2" t="s">
        <v>139</v>
      </c>
      <c r="BI98" s="2">
        <v>1992</v>
      </c>
      <c r="BJ98" s="2">
        <v>64.5</v>
      </c>
      <c r="BK98" s="2">
        <v>63.8</v>
      </c>
      <c r="BL98" s="2">
        <v>50</v>
      </c>
      <c r="BM98" s="2">
        <v>70.5</v>
      </c>
      <c r="BN98" s="2">
        <v>23.6</v>
      </c>
      <c r="BO98" s="2">
        <v>4.7</v>
      </c>
      <c r="BP98" s="2">
        <v>45.3</v>
      </c>
      <c r="BQ98" s="2">
        <v>65.400000000000006</v>
      </c>
      <c r="BR98" s="2">
        <v>95.6</v>
      </c>
      <c r="BS98" s="2">
        <v>59.9</v>
      </c>
      <c r="BT98" s="2">
        <v>146</v>
      </c>
      <c r="BU98" s="2">
        <v>59.2</v>
      </c>
      <c r="BW98" s="65">
        <f t="shared" ref="BW98:BW118" si="16">+(AU98*BL98+AV98*BM98+AW98*BN98)/(SUM(BL98:BN98))</f>
        <v>1.5039923664122139</v>
      </c>
      <c r="BX98" s="65">
        <f t="shared" ref="BX98:BX118" si="17">+(AX98*BO98+AY98*BP98+AZ98*BQ98)/(SUM(BO98:BQ98))</f>
        <v>2.0281689774696705</v>
      </c>
      <c r="BY98" s="65">
        <f t="shared" ref="BY98:BY118" si="18">+(BA98*BR98+BB98*BS98+BC98*BT98)/(SUM(BR98:BT98))</f>
        <v>0.82981658374792699</v>
      </c>
      <c r="BZ98" s="65">
        <f t="shared" si="11"/>
        <v>1.0867338666666668</v>
      </c>
      <c r="CB98" s="2">
        <f t="shared" si="12"/>
        <v>216.7253</v>
      </c>
      <c r="CC98">
        <f t="shared" si="13"/>
        <v>234.05070000000001</v>
      </c>
      <c r="CD98">
        <f t="shared" si="14"/>
        <v>250.18969999999999</v>
      </c>
      <c r="CE98">
        <f t="shared" si="15"/>
        <v>203.76260000000002</v>
      </c>
      <c r="CF98" s="15"/>
      <c r="CG98" s="15"/>
    </row>
    <row r="99" spans="1:85" x14ac:dyDescent="0.25">
      <c r="A99" s="29">
        <v>2009</v>
      </c>
      <c r="B99" s="2">
        <v>0.1353</v>
      </c>
      <c r="C99" s="2">
        <v>0.46500000000000002</v>
      </c>
      <c r="D99" s="2">
        <v>0.48659999999999998</v>
      </c>
      <c r="E99" s="10">
        <v>-999.9</v>
      </c>
      <c r="F99" s="2">
        <v>0.18290000000000001</v>
      </c>
      <c r="G99" s="2">
        <v>0.19139999999999999</v>
      </c>
      <c r="H99" s="2">
        <v>0.15909999999999999</v>
      </c>
      <c r="I99" s="2">
        <v>0.19650000000000001</v>
      </c>
      <c r="J99" s="2">
        <v>0.2011</v>
      </c>
      <c r="K99" s="2">
        <v>0.26579999999999998</v>
      </c>
      <c r="L99" s="2">
        <v>0.17230000000000001</v>
      </c>
      <c r="M99" s="2">
        <v>0.2447</v>
      </c>
      <c r="N99" s="2">
        <v>0.1051</v>
      </c>
      <c r="O99" s="2">
        <v>0.15690000000000001</v>
      </c>
      <c r="P99" s="2">
        <v>0.17829999999999999</v>
      </c>
      <c r="Q99" s="2">
        <v>0.18490000000000001</v>
      </c>
      <c r="R99" s="2">
        <v>4.2500000000000003E-2</v>
      </c>
      <c r="S99" s="2">
        <v>1.4999999999999999E-2</v>
      </c>
      <c r="T99" s="2">
        <v>7.0199999999999999E-2</v>
      </c>
      <c r="U99" s="2">
        <v>0.22969999999999999</v>
      </c>
      <c r="V99" s="2">
        <v>9.9000000000000008E-3</v>
      </c>
      <c r="W99" s="2">
        <v>0.4844</v>
      </c>
      <c r="X99" s="2">
        <v>0.23699999999999999</v>
      </c>
      <c r="Y99" s="2">
        <v>3.6499999999999998E-2</v>
      </c>
      <c r="Z99" s="15">
        <v>3.2478876678876681E-2</v>
      </c>
      <c r="AA99" s="2">
        <v>0.2346</v>
      </c>
      <c r="AB99" s="2">
        <v>0.28199999999999997</v>
      </c>
      <c r="AC99" s="15">
        <v>0.18920626432391136</v>
      </c>
      <c r="AD99" s="2">
        <v>0.31859999999999999</v>
      </c>
      <c r="AE99" s="2">
        <v>1.8200000000000001E-2</v>
      </c>
      <c r="AF99" s="2">
        <v>2.5000000000000001E-2</v>
      </c>
      <c r="AG99" s="2">
        <v>0.52100000000000002</v>
      </c>
      <c r="AH99" s="15">
        <v>0.90574346030289132</v>
      </c>
      <c r="AI99" s="2">
        <v>0.86050000000000004</v>
      </c>
      <c r="AJ99" s="2">
        <v>0.23960000000000001</v>
      </c>
      <c r="AK99" s="2">
        <v>0.36840000000000001</v>
      </c>
      <c r="AL99" s="2">
        <v>0.18759999999999999</v>
      </c>
      <c r="AM99" s="2">
        <v>0.21240000000000001</v>
      </c>
      <c r="AO99" s="2" t="s">
        <v>76</v>
      </c>
      <c r="AP99" s="2" t="s">
        <v>149</v>
      </c>
      <c r="AQ99" s="2" t="s">
        <v>139</v>
      </c>
      <c r="AR99" s="2">
        <v>1993</v>
      </c>
      <c r="AS99" s="2">
        <v>1.0409999999999999</v>
      </c>
      <c r="AT99" s="2">
        <v>0.45300000000000001</v>
      </c>
      <c r="AU99" s="2">
        <v>1.04</v>
      </c>
      <c r="AV99" s="2">
        <v>1.5</v>
      </c>
      <c r="AW99" s="2">
        <v>1.4139999999999999</v>
      </c>
      <c r="AX99" s="2">
        <v>0.46600000000000003</v>
      </c>
      <c r="AY99" s="2">
        <v>0.504</v>
      </c>
      <c r="AZ99" s="2">
        <v>0.73299999999999998</v>
      </c>
      <c r="BA99" s="2">
        <v>0.35699999999999998</v>
      </c>
      <c r="BB99" s="2">
        <v>0.748</v>
      </c>
      <c r="BC99" s="2">
        <v>0.96299999999999997</v>
      </c>
      <c r="BD99" s="2">
        <v>0.45200000000000001</v>
      </c>
      <c r="BF99" s="2" t="s">
        <v>76</v>
      </c>
      <c r="BG99" s="2" t="s">
        <v>140</v>
      </c>
      <c r="BH99" s="2" t="s">
        <v>139</v>
      </c>
      <c r="BI99" s="2">
        <v>1993</v>
      </c>
      <c r="BJ99" s="2">
        <v>82.9</v>
      </c>
      <c r="BK99" s="2">
        <v>41.2</v>
      </c>
      <c r="BL99" s="2">
        <v>39.5</v>
      </c>
      <c r="BM99" s="2">
        <v>18.2</v>
      </c>
      <c r="BN99" s="2">
        <v>11.9</v>
      </c>
      <c r="BO99" s="2">
        <v>83.5</v>
      </c>
      <c r="BP99" s="2">
        <v>127.3</v>
      </c>
      <c r="BQ99" s="2">
        <v>152.30000000000001</v>
      </c>
      <c r="BR99" s="2">
        <v>68.900000000000006</v>
      </c>
      <c r="BS99" s="2">
        <v>54.9</v>
      </c>
      <c r="BT99" s="2">
        <v>11.4</v>
      </c>
      <c r="BU99" s="2">
        <v>75.7</v>
      </c>
      <c r="BW99" s="65">
        <f t="shared" si="16"/>
        <v>1.2242327586206894</v>
      </c>
      <c r="BX99" s="65">
        <f t="shared" si="17"/>
        <v>0.59131396309556594</v>
      </c>
      <c r="BY99" s="65">
        <f t="shared" si="18"/>
        <v>0.56686908284023663</v>
      </c>
      <c r="BZ99" s="65">
        <f t="shared" si="11"/>
        <v>0.69659109109109107</v>
      </c>
      <c r="CB99" s="2">
        <f t="shared" si="12"/>
        <v>85.206599999999995</v>
      </c>
      <c r="CC99">
        <f t="shared" si="13"/>
        <v>214.70609999999999</v>
      </c>
      <c r="CD99">
        <f t="shared" si="14"/>
        <v>76.640699999999995</v>
      </c>
      <c r="CE99">
        <f t="shared" si="15"/>
        <v>139.1789</v>
      </c>
      <c r="CF99" s="15"/>
      <c r="CG99" s="15"/>
    </row>
    <row r="100" spans="1:85" x14ac:dyDescent="0.25">
      <c r="A100" s="29">
        <v>2010</v>
      </c>
      <c r="B100" s="2">
        <v>0.1198</v>
      </c>
      <c r="C100" s="2">
        <v>0.3886</v>
      </c>
      <c r="D100" s="2">
        <v>0.34329999999999999</v>
      </c>
      <c r="E100" s="2">
        <v>1.2999999999999999E-2</v>
      </c>
      <c r="F100" s="2">
        <v>0.23549999999999999</v>
      </c>
      <c r="G100" s="2">
        <v>0.1439</v>
      </c>
      <c r="H100" s="2">
        <v>0.18970000000000001</v>
      </c>
      <c r="I100" s="2">
        <v>0.2802</v>
      </c>
      <c r="J100" s="2">
        <v>0.3009</v>
      </c>
      <c r="K100" s="10">
        <v>-999.9</v>
      </c>
      <c r="L100" s="2">
        <v>0.18</v>
      </c>
      <c r="M100" s="2">
        <v>0.35770000000000002</v>
      </c>
      <c r="N100" s="2">
        <v>0.1236</v>
      </c>
      <c r="O100" s="2">
        <v>0.1797</v>
      </c>
      <c r="P100" s="2">
        <v>0.21929999999999999</v>
      </c>
      <c r="Q100" s="10">
        <v>-999.9</v>
      </c>
      <c r="R100" s="2">
        <v>0.10979999999999999</v>
      </c>
      <c r="S100" s="2">
        <v>4.87E-2</v>
      </c>
      <c r="T100" s="2">
        <v>0.12620000000000001</v>
      </c>
      <c r="U100" s="2">
        <v>0.2944</v>
      </c>
      <c r="V100" s="2">
        <v>4.7600000000000003E-2</v>
      </c>
      <c r="W100" s="2">
        <v>0.3276</v>
      </c>
      <c r="X100" s="2">
        <v>0.247</v>
      </c>
      <c r="Y100" s="2">
        <v>0.10780000000000001</v>
      </c>
      <c r="Z100" s="15">
        <v>8.7725970719287089E-2</v>
      </c>
      <c r="AA100" s="2">
        <v>0.20710000000000001</v>
      </c>
      <c r="AB100" s="2">
        <v>0.3246</v>
      </c>
      <c r="AC100" s="15">
        <v>0.24317062687676791</v>
      </c>
      <c r="AD100" s="2">
        <v>0.36380000000000001</v>
      </c>
      <c r="AE100" s="2">
        <v>3.3799999999999997E-2</v>
      </c>
      <c r="AF100" s="2">
        <v>5.1799999999999999E-2</v>
      </c>
      <c r="AG100" s="2">
        <v>0.39960000000000001</v>
      </c>
      <c r="AH100" s="15">
        <v>1.1039544924154026</v>
      </c>
      <c r="AI100" s="10">
        <v>-999.9</v>
      </c>
      <c r="AJ100" s="2">
        <v>0.20039999999999999</v>
      </c>
      <c r="AK100" s="2">
        <v>0.36520000000000002</v>
      </c>
      <c r="AL100" s="2">
        <v>0.18590000000000001</v>
      </c>
      <c r="AM100" s="10">
        <v>-999.9</v>
      </c>
      <c r="AO100" s="2" t="s">
        <v>76</v>
      </c>
      <c r="AP100" s="2" t="s">
        <v>149</v>
      </c>
      <c r="AQ100" s="2" t="s">
        <v>139</v>
      </c>
      <c r="AR100" s="2">
        <v>1994</v>
      </c>
      <c r="AS100" s="2">
        <v>0.42699999999999999</v>
      </c>
      <c r="AT100" s="2">
        <v>1.9730000000000001</v>
      </c>
      <c r="AU100" s="2">
        <v>0.53800000000000003</v>
      </c>
      <c r="AV100" s="2">
        <v>1.121</v>
      </c>
      <c r="AW100" s="2">
        <v>1.048</v>
      </c>
      <c r="AX100" s="2">
        <v>1.633</v>
      </c>
      <c r="AY100" s="2">
        <v>-9999.99</v>
      </c>
      <c r="AZ100" s="2">
        <v>0.25</v>
      </c>
      <c r="BA100" s="2">
        <v>0.80300000000000005</v>
      </c>
      <c r="BB100" s="2">
        <v>0.90100000000000002</v>
      </c>
      <c r="BC100" s="2">
        <v>0.76400000000000001</v>
      </c>
      <c r="BD100" s="2">
        <v>0.54700000000000004</v>
      </c>
      <c r="BF100" s="2" t="s">
        <v>76</v>
      </c>
      <c r="BG100" s="2" t="s">
        <v>140</v>
      </c>
      <c r="BH100" s="2" t="s">
        <v>139</v>
      </c>
      <c r="BI100" s="2">
        <v>1994</v>
      </c>
      <c r="BJ100" s="2">
        <v>70.400000000000006</v>
      </c>
      <c r="BK100" s="2">
        <v>13</v>
      </c>
      <c r="BL100" s="2">
        <v>81.2</v>
      </c>
      <c r="BM100" s="2">
        <v>49.5</v>
      </c>
      <c r="BN100" s="2">
        <v>22.8</v>
      </c>
      <c r="BO100" s="2">
        <v>45.8</v>
      </c>
      <c r="BP100" s="2">
        <v>0</v>
      </c>
      <c r="BQ100" s="2">
        <v>89.8</v>
      </c>
      <c r="BR100" s="2">
        <v>88.8</v>
      </c>
      <c r="BS100" s="2">
        <v>119.8</v>
      </c>
      <c r="BT100" s="2">
        <v>47.1</v>
      </c>
      <c r="BU100" s="2">
        <v>88</v>
      </c>
      <c r="BW100" s="65">
        <f t="shared" si="16"/>
        <v>0.80175570032573296</v>
      </c>
      <c r="BX100" s="65">
        <f t="shared" si="17"/>
        <v>0.71711946902654866</v>
      </c>
      <c r="BY100" s="65">
        <f t="shared" si="18"/>
        <v>0.84173093468908877</v>
      </c>
      <c r="BZ100" s="65">
        <f t="shared" si="11"/>
        <v>0.60586814469078176</v>
      </c>
      <c r="CB100" s="2">
        <f t="shared" si="12"/>
        <v>123.06950000000001</v>
      </c>
      <c r="CC100">
        <f t="shared" si="13"/>
        <v>97.241399999999999</v>
      </c>
      <c r="CD100">
        <f t="shared" si="14"/>
        <v>215.23059999999998</v>
      </c>
      <c r="CE100">
        <f t="shared" si="15"/>
        <v>103.8458</v>
      </c>
      <c r="CF100" s="15"/>
      <c r="CG100" s="15"/>
    </row>
    <row r="101" spans="1:85" x14ac:dyDescent="0.25">
      <c r="A101" s="29">
        <v>2011</v>
      </c>
      <c r="B101" s="2">
        <v>0.1363</v>
      </c>
      <c r="C101" s="2">
        <v>0.47339999999999999</v>
      </c>
      <c r="D101" s="2">
        <v>0.34810000000000002</v>
      </c>
      <c r="E101" s="2">
        <v>0.153</v>
      </c>
      <c r="F101" s="2">
        <v>0.2084</v>
      </c>
      <c r="G101" s="2">
        <v>0.1547</v>
      </c>
      <c r="H101" s="2">
        <v>0.1686</v>
      </c>
      <c r="I101" s="2">
        <v>0.17899999999999999</v>
      </c>
      <c r="J101" s="2">
        <v>0.20150000000000001</v>
      </c>
      <c r="K101" s="10">
        <v>-999.9</v>
      </c>
      <c r="L101" s="2">
        <v>0.1222</v>
      </c>
      <c r="M101" s="10">
        <v>-999.9</v>
      </c>
      <c r="N101" s="2">
        <v>0.12989999999999999</v>
      </c>
      <c r="O101" s="2">
        <v>0.1671</v>
      </c>
      <c r="P101" s="2">
        <v>0.2286</v>
      </c>
      <c r="Q101" s="2">
        <v>9.7199999999999995E-2</v>
      </c>
      <c r="R101" s="2">
        <v>0.1537</v>
      </c>
      <c r="S101" s="2">
        <v>6.8199999999999997E-2</v>
      </c>
      <c r="T101" s="2">
        <v>0.24779999999999999</v>
      </c>
      <c r="U101" s="2">
        <v>0.52190000000000003</v>
      </c>
      <c r="V101" s="2">
        <v>3.61E-2</v>
      </c>
      <c r="W101" s="2">
        <v>0.37569999999999998</v>
      </c>
      <c r="X101" s="2">
        <v>0.20080000000000001</v>
      </c>
      <c r="Y101" s="2">
        <v>6.83E-2</v>
      </c>
      <c r="Z101" s="15">
        <v>2.8590836363636362E-2</v>
      </c>
      <c r="AA101" s="2">
        <v>0.22770000000000001</v>
      </c>
      <c r="AB101" s="2">
        <v>0.25659999999999999</v>
      </c>
      <c r="AC101" s="15">
        <v>0.30071658084358138</v>
      </c>
      <c r="AD101" s="2">
        <v>0.3483</v>
      </c>
      <c r="AE101" s="2">
        <v>3.4500000000000003E-2</v>
      </c>
      <c r="AF101" s="2">
        <v>3.15E-2</v>
      </c>
      <c r="AG101" s="2">
        <v>0.7641</v>
      </c>
      <c r="AH101" s="15">
        <v>0.68969944044764186</v>
      </c>
      <c r="AI101" s="2">
        <v>1.5054000000000001</v>
      </c>
      <c r="AJ101" s="2">
        <v>0.21879999999999999</v>
      </c>
      <c r="AK101" s="2">
        <v>0.43369999999999997</v>
      </c>
      <c r="AL101" s="2">
        <v>0.214</v>
      </c>
      <c r="AM101" s="10">
        <v>-999.9</v>
      </c>
      <c r="AO101" s="2" t="s">
        <v>76</v>
      </c>
      <c r="AP101" s="2" t="s">
        <v>149</v>
      </c>
      <c r="AQ101" s="2" t="s">
        <v>139</v>
      </c>
      <c r="AR101" s="2">
        <v>1995</v>
      </c>
      <c r="AS101" s="2">
        <v>0.49299999999999999</v>
      </c>
      <c r="AT101" s="2">
        <v>0.78600000000000003</v>
      </c>
      <c r="AU101" s="2">
        <v>0.50700000000000001</v>
      </c>
      <c r="AV101" s="2">
        <v>0.83299999999999996</v>
      </c>
      <c r="AW101" s="2">
        <v>1.0109999999999999</v>
      </c>
      <c r="AX101" s="2">
        <v>0.78400000000000003</v>
      </c>
      <c r="AY101" s="2">
        <v>1.3029999999999999</v>
      </c>
      <c r="AZ101" s="2">
        <v>0.41499999999999998</v>
      </c>
      <c r="BA101" s="2">
        <v>0.184</v>
      </c>
      <c r="BB101" s="2">
        <v>0.77700000000000002</v>
      </c>
      <c r="BC101" s="2">
        <v>1.929</v>
      </c>
      <c r="BD101" s="2">
        <v>0.69</v>
      </c>
      <c r="BF101" s="2" t="s">
        <v>76</v>
      </c>
      <c r="BG101" s="2" t="s">
        <v>140</v>
      </c>
      <c r="BH101" s="2" t="s">
        <v>139</v>
      </c>
      <c r="BI101" s="2">
        <v>1995</v>
      </c>
      <c r="BJ101" s="2">
        <v>70.5</v>
      </c>
      <c r="BK101" s="2">
        <v>62</v>
      </c>
      <c r="BL101" s="2">
        <v>33.799999999999997</v>
      </c>
      <c r="BM101" s="2">
        <v>35.200000000000003</v>
      </c>
      <c r="BN101" s="2">
        <v>94.1</v>
      </c>
      <c r="BO101" s="2">
        <v>106.7</v>
      </c>
      <c r="BP101" s="2">
        <v>50.2</v>
      </c>
      <c r="BQ101" s="2">
        <v>50.4</v>
      </c>
      <c r="BR101" s="2">
        <v>98.6</v>
      </c>
      <c r="BS101" s="2">
        <v>42</v>
      </c>
      <c r="BT101" s="2">
        <v>68.7</v>
      </c>
      <c r="BU101" s="2">
        <v>29.4</v>
      </c>
      <c r="BW101" s="65">
        <f t="shared" si="16"/>
        <v>0.86813795217657863</v>
      </c>
      <c r="BX101" s="65">
        <f t="shared" si="17"/>
        <v>0.8199681620839363</v>
      </c>
      <c r="BY101" s="65">
        <f t="shared" si="18"/>
        <v>0.87577018633540371</v>
      </c>
      <c r="BZ101" s="65">
        <f t="shared" si="11"/>
        <v>0.64097899938233482</v>
      </c>
      <c r="CB101" s="2">
        <f t="shared" si="12"/>
        <v>141.59329999999997</v>
      </c>
      <c r="CC101">
        <f t="shared" si="13"/>
        <v>169.9794</v>
      </c>
      <c r="CD101">
        <f t="shared" si="14"/>
        <v>183.2987</v>
      </c>
      <c r="CE101">
        <f t="shared" si="15"/>
        <v>103.7745</v>
      </c>
      <c r="CF101" s="15"/>
      <c r="CG101" s="15"/>
    </row>
    <row r="102" spans="1:85" x14ac:dyDescent="0.25">
      <c r="A102" s="29">
        <v>2012</v>
      </c>
      <c r="B102" s="2">
        <v>0.1081</v>
      </c>
      <c r="C102" s="2">
        <v>0.2452</v>
      </c>
      <c r="D102" s="2">
        <v>0.19900000000000001</v>
      </c>
      <c r="E102" s="2">
        <v>0.21199999999999999</v>
      </c>
      <c r="F102" s="2">
        <v>0.20349999999999999</v>
      </c>
      <c r="G102" s="2">
        <v>0.125</v>
      </c>
      <c r="H102" s="2">
        <v>0.19439999999999999</v>
      </c>
      <c r="I102" s="2">
        <v>0.1305</v>
      </c>
      <c r="J102" s="2">
        <v>0.2447</v>
      </c>
      <c r="K102" s="2">
        <v>0.25530000000000003</v>
      </c>
      <c r="L102" s="10">
        <v>-999.9</v>
      </c>
      <c r="M102" s="2">
        <v>0.29249999999999998</v>
      </c>
      <c r="N102" s="2">
        <v>0.1421</v>
      </c>
      <c r="O102" s="2">
        <v>0.13150000000000001</v>
      </c>
      <c r="P102" s="2">
        <v>0.11409999999999999</v>
      </c>
      <c r="Q102" s="2">
        <v>8.1100000000000005E-2</v>
      </c>
      <c r="R102" s="2">
        <v>9.6600000000000005E-2</v>
      </c>
      <c r="S102" s="2">
        <v>6.6000000000000003E-2</v>
      </c>
      <c r="T102" s="2">
        <v>0.17480000000000001</v>
      </c>
      <c r="U102" s="2">
        <v>0.20039999999999999</v>
      </c>
      <c r="V102" s="10">
        <v>-999.9</v>
      </c>
      <c r="W102" s="2">
        <v>0.22040000000000001</v>
      </c>
      <c r="X102" s="2">
        <v>0.21190000000000001</v>
      </c>
      <c r="Y102" s="2">
        <v>3.4599999999999999E-2</v>
      </c>
      <c r="Z102" s="15">
        <v>3.3763738844527949E-2</v>
      </c>
      <c r="AA102" s="2">
        <v>0.24829999999999999</v>
      </c>
      <c r="AB102" s="2">
        <v>0.20019999999999999</v>
      </c>
      <c r="AC102" s="15">
        <v>0.40648073971761811</v>
      </c>
      <c r="AD102" s="2">
        <v>0.1953</v>
      </c>
      <c r="AE102" s="2">
        <v>1.23E-2</v>
      </c>
      <c r="AF102" s="2">
        <v>1.84E-2</v>
      </c>
      <c r="AG102" s="2">
        <v>0.53480000000000005</v>
      </c>
      <c r="AH102" s="15">
        <v>0.8757009222661396</v>
      </c>
      <c r="AI102" s="2">
        <v>1.9238</v>
      </c>
      <c r="AJ102" s="2">
        <v>0.19120000000000001</v>
      </c>
      <c r="AK102" s="2">
        <v>0.3377</v>
      </c>
      <c r="AL102" s="2">
        <v>0.19409999999999999</v>
      </c>
      <c r="AM102" s="2">
        <v>0.24149999999999999</v>
      </c>
      <c r="AO102" s="2" t="s">
        <v>76</v>
      </c>
      <c r="AP102" s="2" t="s">
        <v>149</v>
      </c>
      <c r="AQ102" s="2" t="s">
        <v>139</v>
      </c>
      <c r="AR102" s="2">
        <v>1996</v>
      </c>
      <c r="AS102" s="2">
        <v>0.76900000000000002</v>
      </c>
      <c r="AT102" s="2">
        <v>0.55300000000000005</v>
      </c>
      <c r="AU102" s="2">
        <v>0.152</v>
      </c>
      <c r="AV102" s="2">
        <v>0.54800000000000004</v>
      </c>
      <c r="AW102" s="2">
        <v>0.40600000000000003</v>
      </c>
      <c r="AX102" s="2">
        <v>2.4620000000000002</v>
      </c>
      <c r="AY102" s="2">
        <v>0.68899999999999995</v>
      </c>
      <c r="AZ102" s="2">
        <v>0.25600000000000001</v>
      </c>
      <c r="BA102" s="2">
        <v>0.91300000000000003</v>
      </c>
      <c r="BB102" s="2">
        <v>0.40200000000000002</v>
      </c>
      <c r="BC102" s="2">
        <v>0.38800000000000001</v>
      </c>
      <c r="BD102" s="2">
        <v>0.51500000000000001</v>
      </c>
      <c r="BF102" s="2" t="s">
        <v>76</v>
      </c>
      <c r="BG102" s="2" t="s">
        <v>140</v>
      </c>
      <c r="BH102" s="2" t="s">
        <v>139</v>
      </c>
      <c r="BI102" s="2">
        <v>1996</v>
      </c>
      <c r="BJ102" s="2">
        <v>15.6</v>
      </c>
      <c r="BK102" s="2">
        <v>35.200000000000003</v>
      </c>
      <c r="BL102" s="2">
        <v>6.7</v>
      </c>
      <c r="BM102" s="2">
        <v>12</v>
      </c>
      <c r="BN102" s="2">
        <v>106</v>
      </c>
      <c r="BO102" s="2">
        <v>21.5</v>
      </c>
      <c r="BP102" s="2">
        <v>73.3</v>
      </c>
      <c r="BQ102" s="2">
        <v>69.099999999999994</v>
      </c>
      <c r="BR102" s="2">
        <v>38.200000000000003</v>
      </c>
      <c r="BS102" s="2">
        <v>70.2</v>
      </c>
      <c r="BT102" s="2">
        <v>88.7</v>
      </c>
      <c r="BU102" s="2">
        <v>68.3</v>
      </c>
      <c r="BW102" s="65">
        <f t="shared" si="16"/>
        <v>0.40601764234161991</v>
      </c>
      <c r="BX102" s="65">
        <f t="shared" si="17"/>
        <v>0.73902562538133021</v>
      </c>
      <c r="BY102" s="65">
        <f t="shared" si="18"/>
        <v>0.49473668188736686</v>
      </c>
      <c r="BZ102" s="65">
        <f t="shared" si="11"/>
        <v>0.55950041981528142</v>
      </c>
      <c r="CB102" s="2">
        <f t="shared" si="12"/>
        <v>50.630400000000002</v>
      </c>
      <c r="CC102">
        <f t="shared" si="13"/>
        <v>121.1263</v>
      </c>
      <c r="CD102">
        <f t="shared" si="14"/>
        <v>97.51260000000002</v>
      </c>
      <c r="CE102">
        <f t="shared" si="15"/>
        <v>66.636500000000012</v>
      </c>
      <c r="CF102" s="15"/>
      <c r="CG102" s="15"/>
    </row>
    <row r="103" spans="1:85" x14ac:dyDescent="0.25">
      <c r="AO103" s="2" t="s">
        <v>76</v>
      </c>
      <c r="AP103" s="2" t="s">
        <v>149</v>
      </c>
      <c r="AQ103" s="2" t="s">
        <v>139</v>
      </c>
      <c r="AR103" s="2">
        <v>1997</v>
      </c>
      <c r="AS103" s="2">
        <v>0.86899999999999999</v>
      </c>
      <c r="AT103" s="2">
        <v>0.65700000000000003</v>
      </c>
      <c r="AU103" s="2">
        <v>0.90700000000000003</v>
      </c>
      <c r="AV103" s="2">
        <v>0.54300000000000004</v>
      </c>
      <c r="AW103" s="2">
        <v>0.55800000000000005</v>
      </c>
      <c r="AX103" s="2">
        <v>0.68500000000000005</v>
      </c>
      <c r="AY103" s="2">
        <v>0.53300000000000003</v>
      </c>
      <c r="AZ103" s="2">
        <v>0.32200000000000001</v>
      </c>
      <c r="BA103" s="2">
        <v>0.219</v>
      </c>
      <c r="BB103" s="2">
        <v>0.184</v>
      </c>
      <c r="BC103" s="2">
        <v>0.34899999999999998</v>
      </c>
      <c r="BD103" s="2">
        <v>0.28699999999999998</v>
      </c>
      <c r="BF103" s="2" t="s">
        <v>76</v>
      </c>
      <c r="BG103" s="2" t="s">
        <v>140</v>
      </c>
      <c r="BH103" s="2" t="s">
        <v>139</v>
      </c>
      <c r="BI103" s="2">
        <v>1997</v>
      </c>
      <c r="BJ103" s="2">
        <v>31.6</v>
      </c>
      <c r="BK103" s="2">
        <v>47.8</v>
      </c>
      <c r="BL103" s="2">
        <v>19.399999999999999</v>
      </c>
      <c r="BM103" s="2">
        <v>56.6</v>
      </c>
      <c r="BN103" s="2">
        <v>61.9</v>
      </c>
      <c r="BO103" s="2">
        <v>51.8</v>
      </c>
      <c r="BP103" s="2">
        <v>26.2</v>
      </c>
      <c r="BQ103" s="2">
        <v>13.8</v>
      </c>
      <c r="BR103" s="2">
        <v>108.4</v>
      </c>
      <c r="BS103" s="2">
        <v>189.2</v>
      </c>
      <c r="BT103" s="2">
        <v>49.8</v>
      </c>
      <c r="BU103" s="2">
        <v>69.8</v>
      </c>
      <c r="BW103" s="65">
        <f t="shared" si="16"/>
        <v>0.60094126178390139</v>
      </c>
      <c r="BX103" s="65">
        <f t="shared" si="17"/>
        <v>0.58705010893246201</v>
      </c>
      <c r="BY103" s="65">
        <f t="shared" si="18"/>
        <v>0.21857397812320087</v>
      </c>
      <c r="BZ103" s="65">
        <f t="shared" si="11"/>
        <v>0.52880428954423597</v>
      </c>
      <c r="CB103" s="2">
        <f t="shared" si="12"/>
        <v>82.869799999999998</v>
      </c>
      <c r="CC103">
        <f t="shared" si="13"/>
        <v>53.891200000000012</v>
      </c>
      <c r="CD103">
        <f t="shared" si="14"/>
        <v>75.932599999999994</v>
      </c>
      <c r="CE103">
        <f t="shared" si="15"/>
        <v>78.897599999999997</v>
      </c>
      <c r="CF103" s="15"/>
      <c r="CG103" s="15"/>
    </row>
    <row r="104" spans="1:85" x14ac:dyDescent="0.25">
      <c r="A104" s="120" t="s">
        <v>137</v>
      </c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O104" s="2" t="s">
        <v>76</v>
      </c>
      <c r="AP104" s="2" t="s">
        <v>149</v>
      </c>
      <c r="AQ104" s="2" t="s">
        <v>139</v>
      </c>
      <c r="AR104" s="2">
        <v>1998</v>
      </c>
      <c r="AS104" s="2">
        <v>0.36499999999999999</v>
      </c>
      <c r="AT104" s="2">
        <v>0.52600000000000002</v>
      </c>
      <c r="AU104" s="2">
        <v>0.45900000000000002</v>
      </c>
      <c r="AV104" s="2">
        <v>0.33800000000000002</v>
      </c>
      <c r="AW104" s="2">
        <v>0.61299999999999999</v>
      </c>
      <c r="AX104" s="2">
        <v>0.30199999999999999</v>
      </c>
      <c r="AY104" s="2">
        <v>0.16700000000000001</v>
      </c>
      <c r="AZ104" s="2">
        <v>0.17299999999999999</v>
      </c>
      <c r="BA104" s="2">
        <v>0.27800000000000002</v>
      </c>
      <c r="BB104" s="2">
        <v>0.46700000000000003</v>
      </c>
      <c r="BC104" s="2">
        <v>0.20799999999999999</v>
      </c>
      <c r="BD104" s="2">
        <v>1.083</v>
      </c>
      <c r="BF104" s="2" t="s">
        <v>76</v>
      </c>
      <c r="BG104" s="2" t="s">
        <v>140</v>
      </c>
      <c r="BH104" s="2" t="s">
        <v>139</v>
      </c>
      <c r="BI104" s="2">
        <v>1998</v>
      </c>
      <c r="BJ104" s="2">
        <v>66</v>
      </c>
      <c r="BK104" s="2">
        <v>54.8</v>
      </c>
      <c r="BL104" s="2">
        <v>46.3</v>
      </c>
      <c r="BM104" s="2">
        <v>41.9</v>
      </c>
      <c r="BN104" s="2">
        <v>29.7</v>
      </c>
      <c r="BO104" s="2">
        <v>59.8</v>
      </c>
      <c r="BP104" s="2">
        <v>90.6</v>
      </c>
      <c r="BQ104" s="2">
        <v>131</v>
      </c>
      <c r="BR104" s="2">
        <v>64.599999999999994</v>
      </c>
      <c r="BS104" s="2">
        <v>161.5</v>
      </c>
      <c r="BT104" s="2">
        <v>61.8</v>
      </c>
      <c r="BU104" s="2">
        <v>49.2</v>
      </c>
      <c r="BW104" s="65">
        <f t="shared" si="16"/>
        <v>0.45479219677692961</v>
      </c>
      <c r="BX104" s="65">
        <f t="shared" si="17"/>
        <v>0.1984818763326226</v>
      </c>
      <c r="BY104" s="65">
        <f t="shared" si="18"/>
        <v>0.36899513720041682</v>
      </c>
      <c r="BZ104" s="65">
        <f t="shared" si="11"/>
        <v>0.6246964705882353</v>
      </c>
      <c r="CB104" s="2">
        <f t="shared" si="12"/>
        <v>53.62</v>
      </c>
      <c r="CC104">
        <f t="shared" si="13"/>
        <v>55.852799999999995</v>
      </c>
      <c r="CD104">
        <f t="shared" si="14"/>
        <v>106.2337</v>
      </c>
      <c r="CE104">
        <f t="shared" si="15"/>
        <v>106.19839999999999</v>
      </c>
      <c r="CF104" s="15"/>
      <c r="CG104" s="15"/>
    </row>
    <row r="105" spans="1:85" x14ac:dyDescent="0.25">
      <c r="B105" s="2" t="s">
        <v>13</v>
      </c>
      <c r="C105" s="2" t="s">
        <v>16</v>
      </c>
      <c r="D105" s="2" t="s">
        <v>17</v>
      </c>
      <c r="E105" s="2" t="s">
        <v>18</v>
      </c>
      <c r="F105" s="2" t="s">
        <v>19</v>
      </c>
      <c r="G105" s="2" t="s">
        <v>20</v>
      </c>
      <c r="H105" s="2" t="s">
        <v>21</v>
      </c>
      <c r="I105" s="2" t="s">
        <v>22</v>
      </c>
      <c r="J105" s="2" t="s">
        <v>23</v>
      </c>
      <c r="K105" s="2" t="s">
        <v>27</v>
      </c>
      <c r="L105" s="2" t="s">
        <v>43</v>
      </c>
      <c r="M105" s="2" t="s">
        <v>45</v>
      </c>
      <c r="N105" s="2" t="s">
        <v>46</v>
      </c>
      <c r="O105" s="2" t="s">
        <v>49</v>
      </c>
      <c r="P105" s="2" t="s">
        <v>50</v>
      </c>
      <c r="Q105" s="2" t="s">
        <v>51</v>
      </c>
      <c r="R105" s="2" t="s">
        <v>57</v>
      </c>
      <c r="S105" s="2" t="s">
        <v>58</v>
      </c>
      <c r="T105" s="2" t="s">
        <v>60</v>
      </c>
      <c r="U105" s="2" t="s">
        <v>61</v>
      </c>
      <c r="V105" s="2" t="s">
        <v>62</v>
      </c>
      <c r="W105" s="2" t="s">
        <v>68</v>
      </c>
      <c r="X105" s="2" t="s">
        <v>69</v>
      </c>
      <c r="Y105" s="2" t="s">
        <v>71</v>
      </c>
      <c r="Z105" s="2" t="s">
        <v>73</v>
      </c>
      <c r="AA105" s="2" t="s">
        <v>2</v>
      </c>
      <c r="AB105" s="2" t="s">
        <v>75</v>
      </c>
      <c r="AC105" s="2" t="s">
        <v>76</v>
      </c>
      <c r="AD105" s="2" t="s">
        <v>79</v>
      </c>
      <c r="AE105" s="2" t="s">
        <v>81</v>
      </c>
      <c r="AF105" s="2" t="s">
        <v>82</v>
      </c>
      <c r="AG105" s="2" t="s">
        <v>85</v>
      </c>
      <c r="AH105" s="2" t="s">
        <v>86</v>
      </c>
      <c r="AI105" s="2" t="s">
        <v>92</v>
      </c>
      <c r="AJ105" s="2" t="s">
        <v>93</v>
      </c>
      <c r="AK105" s="2" t="s">
        <v>94</v>
      </c>
      <c r="AL105" s="2" t="s">
        <v>134</v>
      </c>
      <c r="AM105" s="2" t="s">
        <v>98</v>
      </c>
      <c r="AO105" s="2" t="s">
        <v>76</v>
      </c>
      <c r="AP105" s="2" t="s">
        <v>149</v>
      </c>
      <c r="AQ105" s="2" t="s">
        <v>139</v>
      </c>
      <c r="AR105" s="2">
        <v>1999</v>
      </c>
      <c r="AS105" s="2">
        <v>0.44500000000000001</v>
      </c>
      <c r="AT105" s="2">
        <v>0.75700000000000001</v>
      </c>
      <c r="AU105" s="2">
        <v>0.78800000000000003</v>
      </c>
      <c r="AV105" s="2">
        <v>0.89300000000000002</v>
      </c>
      <c r="AW105" s="2">
        <v>0.72499999999999998</v>
      </c>
      <c r="AX105" s="2">
        <v>0.252</v>
      </c>
      <c r="AY105" s="2">
        <v>0.248</v>
      </c>
      <c r="AZ105" s="2">
        <v>0.27700000000000002</v>
      </c>
      <c r="BA105" s="2">
        <v>0.28899999999999998</v>
      </c>
      <c r="BB105" s="2">
        <v>0.26</v>
      </c>
      <c r="BC105" s="2">
        <v>0.42099999999999999</v>
      </c>
      <c r="BD105" s="2">
        <v>0.39200000000000002</v>
      </c>
      <c r="BF105" s="2" t="s">
        <v>76</v>
      </c>
      <c r="BG105" s="2" t="s">
        <v>140</v>
      </c>
      <c r="BH105" s="2" t="s">
        <v>139</v>
      </c>
      <c r="BI105" s="2">
        <v>1999</v>
      </c>
      <c r="BJ105" s="2">
        <v>95.3</v>
      </c>
      <c r="BK105" s="2">
        <v>59.2</v>
      </c>
      <c r="BL105" s="2">
        <v>21.7</v>
      </c>
      <c r="BM105" s="2">
        <v>57</v>
      </c>
      <c r="BN105" s="2">
        <v>26.8</v>
      </c>
      <c r="BO105" s="2">
        <v>100.6</v>
      </c>
      <c r="BP105" s="2">
        <v>52.1</v>
      </c>
      <c r="BQ105" s="2">
        <v>155.9</v>
      </c>
      <c r="BR105" s="2">
        <v>33.799999999999997</v>
      </c>
      <c r="BS105" s="2">
        <v>130.69999999999999</v>
      </c>
      <c r="BT105" s="2">
        <v>21.9</v>
      </c>
      <c r="BU105" s="2">
        <v>100.4</v>
      </c>
      <c r="BW105" s="65">
        <f t="shared" si="16"/>
        <v>0.82872606635071089</v>
      </c>
      <c r="BX105" s="65">
        <f t="shared" si="17"/>
        <v>0.26395430978613088</v>
      </c>
      <c r="BY105" s="65">
        <f t="shared" si="18"/>
        <v>0.28417435622317599</v>
      </c>
      <c r="BZ105" s="65">
        <f t="shared" si="11"/>
        <v>0.49658571989015299</v>
      </c>
      <c r="CB105" s="2">
        <f t="shared" si="12"/>
        <v>87.430599999999998</v>
      </c>
      <c r="CC105">
        <f t="shared" si="13"/>
        <v>81.456299999999999</v>
      </c>
      <c r="CD105">
        <f t="shared" si="14"/>
        <v>52.970100000000002</v>
      </c>
      <c r="CE105">
        <f t="shared" si="15"/>
        <v>126.5797</v>
      </c>
      <c r="CF105" s="15"/>
      <c r="CG105" s="15"/>
    </row>
    <row r="106" spans="1:85" x14ac:dyDescent="0.25">
      <c r="A106" s="29">
        <v>1990</v>
      </c>
      <c r="B106" s="2">
        <v>0.35859999999999997</v>
      </c>
      <c r="C106" s="2">
        <v>1.0556000000000001</v>
      </c>
      <c r="D106" s="2">
        <v>0.60129999999999995</v>
      </c>
      <c r="E106" s="2">
        <v>0.91020000000000001</v>
      </c>
      <c r="F106" s="2">
        <v>0.66249999999999998</v>
      </c>
      <c r="G106" s="2">
        <v>0.42159999999999997</v>
      </c>
      <c r="H106" s="2">
        <v>0.4249</v>
      </c>
      <c r="I106" s="2">
        <v>0.53410000000000002</v>
      </c>
      <c r="J106" s="2">
        <v>1.3720000000000001</v>
      </c>
      <c r="K106" s="2">
        <v>1.4229000000000001</v>
      </c>
      <c r="L106" s="2">
        <v>0.48549999999999999</v>
      </c>
      <c r="M106" s="2">
        <v>1.0865</v>
      </c>
      <c r="N106" s="2">
        <v>0.2732</v>
      </c>
      <c r="O106" s="15">
        <v>0.53380000000000005</v>
      </c>
      <c r="P106" s="15">
        <v>0.3387</v>
      </c>
      <c r="Q106" s="2">
        <v>0.2392</v>
      </c>
      <c r="R106" s="2">
        <v>0.32469999999999999</v>
      </c>
      <c r="S106" s="2">
        <v>0.13950000000000001</v>
      </c>
      <c r="T106" s="2">
        <v>0.2152</v>
      </c>
      <c r="U106" s="2">
        <v>0.74839999999999995</v>
      </c>
      <c r="V106" s="2">
        <v>0.1075</v>
      </c>
      <c r="W106" s="2">
        <v>1.9182999999999999</v>
      </c>
      <c r="X106" s="2">
        <v>0.60640000000000005</v>
      </c>
      <c r="Y106" s="2">
        <v>0.31240000000000001</v>
      </c>
      <c r="Z106" s="15">
        <v>0.19950925925925925</v>
      </c>
      <c r="AA106" s="2">
        <v>0.4531</v>
      </c>
      <c r="AB106" s="2">
        <v>1.2473000000000001</v>
      </c>
      <c r="AC106" s="15">
        <v>1.2348995609220637</v>
      </c>
      <c r="AD106" s="2">
        <v>0.52910000000000001</v>
      </c>
      <c r="AE106" s="2">
        <v>8.8700000000000001E-2</v>
      </c>
      <c r="AF106" s="2">
        <v>4.2500000000000003E-2</v>
      </c>
      <c r="AG106" s="2">
        <v>1.8634999999999999</v>
      </c>
      <c r="AH106" s="10">
        <v>-999.9</v>
      </c>
      <c r="AI106" s="2">
        <v>1.5123</v>
      </c>
      <c r="AJ106" s="2">
        <v>0.38940000000000002</v>
      </c>
      <c r="AK106" s="10">
        <v>-999.9</v>
      </c>
      <c r="AL106" s="2">
        <v>0.80900000000000005</v>
      </c>
      <c r="AM106" s="2">
        <v>1.4513</v>
      </c>
      <c r="AO106" s="2" t="s">
        <v>76</v>
      </c>
      <c r="AP106" s="2" t="s">
        <v>149</v>
      </c>
      <c r="AQ106" s="2" t="s">
        <v>139</v>
      </c>
      <c r="AR106" s="2">
        <v>2000</v>
      </c>
      <c r="AS106" s="2">
        <v>0.44</v>
      </c>
      <c r="AT106" s="2">
        <v>0.30499999999999999</v>
      </c>
      <c r="AU106" s="2">
        <v>0.29699999999999999</v>
      </c>
      <c r="AV106" s="2">
        <v>0.69499999999999995</v>
      </c>
      <c r="AW106" s="2">
        <v>1.5760000000000001</v>
      </c>
      <c r="AX106" s="2">
        <v>8.8999999999999996E-2</v>
      </c>
      <c r="AY106" s="2">
        <v>0.55600000000000005</v>
      </c>
      <c r="AZ106" s="2">
        <v>0.80600000000000005</v>
      </c>
      <c r="BA106" s="2">
        <v>0.65900000000000003</v>
      </c>
      <c r="BB106" s="2">
        <v>0.61699999999999999</v>
      </c>
      <c r="BC106" s="2">
        <v>0.46400000000000002</v>
      </c>
      <c r="BD106" s="2">
        <v>1.371</v>
      </c>
      <c r="BF106" s="2" t="s">
        <v>76</v>
      </c>
      <c r="BG106" s="2" t="s">
        <v>140</v>
      </c>
      <c r="BH106" s="2" t="s">
        <v>139</v>
      </c>
      <c r="BI106" s="2">
        <v>2000</v>
      </c>
      <c r="BJ106" s="2">
        <v>57.1</v>
      </c>
      <c r="BK106" s="2">
        <v>53.5</v>
      </c>
      <c r="BL106" s="2">
        <v>51.7</v>
      </c>
      <c r="BM106" s="2">
        <v>16.100000000000001</v>
      </c>
      <c r="BN106" s="2">
        <v>28.7</v>
      </c>
      <c r="BO106" s="2">
        <v>48.8</v>
      </c>
      <c r="BP106" s="2">
        <v>83.8</v>
      </c>
      <c r="BQ106" s="2">
        <v>58.2</v>
      </c>
      <c r="BR106" s="2">
        <v>9.1999999999999993</v>
      </c>
      <c r="BS106" s="2">
        <v>44.9</v>
      </c>
      <c r="BT106" s="2">
        <v>94.1</v>
      </c>
      <c r="BU106" s="2">
        <v>50.9</v>
      </c>
      <c r="BW106" s="65">
        <f t="shared" si="16"/>
        <v>0.74378860103626931</v>
      </c>
      <c r="BX106" s="65">
        <f t="shared" si="17"/>
        <v>0.51281551362683442</v>
      </c>
      <c r="BY106" s="65">
        <f t="shared" si="18"/>
        <v>0.52245951417004055</v>
      </c>
      <c r="BZ106" s="65">
        <f t="shared" si="11"/>
        <v>0.68870216718266264</v>
      </c>
      <c r="CB106" s="2">
        <f t="shared" si="12"/>
        <v>71.775599999999997</v>
      </c>
      <c r="CC106">
        <f t="shared" si="13"/>
        <v>97.845200000000006</v>
      </c>
      <c r="CD106">
        <f t="shared" si="14"/>
        <v>77.4285</v>
      </c>
      <c r="CE106">
        <f t="shared" si="15"/>
        <v>111.22540000000001</v>
      </c>
      <c r="CF106" s="15"/>
      <c r="CG106" s="15"/>
    </row>
    <row r="107" spans="1:85" x14ac:dyDescent="0.25">
      <c r="A107" s="29">
        <v>1991</v>
      </c>
      <c r="B107" s="2">
        <v>0.55610000000000004</v>
      </c>
      <c r="C107" s="2">
        <v>1.0537000000000001</v>
      </c>
      <c r="D107" s="2">
        <v>0.88029999999999997</v>
      </c>
      <c r="E107" s="2">
        <v>0.70950000000000002</v>
      </c>
      <c r="F107" s="2">
        <v>0.4098</v>
      </c>
      <c r="G107" s="2">
        <v>0.37769999999999998</v>
      </c>
      <c r="H107" s="2">
        <v>0.36830000000000002</v>
      </c>
      <c r="I107" s="2">
        <v>0.47649999999999998</v>
      </c>
      <c r="J107" s="10">
        <v>-999.9</v>
      </c>
      <c r="K107" s="10">
        <v>-999.9</v>
      </c>
      <c r="L107" s="2">
        <v>0.40400000000000003</v>
      </c>
      <c r="M107" s="2">
        <v>0.85740000000000005</v>
      </c>
      <c r="N107" s="2">
        <v>0.22969999999999999</v>
      </c>
      <c r="O107" s="15">
        <v>0.29199999999999998</v>
      </c>
      <c r="P107" s="15">
        <v>0.36099999999999999</v>
      </c>
      <c r="Q107" s="2">
        <v>0.19589999999999999</v>
      </c>
      <c r="R107" s="2">
        <v>0.37869999999999998</v>
      </c>
      <c r="S107" s="2">
        <v>0.10100000000000001</v>
      </c>
      <c r="T107" s="2">
        <v>0.20050000000000001</v>
      </c>
      <c r="U107" s="2">
        <v>0.72199999999999998</v>
      </c>
      <c r="V107" s="2">
        <v>0.2263</v>
      </c>
      <c r="W107" s="10">
        <v>-999.9</v>
      </c>
      <c r="X107" s="10">
        <v>-999.9</v>
      </c>
      <c r="Y107" s="2">
        <v>0.37019999999999997</v>
      </c>
      <c r="Z107" s="15">
        <v>0.24661541159962583</v>
      </c>
      <c r="AA107" s="2">
        <v>0.93189999999999995</v>
      </c>
      <c r="AB107" s="2">
        <v>3.2648000000000001</v>
      </c>
      <c r="AC107" s="15">
        <v>1.2993378474697077</v>
      </c>
      <c r="AD107" s="2">
        <v>0.45619999999999999</v>
      </c>
      <c r="AE107" s="2">
        <v>0.14610000000000001</v>
      </c>
      <c r="AF107" s="2">
        <v>5.4100000000000002E-2</v>
      </c>
      <c r="AG107" s="2">
        <v>1.175</v>
      </c>
      <c r="AH107" s="15">
        <v>2.2100185979971387</v>
      </c>
      <c r="AI107" s="2">
        <v>2.5510000000000002</v>
      </c>
      <c r="AJ107" s="2">
        <v>0.27010000000000001</v>
      </c>
      <c r="AK107" s="2">
        <v>0.54359999999999997</v>
      </c>
      <c r="AL107" s="2">
        <v>0.74870000000000003</v>
      </c>
      <c r="AM107" s="2">
        <v>1.1235999999999999</v>
      </c>
      <c r="AO107" s="2" t="s">
        <v>76</v>
      </c>
      <c r="AP107" s="2" t="s">
        <v>149</v>
      </c>
      <c r="AQ107" s="2" t="s">
        <v>139</v>
      </c>
      <c r="AR107" s="2">
        <v>2001</v>
      </c>
      <c r="AS107" s="2">
        <v>0.74399999999999999</v>
      </c>
      <c r="AT107" s="2">
        <v>0.63800000000000001</v>
      </c>
      <c r="AU107" s="2">
        <v>0.94799999999999995</v>
      </c>
      <c r="AV107" s="2">
        <v>1.9710000000000001</v>
      </c>
      <c r="AW107" s="2">
        <v>0.64300000000000002</v>
      </c>
      <c r="AX107" s="2">
        <v>0.41</v>
      </c>
      <c r="AY107" s="2">
        <v>0.623</v>
      </c>
      <c r="AZ107" s="2">
        <v>0.47599999999999998</v>
      </c>
      <c r="BA107" s="2">
        <v>0.28100000000000003</v>
      </c>
      <c r="BB107" s="2">
        <v>0.42499999999999999</v>
      </c>
      <c r="BC107" s="2">
        <v>0.25700000000000001</v>
      </c>
      <c r="BD107" s="2">
        <v>0.41</v>
      </c>
      <c r="BF107" s="2" t="s">
        <v>76</v>
      </c>
      <c r="BG107" s="2" t="s">
        <v>140</v>
      </c>
      <c r="BH107" s="2" t="s">
        <v>139</v>
      </c>
      <c r="BI107" s="2">
        <v>2001</v>
      </c>
      <c r="BJ107" s="2">
        <v>38.1</v>
      </c>
      <c r="BK107" s="2">
        <v>81</v>
      </c>
      <c r="BL107" s="2">
        <v>43</v>
      </c>
      <c r="BM107" s="2">
        <v>27.1</v>
      </c>
      <c r="BN107" s="2">
        <v>23.5</v>
      </c>
      <c r="BO107" s="2">
        <v>61.6</v>
      </c>
      <c r="BP107" s="2">
        <v>77.400000000000006</v>
      </c>
      <c r="BQ107" s="2">
        <v>96</v>
      </c>
      <c r="BR107" s="2">
        <v>193.2</v>
      </c>
      <c r="BS107" s="2">
        <v>67.8</v>
      </c>
      <c r="BT107" s="2">
        <v>119.5</v>
      </c>
      <c r="BU107" s="2">
        <v>51.3</v>
      </c>
      <c r="BW107" s="65">
        <f t="shared" si="16"/>
        <v>1.1676132478632479</v>
      </c>
      <c r="BX107" s="65">
        <f t="shared" si="17"/>
        <v>0.50711574468085108</v>
      </c>
      <c r="BY107" s="65">
        <f t="shared" si="18"/>
        <v>0.29912141918528251</v>
      </c>
      <c r="BZ107" s="65">
        <f t="shared" si="11"/>
        <v>0.59305985915492965</v>
      </c>
      <c r="CB107" s="2">
        <f t="shared" si="12"/>
        <v>109.2886</v>
      </c>
      <c r="CC107">
        <f t="shared" si="13"/>
        <v>119.1722</v>
      </c>
      <c r="CD107">
        <f t="shared" si="14"/>
        <v>113.81569999999999</v>
      </c>
      <c r="CE107">
        <f t="shared" si="15"/>
        <v>101.0574</v>
      </c>
      <c r="CF107" s="15"/>
      <c r="CG107" s="15"/>
    </row>
    <row r="108" spans="1:85" x14ac:dyDescent="0.25">
      <c r="A108" s="29">
        <v>1992</v>
      </c>
      <c r="B108" s="2">
        <v>0.32650000000000001</v>
      </c>
      <c r="C108" s="2">
        <v>1.0343</v>
      </c>
      <c r="D108" s="2">
        <v>0.99329999999999996</v>
      </c>
      <c r="E108" s="2">
        <v>0.87649999999999995</v>
      </c>
      <c r="F108" s="2">
        <v>0.87980000000000003</v>
      </c>
      <c r="G108" s="2">
        <v>0.40949999999999998</v>
      </c>
      <c r="H108" s="2">
        <v>0.59540000000000004</v>
      </c>
      <c r="I108" s="2">
        <v>1.1055999999999999</v>
      </c>
      <c r="J108" s="10">
        <v>-999.9</v>
      </c>
      <c r="K108" s="10">
        <v>-999.9</v>
      </c>
      <c r="L108" s="2">
        <v>0.26669999999999999</v>
      </c>
      <c r="M108" s="2">
        <v>1.3767</v>
      </c>
      <c r="N108" s="2">
        <v>0.20619999999999999</v>
      </c>
      <c r="O108" s="15">
        <v>0.52980000000000005</v>
      </c>
      <c r="P108" s="15">
        <v>0.97099999999999997</v>
      </c>
      <c r="Q108" s="2">
        <v>0.36459999999999998</v>
      </c>
      <c r="R108" s="2">
        <v>0.44769999999999999</v>
      </c>
      <c r="S108" s="2">
        <v>0.16450000000000001</v>
      </c>
      <c r="T108" s="2">
        <v>0.28810000000000002</v>
      </c>
      <c r="U108" s="2">
        <v>0.78159999999999996</v>
      </c>
      <c r="V108" s="2">
        <v>0.1293</v>
      </c>
      <c r="W108" s="2">
        <v>1.0692999999999999</v>
      </c>
      <c r="X108" s="2">
        <v>0.80130000000000001</v>
      </c>
      <c r="Y108" s="2">
        <v>0.32500000000000001</v>
      </c>
      <c r="Z108" s="15">
        <v>0.47410758750293636</v>
      </c>
      <c r="AA108" s="2">
        <v>0.6099</v>
      </c>
      <c r="AB108" s="2">
        <v>2.9041999999999999</v>
      </c>
      <c r="AC108" s="15">
        <v>1.0867338666666668</v>
      </c>
      <c r="AD108" s="2">
        <v>0.55579999999999996</v>
      </c>
      <c r="AE108" s="2">
        <v>0.1135</v>
      </c>
      <c r="AF108" s="2">
        <v>5.7700000000000001E-2</v>
      </c>
      <c r="AG108" s="2">
        <v>1.472</v>
      </c>
      <c r="AH108" s="15">
        <v>1.8358565573770489</v>
      </c>
      <c r="AI108" s="2">
        <v>3.9861</v>
      </c>
      <c r="AJ108" s="2">
        <v>0.19070000000000001</v>
      </c>
      <c r="AK108" s="2">
        <v>0.82779999999999998</v>
      </c>
      <c r="AL108" s="2">
        <v>0.66849999999999998</v>
      </c>
      <c r="AM108" s="2">
        <v>1.0580000000000001</v>
      </c>
      <c r="AO108" s="2" t="s">
        <v>76</v>
      </c>
      <c r="AP108" s="2" t="s">
        <v>149</v>
      </c>
      <c r="AQ108" s="2" t="s">
        <v>139</v>
      </c>
      <c r="AR108" s="2">
        <v>2002</v>
      </c>
      <c r="AS108" s="2">
        <v>0.46600000000000003</v>
      </c>
      <c r="AT108" s="2">
        <v>0.376</v>
      </c>
      <c r="AU108" s="2">
        <v>0.68799999999999994</v>
      </c>
      <c r="AV108" s="2">
        <v>1.54</v>
      </c>
      <c r="AW108" s="2">
        <v>0.621</v>
      </c>
      <c r="AX108" s="2">
        <v>0.311</v>
      </c>
      <c r="AY108" s="2">
        <v>0.68600000000000005</v>
      </c>
      <c r="AZ108" s="2">
        <v>-9999.99</v>
      </c>
      <c r="BA108" s="2">
        <v>0.152</v>
      </c>
      <c r="BB108" s="2">
        <v>0.249</v>
      </c>
      <c r="BC108" s="2">
        <v>0.752</v>
      </c>
      <c r="BD108" s="2">
        <v>0.88800000000000001</v>
      </c>
      <c r="BF108" s="2" t="s">
        <v>76</v>
      </c>
      <c r="BG108" s="2" t="s">
        <v>140</v>
      </c>
      <c r="BH108" s="2" t="s">
        <v>139</v>
      </c>
      <c r="BI108" s="2">
        <v>2002</v>
      </c>
      <c r="BJ108" s="2">
        <v>93.5</v>
      </c>
      <c r="BK108" s="2">
        <v>82.3</v>
      </c>
      <c r="BL108" s="2">
        <v>40.299999999999997</v>
      </c>
      <c r="BM108" s="2">
        <v>12.6</v>
      </c>
      <c r="BN108" s="2">
        <v>25.4</v>
      </c>
      <c r="BO108" s="2">
        <v>110</v>
      </c>
      <c r="BP108" s="2">
        <v>61</v>
      </c>
      <c r="BQ108" s="2">
        <v>0</v>
      </c>
      <c r="BR108" s="2">
        <v>76.099999999999994</v>
      </c>
      <c r="BS108" s="2">
        <v>105.9</v>
      </c>
      <c r="BT108" s="2">
        <v>59.8</v>
      </c>
      <c r="BU108" s="2">
        <v>28.1</v>
      </c>
      <c r="BW108" s="65">
        <f t="shared" si="16"/>
        <v>0.80336909323116212</v>
      </c>
      <c r="BX108" s="65">
        <f t="shared" si="17"/>
        <v>0.44477192982456148</v>
      </c>
      <c r="BY108" s="65">
        <f t="shared" si="18"/>
        <v>0.34286972704714641</v>
      </c>
      <c r="BZ108" s="65">
        <f t="shared" si="11"/>
        <v>0.48783030897498775</v>
      </c>
      <c r="CB108" s="2">
        <f t="shared" si="12"/>
        <v>62.90379999999999</v>
      </c>
      <c r="CC108">
        <f t="shared" si="13"/>
        <v>76.056000000000012</v>
      </c>
      <c r="CD108">
        <f t="shared" si="14"/>
        <v>82.905900000000003</v>
      </c>
      <c r="CE108">
        <f t="shared" si="15"/>
        <v>99.468600000000009</v>
      </c>
      <c r="CF108" s="15"/>
      <c r="CG108" s="15"/>
    </row>
    <row r="109" spans="1:85" x14ac:dyDescent="0.25">
      <c r="A109" s="29">
        <v>1993</v>
      </c>
      <c r="B109" s="2">
        <v>0.28010000000000002</v>
      </c>
      <c r="C109" s="2">
        <v>0.71230000000000004</v>
      </c>
      <c r="D109" s="2">
        <v>0.68240000000000001</v>
      </c>
      <c r="E109" s="2">
        <v>0.60070000000000001</v>
      </c>
      <c r="F109" s="2">
        <v>0.76590000000000003</v>
      </c>
      <c r="G109" s="2">
        <v>0.372</v>
      </c>
      <c r="H109" s="2">
        <v>0.39889999999999998</v>
      </c>
      <c r="I109" s="2">
        <v>0.48199999999999998</v>
      </c>
      <c r="J109" s="2">
        <v>0.59989999999999999</v>
      </c>
      <c r="K109" s="2">
        <v>0.63790000000000002</v>
      </c>
      <c r="L109" s="2">
        <v>0.23630000000000001</v>
      </c>
      <c r="M109" s="2">
        <v>0.75839999999999996</v>
      </c>
      <c r="N109" s="2">
        <v>0.20519999999999999</v>
      </c>
      <c r="O109" s="15">
        <v>0.43630000000000002</v>
      </c>
      <c r="P109" s="15">
        <v>0.44579999999999997</v>
      </c>
      <c r="Q109" s="2">
        <v>0.41170000000000001</v>
      </c>
      <c r="R109" s="2">
        <v>0.26679999999999998</v>
      </c>
      <c r="S109" s="2">
        <v>8.6099999999999996E-2</v>
      </c>
      <c r="T109" s="2">
        <v>0.15479999999999999</v>
      </c>
      <c r="U109" s="2">
        <v>0.83009999999999995</v>
      </c>
      <c r="V109" s="2">
        <v>0.1343</v>
      </c>
      <c r="W109" s="10">
        <v>-999.9</v>
      </c>
      <c r="X109" s="2">
        <v>0.87219999999999998</v>
      </c>
      <c r="Y109" s="2">
        <v>0.27629999999999999</v>
      </c>
      <c r="Z109" s="15">
        <v>0.31516389548693585</v>
      </c>
      <c r="AA109" s="2">
        <v>0.91639999999999999</v>
      </c>
      <c r="AB109" s="2">
        <v>1.9995000000000001</v>
      </c>
      <c r="AC109" s="15">
        <v>0.69659109109109107</v>
      </c>
      <c r="AD109" s="2">
        <v>0.65449999999999997</v>
      </c>
      <c r="AE109" s="2">
        <v>9.8100000000000007E-2</v>
      </c>
      <c r="AF109" s="2">
        <v>6.4399999999999999E-2</v>
      </c>
      <c r="AG109" s="2">
        <v>1.3069</v>
      </c>
      <c r="AH109" s="15">
        <v>1.3694631447066195</v>
      </c>
      <c r="AI109" s="2">
        <v>3.6543000000000001</v>
      </c>
      <c r="AJ109" s="2">
        <v>0.2273</v>
      </c>
      <c r="AK109" s="2">
        <v>0.47710000000000002</v>
      </c>
      <c r="AL109" s="2">
        <v>0.66520000000000001</v>
      </c>
      <c r="AM109" s="2">
        <v>0.70679999999999998</v>
      </c>
      <c r="AO109" s="2" t="s">
        <v>76</v>
      </c>
      <c r="AP109" s="2" t="s">
        <v>149</v>
      </c>
      <c r="AQ109" s="2" t="s">
        <v>139</v>
      </c>
      <c r="AR109" s="2">
        <v>2003</v>
      </c>
      <c r="AS109" s="2">
        <v>0.74</v>
      </c>
      <c r="AT109" s="2">
        <v>-9999.99</v>
      </c>
      <c r="AU109" s="2">
        <v>0.66600000000000004</v>
      </c>
      <c r="AV109" s="2">
        <v>0.45500000000000002</v>
      </c>
      <c r="AW109" s="2">
        <v>0.65300000000000002</v>
      </c>
      <c r="AX109" s="2">
        <v>0.44400000000000001</v>
      </c>
      <c r="AY109" s="2">
        <v>0.51100000000000001</v>
      </c>
      <c r="AZ109" s="2">
        <v>0.47399999999999998</v>
      </c>
      <c r="BA109" s="2">
        <v>0.72</v>
      </c>
      <c r="BB109" s="2">
        <v>0.28799999999999998</v>
      </c>
      <c r="BC109" s="2">
        <v>0.67700000000000005</v>
      </c>
      <c r="BD109" s="2">
        <v>0.34</v>
      </c>
      <c r="BF109" s="2" t="s">
        <v>76</v>
      </c>
      <c r="BG109" s="2" t="s">
        <v>140</v>
      </c>
      <c r="BH109" s="2" t="s">
        <v>139</v>
      </c>
      <c r="BI109" s="2">
        <v>2003</v>
      </c>
      <c r="BJ109" s="2">
        <v>55.7</v>
      </c>
      <c r="BK109" s="2">
        <v>4.5999999999999996</v>
      </c>
      <c r="BL109" s="2">
        <v>13.8</v>
      </c>
      <c r="BM109" s="2">
        <v>43.6</v>
      </c>
      <c r="BN109" s="2">
        <v>36.200000000000003</v>
      </c>
      <c r="BO109" s="2">
        <v>79.3</v>
      </c>
      <c r="BP109" s="2">
        <v>69.2</v>
      </c>
      <c r="BQ109" s="2">
        <v>120.3</v>
      </c>
      <c r="BR109" s="2">
        <v>43.1</v>
      </c>
      <c r="BS109" s="2">
        <v>98</v>
      </c>
      <c r="BT109" s="2">
        <v>48</v>
      </c>
      <c r="BU109" s="2">
        <v>105.3</v>
      </c>
      <c r="BW109" s="65">
        <f t="shared" si="16"/>
        <v>0.56268589743589748</v>
      </c>
      <c r="BX109" s="65">
        <f t="shared" si="17"/>
        <v>0.4746748511904762</v>
      </c>
      <c r="BY109" s="65">
        <f t="shared" si="18"/>
        <v>0.48520359598096252</v>
      </c>
      <c r="BZ109" s="65"/>
      <c r="CB109" s="2">
        <f t="shared" si="12"/>
        <v>52.667400000000008</v>
      </c>
      <c r="CC109">
        <f t="shared" si="13"/>
        <v>127.5926</v>
      </c>
      <c r="CD109">
        <f t="shared" si="14"/>
        <v>91.75200000000001</v>
      </c>
      <c r="CE109">
        <f t="shared" si="15"/>
        <v>-45922.933999999994</v>
      </c>
      <c r="CF109" s="15"/>
      <c r="CG109" s="15"/>
    </row>
    <row r="110" spans="1:85" x14ac:dyDescent="0.25">
      <c r="A110" s="29">
        <v>1994</v>
      </c>
      <c r="B110" s="2">
        <v>0.36180000000000001</v>
      </c>
      <c r="C110" s="2">
        <v>0.56630000000000003</v>
      </c>
      <c r="D110" s="2">
        <v>0.46050000000000002</v>
      </c>
      <c r="E110" s="2">
        <v>0.79769999999999996</v>
      </c>
      <c r="F110" s="2">
        <v>0.66459999999999997</v>
      </c>
      <c r="G110" s="2">
        <v>0.27500000000000002</v>
      </c>
      <c r="H110" s="2">
        <v>0.43390000000000001</v>
      </c>
      <c r="I110" s="2">
        <v>0.47699999999999998</v>
      </c>
      <c r="J110" s="2">
        <v>0.56040000000000001</v>
      </c>
      <c r="K110" s="2">
        <v>0.64629999999999999</v>
      </c>
      <c r="L110" s="2">
        <v>0.53859999999999997</v>
      </c>
      <c r="M110" s="2">
        <v>0.95509999999999995</v>
      </c>
      <c r="N110" s="2">
        <v>0.1865</v>
      </c>
      <c r="O110" s="15">
        <v>0.25469999999999998</v>
      </c>
      <c r="P110" s="15">
        <v>0.48209999999999997</v>
      </c>
      <c r="Q110" s="2">
        <v>0.25109999999999999</v>
      </c>
      <c r="R110" s="2">
        <v>0.2923</v>
      </c>
      <c r="S110" s="2">
        <v>0.1731</v>
      </c>
      <c r="T110" s="2">
        <v>0.2913</v>
      </c>
      <c r="U110" s="2">
        <v>0.64439999999999997</v>
      </c>
      <c r="V110" s="2">
        <v>8.3799999999999999E-2</v>
      </c>
      <c r="W110" s="2">
        <v>0.79339999999999999</v>
      </c>
      <c r="X110" s="2">
        <v>1.8032999999999999</v>
      </c>
      <c r="Y110" s="2">
        <v>9.4700000000000006E-2</v>
      </c>
      <c r="Z110" s="15">
        <v>0.13256645634032163</v>
      </c>
      <c r="AA110" s="2">
        <v>0.6603</v>
      </c>
      <c r="AB110" s="2">
        <v>0.96619999999999995</v>
      </c>
      <c r="AC110" s="15">
        <v>0.60586814469078176</v>
      </c>
      <c r="AD110" s="2">
        <v>0.47049999999999997</v>
      </c>
      <c r="AE110" s="2">
        <v>8.9200000000000002E-2</v>
      </c>
      <c r="AF110" s="2">
        <v>5.7200000000000001E-2</v>
      </c>
      <c r="AG110" s="2">
        <v>1.2277</v>
      </c>
      <c r="AH110" s="15">
        <v>1.348615170494085</v>
      </c>
      <c r="AI110" s="10">
        <v>-999.9</v>
      </c>
      <c r="AJ110" s="2">
        <v>0.1852</v>
      </c>
      <c r="AK110" s="2">
        <v>0.56130000000000002</v>
      </c>
      <c r="AL110" s="2">
        <v>0.52500000000000002</v>
      </c>
      <c r="AM110" s="2">
        <v>0.66800000000000004</v>
      </c>
      <c r="AO110" s="2" t="s">
        <v>76</v>
      </c>
      <c r="AP110" s="2" t="s">
        <v>149</v>
      </c>
      <c r="AQ110" s="2" t="s">
        <v>139</v>
      </c>
      <c r="AR110" s="2">
        <v>2004</v>
      </c>
      <c r="AS110" s="2">
        <v>0.40200000000000002</v>
      </c>
      <c r="AT110" s="2">
        <v>0.41699999999999998</v>
      </c>
      <c r="AU110" s="2">
        <v>0.70599999999999996</v>
      </c>
      <c r="AV110" s="2">
        <v>0.58299999999999996</v>
      </c>
      <c r="AW110" s="2">
        <v>0.28999999999999998</v>
      </c>
      <c r="AX110" s="2">
        <v>0.50700000000000001</v>
      </c>
      <c r="AY110" s="2">
        <v>0.65700000000000003</v>
      </c>
      <c r="AZ110" s="2">
        <v>0.35599999999999998</v>
      </c>
      <c r="BA110" s="2">
        <v>0.32700000000000001</v>
      </c>
      <c r="BB110" s="2">
        <v>0.41499999999999998</v>
      </c>
      <c r="BC110" s="2">
        <v>0.38</v>
      </c>
      <c r="BD110" s="2">
        <v>0.47299999999999998</v>
      </c>
      <c r="BF110" s="2" t="s">
        <v>76</v>
      </c>
      <c r="BG110" s="2" t="s">
        <v>140</v>
      </c>
      <c r="BH110" s="2" t="s">
        <v>139</v>
      </c>
      <c r="BI110" s="2">
        <v>2004</v>
      </c>
      <c r="BJ110" s="2">
        <v>38.5</v>
      </c>
      <c r="BK110" s="2">
        <v>44.3</v>
      </c>
      <c r="BL110" s="2">
        <v>54.9</v>
      </c>
      <c r="BM110" s="2">
        <v>10.1</v>
      </c>
      <c r="BN110" s="2">
        <v>34</v>
      </c>
      <c r="BO110" s="2">
        <v>50.8</v>
      </c>
      <c r="BP110" s="2">
        <v>27</v>
      </c>
      <c r="BQ110" s="2">
        <v>71.5</v>
      </c>
      <c r="BR110" s="2">
        <v>74.099999999999994</v>
      </c>
      <c r="BS110" s="2">
        <v>118.9</v>
      </c>
      <c r="BT110" s="2">
        <v>64.5</v>
      </c>
      <c r="BU110" s="2">
        <v>64.7</v>
      </c>
      <c r="BW110" s="65">
        <f t="shared" si="16"/>
        <v>0.55058282828282823</v>
      </c>
      <c r="BX110" s="65">
        <f t="shared" si="17"/>
        <v>0.46181245813797717</v>
      </c>
      <c r="BY110" s="65">
        <f t="shared" si="18"/>
        <v>0.38090951456310679</v>
      </c>
      <c r="BZ110" s="65">
        <f t="shared" ref="BZ110:BZ115" si="19">+(AS110*BJ110+AT110*BK110+BD110*BU110)/(SUM(BJ110:BK110,BU110))</f>
        <v>0.43764881355932206</v>
      </c>
      <c r="CB110" s="2">
        <f t="shared" si="12"/>
        <v>54.5077</v>
      </c>
      <c r="CC110">
        <f t="shared" si="13"/>
        <v>68.948599999999999</v>
      </c>
      <c r="CD110">
        <f t="shared" si="14"/>
        <v>98.084199999999996</v>
      </c>
      <c r="CE110">
        <f t="shared" si="15"/>
        <v>64.553200000000004</v>
      </c>
      <c r="CF110" s="15"/>
      <c r="CG110" s="15"/>
    </row>
    <row r="111" spans="1:85" x14ac:dyDescent="0.25">
      <c r="A111" s="29">
        <v>1995</v>
      </c>
      <c r="B111" s="2">
        <v>0.17580000000000001</v>
      </c>
      <c r="C111" s="10">
        <v>-999.9</v>
      </c>
      <c r="D111" s="10">
        <v>-999.9</v>
      </c>
      <c r="E111" s="2">
        <v>0.66720000000000002</v>
      </c>
      <c r="F111" s="2">
        <v>0.55159999999999998</v>
      </c>
      <c r="G111" s="2">
        <v>0.27179999999999999</v>
      </c>
      <c r="H111" s="2">
        <v>0.29449999999999998</v>
      </c>
      <c r="I111" s="2">
        <v>0.38229999999999997</v>
      </c>
      <c r="J111" s="2">
        <v>0.48659999999999998</v>
      </c>
      <c r="K111" s="2">
        <v>0.44440000000000002</v>
      </c>
      <c r="L111" s="2">
        <v>0.27579999999999999</v>
      </c>
      <c r="M111" s="2">
        <v>1.0207999999999999</v>
      </c>
      <c r="N111" s="2">
        <v>0.1779</v>
      </c>
      <c r="O111" s="15">
        <v>0.2389</v>
      </c>
      <c r="P111" s="15">
        <v>0.32800000000000001</v>
      </c>
      <c r="Q111" s="2">
        <v>0.17810000000000001</v>
      </c>
      <c r="R111" s="2">
        <v>0.31359999999999999</v>
      </c>
      <c r="S111" s="2">
        <v>0.1174</v>
      </c>
      <c r="T111" s="2">
        <v>0.25969999999999999</v>
      </c>
      <c r="U111" s="2">
        <v>0.74660000000000004</v>
      </c>
      <c r="V111" s="2">
        <v>5.4699999999999999E-2</v>
      </c>
      <c r="W111" s="2">
        <v>0.68820000000000003</v>
      </c>
      <c r="X111" s="2">
        <v>0.56289999999999996</v>
      </c>
      <c r="Y111" s="2">
        <v>-1.18E-2</v>
      </c>
      <c r="Z111" s="15">
        <v>7.2628315054835496E-2</v>
      </c>
      <c r="AA111" s="2">
        <v>0.67469999999999997</v>
      </c>
      <c r="AB111" s="2">
        <v>1.8238000000000001</v>
      </c>
      <c r="AC111" s="15">
        <v>0.64097899938233482</v>
      </c>
      <c r="AD111" s="2">
        <v>0.47860000000000003</v>
      </c>
      <c r="AE111" s="2">
        <v>8.4599999999999995E-2</v>
      </c>
      <c r="AF111" s="2">
        <v>5.8400000000000001E-2</v>
      </c>
      <c r="AG111" s="2">
        <v>1.3933</v>
      </c>
      <c r="AH111" s="15">
        <v>1.1603358070500929</v>
      </c>
      <c r="AI111" s="2">
        <v>1.8184</v>
      </c>
      <c r="AJ111" s="2">
        <v>0.24279999999999999</v>
      </c>
      <c r="AK111" s="2">
        <v>0.64910000000000001</v>
      </c>
      <c r="AL111" s="2">
        <v>0.61180000000000001</v>
      </c>
      <c r="AM111" s="2">
        <v>0.63629999999999998</v>
      </c>
      <c r="AO111" s="2" t="s">
        <v>76</v>
      </c>
      <c r="AP111" s="2" t="s">
        <v>149</v>
      </c>
      <c r="AQ111" s="2" t="s">
        <v>139</v>
      </c>
      <c r="AR111" s="2">
        <v>2005</v>
      </c>
      <c r="AS111" s="2">
        <v>0.32800000000000001</v>
      </c>
      <c r="AT111" s="2">
        <v>0.39800000000000002</v>
      </c>
      <c r="AU111" s="2">
        <v>0.47699999999999998</v>
      </c>
      <c r="AV111" s="2">
        <v>0.998</v>
      </c>
      <c r="AW111" s="2">
        <v>0.52500000000000002</v>
      </c>
      <c r="AX111" s="2">
        <v>0.56499999999999995</v>
      </c>
      <c r="AY111" s="2">
        <v>0.38100000000000001</v>
      </c>
      <c r="AZ111" s="2">
        <v>0.158</v>
      </c>
      <c r="BA111" s="2">
        <v>0.36799999999999999</v>
      </c>
      <c r="BB111" s="2">
        <v>0.37</v>
      </c>
      <c r="BC111" s="2">
        <v>0.36199999999999999</v>
      </c>
      <c r="BD111" s="2">
        <v>0.245</v>
      </c>
      <c r="BF111" s="2" t="s">
        <v>76</v>
      </c>
      <c r="BG111" s="2" t="s">
        <v>140</v>
      </c>
      <c r="BH111" s="2" t="s">
        <v>139</v>
      </c>
      <c r="BI111" s="2">
        <v>2005</v>
      </c>
      <c r="BJ111" s="2">
        <v>69.2</v>
      </c>
      <c r="BK111" s="2">
        <v>24.3</v>
      </c>
      <c r="BL111" s="2">
        <v>33.9</v>
      </c>
      <c r="BM111" s="2">
        <v>7.4</v>
      </c>
      <c r="BN111" s="2">
        <v>23</v>
      </c>
      <c r="BO111" s="2">
        <v>21.4</v>
      </c>
      <c r="BP111" s="2">
        <v>123</v>
      </c>
      <c r="BQ111" s="2">
        <v>151.80000000000001</v>
      </c>
      <c r="BR111" s="2">
        <v>16.600000000000001</v>
      </c>
      <c r="BS111" s="2">
        <v>48.6</v>
      </c>
      <c r="BT111" s="2">
        <v>101.9</v>
      </c>
      <c r="BU111" s="2">
        <v>58.1</v>
      </c>
      <c r="BW111" s="65">
        <f t="shared" si="16"/>
        <v>0.55412908242612757</v>
      </c>
      <c r="BX111" s="65">
        <f t="shared" si="17"/>
        <v>0.28000810263335579</v>
      </c>
      <c r="BY111" s="65">
        <f t="shared" si="18"/>
        <v>0.36492280071813282</v>
      </c>
      <c r="BZ111" s="65">
        <f t="shared" si="19"/>
        <v>0.30741094986807388</v>
      </c>
      <c r="CB111" s="2">
        <f t="shared" si="12"/>
        <v>35.630499999999998</v>
      </c>
      <c r="CC111">
        <f t="shared" si="13"/>
        <v>82.938400000000001</v>
      </c>
      <c r="CD111">
        <f t="shared" si="14"/>
        <v>60.9786</v>
      </c>
      <c r="CE111">
        <f t="shared" si="15"/>
        <v>46.603499999999997</v>
      </c>
      <c r="CF111" s="15"/>
      <c r="CG111" s="15"/>
    </row>
    <row r="112" spans="1:85" x14ac:dyDescent="0.25">
      <c r="A112" s="29">
        <v>1996</v>
      </c>
      <c r="B112" s="2">
        <v>0.2104</v>
      </c>
      <c r="C112" s="10">
        <v>-999.9</v>
      </c>
      <c r="D112" s="2">
        <v>1.1342000000000001</v>
      </c>
      <c r="E112" s="2">
        <v>0.67869999999999997</v>
      </c>
      <c r="F112" s="2">
        <v>0.58430000000000004</v>
      </c>
      <c r="G112" s="10">
        <v>-999.9</v>
      </c>
      <c r="H112" s="2">
        <v>0.41299999999999998</v>
      </c>
      <c r="I112" s="2">
        <v>0.47099999999999997</v>
      </c>
      <c r="J112" s="2">
        <v>0.79779999999999995</v>
      </c>
      <c r="K112" s="2">
        <v>1.0755999999999999</v>
      </c>
      <c r="L112" s="2">
        <v>0.44379999999999997</v>
      </c>
      <c r="M112" s="2">
        <v>0.64459999999999995</v>
      </c>
      <c r="N112" s="2">
        <v>0.27</v>
      </c>
      <c r="O112" s="2">
        <v>0.3135</v>
      </c>
      <c r="P112" s="2">
        <v>0.26419999999999999</v>
      </c>
      <c r="Q112" s="15">
        <v>0.31819999999999998</v>
      </c>
      <c r="R112" s="2">
        <v>0.50739999999999996</v>
      </c>
      <c r="S112" s="2">
        <v>0.28089999999999998</v>
      </c>
      <c r="T112" s="2">
        <v>0.54420000000000002</v>
      </c>
      <c r="U112" s="2">
        <v>0.88880000000000003</v>
      </c>
      <c r="V112" s="10">
        <v>-999.9</v>
      </c>
      <c r="W112" s="2">
        <v>0.45760000000000001</v>
      </c>
      <c r="X112" s="2">
        <v>0.25069999999999998</v>
      </c>
      <c r="Y112" s="2">
        <v>0.12379999999999999</v>
      </c>
      <c r="Z112" s="15">
        <v>0.18351656920077972</v>
      </c>
      <c r="AA112" s="2">
        <v>0.44479999999999997</v>
      </c>
      <c r="AB112" s="2">
        <v>0.78210000000000002</v>
      </c>
      <c r="AC112" s="15">
        <v>0.55950041981528142</v>
      </c>
      <c r="AD112" s="2">
        <v>0.7399</v>
      </c>
      <c r="AE112" s="2">
        <v>7.5399999999999995E-2</v>
      </c>
      <c r="AF112" s="2">
        <v>4.0899999999999999E-2</v>
      </c>
      <c r="AG112" s="2">
        <v>0.93930000000000002</v>
      </c>
      <c r="AH112" s="15">
        <v>1.9155681973954768</v>
      </c>
      <c r="AI112" s="10">
        <v>-999.9</v>
      </c>
      <c r="AJ112" s="2">
        <v>0.1356</v>
      </c>
      <c r="AK112" s="2">
        <v>0.7218</v>
      </c>
      <c r="AL112" s="2">
        <v>0.78120000000000001</v>
      </c>
      <c r="AM112" s="2">
        <v>1.3127</v>
      </c>
      <c r="AO112" s="2" t="s">
        <v>76</v>
      </c>
      <c r="AP112" s="2" t="s">
        <v>149</v>
      </c>
      <c r="AQ112" s="2" t="s">
        <v>139</v>
      </c>
      <c r="AR112" s="2">
        <v>2006</v>
      </c>
      <c r="AS112" s="2">
        <v>0.16</v>
      </c>
      <c r="AT112" s="2">
        <v>0.313</v>
      </c>
      <c r="AU112" s="2">
        <v>0.52100000000000002</v>
      </c>
      <c r="AV112" s="2">
        <v>0.79300000000000004</v>
      </c>
      <c r="AW112" s="2">
        <v>0.36099999999999999</v>
      </c>
      <c r="AX112" s="2">
        <v>0.55600000000000005</v>
      </c>
      <c r="AY112" s="2">
        <v>0.96799999999999997</v>
      </c>
      <c r="AZ112" s="2">
        <v>0.26300000000000001</v>
      </c>
      <c r="BA112" s="2">
        <v>0.26200000000000001</v>
      </c>
      <c r="BB112" s="2">
        <v>0.27200000000000002</v>
      </c>
      <c r="BC112" s="2">
        <v>0.307</v>
      </c>
      <c r="BD112" s="2">
        <v>0.33500000000000002</v>
      </c>
      <c r="BF112" s="2" t="s">
        <v>76</v>
      </c>
      <c r="BG112" s="2" t="s">
        <v>140</v>
      </c>
      <c r="BH112" s="2" t="s">
        <v>139</v>
      </c>
      <c r="BI112" s="2">
        <v>2006</v>
      </c>
      <c r="BJ112" s="2">
        <v>9.6</v>
      </c>
      <c r="BK112" s="2">
        <v>25</v>
      </c>
      <c r="BL112" s="2">
        <v>33.799999999999997</v>
      </c>
      <c r="BM112" s="2">
        <v>21.6</v>
      </c>
      <c r="BN112" s="2">
        <v>33.799999999999997</v>
      </c>
      <c r="BO112" s="2">
        <v>30.1</v>
      </c>
      <c r="BP112" s="2">
        <v>10.3</v>
      </c>
      <c r="BQ112" s="2">
        <v>85.7</v>
      </c>
      <c r="BR112" s="2">
        <v>58.1</v>
      </c>
      <c r="BS112" s="2">
        <v>141</v>
      </c>
      <c r="BT112" s="2">
        <v>91</v>
      </c>
      <c r="BU112" s="2">
        <v>89.9</v>
      </c>
      <c r="BW112" s="65">
        <f t="shared" si="16"/>
        <v>0.52623766816143513</v>
      </c>
      <c r="BX112" s="65">
        <f t="shared" si="17"/>
        <v>0.39052418715305315</v>
      </c>
      <c r="BY112" s="65">
        <f t="shared" si="18"/>
        <v>0.28097621509824194</v>
      </c>
      <c r="BZ112" s="65">
        <f t="shared" si="19"/>
        <v>0.31708835341365466</v>
      </c>
      <c r="CB112" s="2">
        <f t="shared" si="12"/>
        <v>46.940400000000004</v>
      </c>
      <c r="CC112">
        <f t="shared" si="13"/>
        <v>49.245100000000008</v>
      </c>
      <c r="CD112">
        <f t="shared" si="14"/>
        <v>81.511200000000002</v>
      </c>
      <c r="CE112">
        <f t="shared" si="15"/>
        <v>39.477500000000006</v>
      </c>
      <c r="CF112" s="15"/>
      <c r="CG112" s="15"/>
    </row>
    <row r="113" spans="1:85" x14ac:dyDescent="0.25">
      <c r="A113" s="29">
        <v>1997</v>
      </c>
      <c r="B113" s="2">
        <v>0.19359999999999999</v>
      </c>
      <c r="C113" s="10">
        <v>-999.9</v>
      </c>
      <c r="D113" s="2">
        <v>0.5302</v>
      </c>
      <c r="E113" s="2">
        <v>0.64600000000000002</v>
      </c>
      <c r="F113" s="2">
        <v>0.68259999999999998</v>
      </c>
      <c r="G113" s="2">
        <v>0.2888</v>
      </c>
      <c r="H113" s="2">
        <v>0.38059999999999999</v>
      </c>
      <c r="I113" s="10">
        <v>-999.9</v>
      </c>
      <c r="J113" s="2">
        <v>0.49049999999999999</v>
      </c>
      <c r="K113" s="2">
        <v>0.54549999999999998</v>
      </c>
      <c r="L113" s="2">
        <v>0.2303</v>
      </c>
      <c r="M113" s="2">
        <v>0.60699999999999998</v>
      </c>
      <c r="N113" s="2">
        <v>0.1174</v>
      </c>
      <c r="O113" s="2">
        <v>0.2261</v>
      </c>
      <c r="P113" s="2">
        <v>0.32250000000000001</v>
      </c>
      <c r="Q113" s="15">
        <v>0.20219999999999999</v>
      </c>
      <c r="R113" s="2">
        <v>0.31709999999999999</v>
      </c>
      <c r="S113" s="10">
        <v>-999.9</v>
      </c>
      <c r="T113" s="10">
        <v>-999.9</v>
      </c>
      <c r="U113" s="2">
        <v>0.62450000000000006</v>
      </c>
      <c r="V113" s="10">
        <v>-999.9</v>
      </c>
      <c r="W113" s="2">
        <v>0.4849</v>
      </c>
      <c r="X113" s="2">
        <v>0.43319999999999997</v>
      </c>
      <c r="Y113" s="2">
        <v>-0.49159999999999998</v>
      </c>
      <c r="Z113" s="15">
        <v>0.10579478623566214</v>
      </c>
      <c r="AA113" s="2">
        <v>0.21779999999999999</v>
      </c>
      <c r="AB113" s="2">
        <v>0.75629999999999997</v>
      </c>
      <c r="AC113" s="15">
        <v>0.52880428954423597</v>
      </c>
      <c r="AD113" s="2">
        <v>0.56620000000000004</v>
      </c>
      <c r="AE113" s="2">
        <v>5.6599999999999998E-2</v>
      </c>
      <c r="AF113" s="2">
        <v>7.4800000000000005E-2</v>
      </c>
      <c r="AG113" s="2">
        <v>1.1533</v>
      </c>
      <c r="AH113" s="15">
        <v>1.4420876728449545</v>
      </c>
      <c r="AI113" s="2">
        <v>1.8519000000000001</v>
      </c>
      <c r="AJ113" s="2">
        <v>0.2092</v>
      </c>
      <c r="AK113" s="2">
        <v>0.7712</v>
      </c>
      <c r="AL113" s="2">
        <v>0.61950000000000005</v>
      </c>
      <c r="AM113" s="2">
        <v>0.68300000000000005</v>
      </c>
      <c r="AO113" s="2" t="s">
        <v>76</v>
      </c>
      <c r="AP113" s="2" t="s">
        <v>149</v>
      </c>
      <c r="AQ113" s="2" t="s">
        <v>139</v>
      </c>
      <c r="AR113" s="2">
        <v>2007</v>
      </c>
      <c r="AS113" s="2">
        <v>0.19600000000000001</v>
      </c>
      <c r="AT113" s="2">
        <v>0.29799999999999999</v>
      </c>
      <c r="AU113" s="2">
        <v>0.33600000000000002</v>
      </c>
      <c r="AV113" s="2">
        <v>0.32900000000000001</v>
      </c>
      <c r="AW113" s="2">
        <v>0.78600000000000003</v>
      </c>
      <c r="AX113" s="2">
        <v>0.752</v>
      </c>
      <c r="AY113" s="2">
        <v>0.16400000000000001</v>
      </c>
      <c r="AZ113" s="2">
        <v>0.27600000000000002</v>
      </c>
      <c r="BA113" s="2">
        <v>0.29199999999999998</v>
      </c>
      <c r="BB113" s="2">
        <v>0.27100000000000002</v>
      </c>
      <c r="BC113" s="2">
        <v>0.27500000000000002</v>
      </c>
      <c r="BD113" s="2">
        <v>0.378</v>
      </c>
      <c r="BF113" s="2" t="s">
        <v>76</v>
      </c>
      <c r="BG113" s="2" t="s">
        <v>140</v>
      </c>
      <c r="BH113" s="2" t="s">
        <v>139</v>
      </c>
      <c r="BI113" s="2">
        <v>2007</v>
      </c>
      <c r="BJ113" s="2">
        <v>117.6</v>
      </c>
      <c r="BK113" s="2">
        <v>37.700000000000003</v>
      </c>
      <c r="BL113" s="2">
        <v>28</v>
      </c>
      <c r="BM113" s="2">
        <v>24.1</v>
      </c>
      <c r="BN113" s="2">
        <v>75.7</v>
      </c>
      <c r="BO113" s="2">
        <v>82.6</v>
      </c>
      <c r="BP113" s="2">
        <v>221.8</v>
      </c>
      <c r="BQ113" s="2">
        <v>55.6</v>
      </c>
      <c r="BR113" s="2">
        <v>79.2</v>
      </c>
      <c r="BS113" s="2">
        <v>35.6</v>
      </c>
      <c r="BT113" s="2">
        <v>136.80000000000001</v>
      </c>
      <c r="BU113" s="2">
        <v>91.1</v>
      </c>
      <c r="BW113" s="65">
        <f t="shared" si="16"/>
        <v>0.60122926447574332</v>
      </c>
      <c r="BX113" s="65">
        <f t="shared" si="17"/>
        <v>0.31621111111111111</v>
      </c>
      <c r="BY113" s="65">
        <f t="shared" si="18"/>
        <v>0.27978537360890304</v>
      </c>
      <c r="BZ113" s="65">
        <f t="shared" si="19"/>
        <v>0.27889610389610386</v>
      </c>
      <c r="CB113" s="2">
        <f t="shared" si="12"/>
        <v>76.837100000000007</v>
      </c>
      <c r="CC113">
        <f t="shared" si="13"/>
        <v>113.836</v>
      </c>
      <c r="CD113">
        <f t="shared" si="14"/>
        <v>70.394000000000005</v>
      </c>
      <c r="CE113">
        <f t="shared" si="15"/>
        <v>68.72</v>
      </c>
      <c r="CF113" s="15"/>
      <c r="CG113" s="15"/>
    </row>
    <row r="114" spans="1:85" x14ac:dyDescent="0.25">
      <c r="A114" s="29">
        <v>1998</v>
      </c>
      <c r="B114" s="2">
        <v>0.18090000000000001</v>
      </c>
      <c r="C114" s="10">
        <v>-999.9</v>
      </c>
      <c r="D114" s="2">
        <v>0.50770000000000004</v>
      </c>
      <c r="E114" s="2">
        <v>0.56879999999999997</v>
      </c>
      <c r="F114" s="2">
        <v>0.62919999999999998</v>
      </c>
      <c r="G114" s="2">
        <v>0.41260000000000002</v>
      </c>
      <c r="H114" s="2">
        <v>0.45490000000000003</v>
      </c>
      <c r="I114" s="10">
        <v>-999.9</v>
      </c>
      <c r="J114" s="2">
        <v>0.43259999999999998</v>
      </c>
      <c r="K114" s="2">
        <v>0.33639999999999998</v>
      </c>
      <c r="L114" s="2">
        <v>0.20680000000000001</v>
      </c>
      <c r="M114" s="2">
        <v>0.78349999999999997</v>
      </c>
      <c r="N114" s="2">
        <v>9.2399999999999996E-2</v>
      </c>
      <c r="O114" s="2">
        <v>0.36209999999999998</v>
      </c>
      <c r="P114" s="2">
        <v>0.31769999999999998</v>
      </c>
      <c r="Q114" s="2">
        <v>0.25090000000000001</v>
      </c>
      <c r="R114" s="2">
        <v>0.3241</v>
      </c>
      <c r="S114" s="10">
        <v>-999.9</v>
      </c>
      <c r="T114" s="10">
        <v>-999.9</v>
      </c>
      <c r="U114" s="2">
        <v>0.59609999999999996</v>
      </c>
      <c r="V114" s="10">
        <v>-999.9</v>
      </c>
      <c r="W114" s="10">
        <v>-999.9</v>
      </c>
      <c r="X114" s="2">
        <v>0.53449999999999998</v>
      </c>
      <c r="Y114" s="10">
        <v>-999.9</v>
      </c>
      <c r="Z114" s="15">
        <v>-0.38539158001521689</v>
      </c>
      <c r="AA114" s="2">
        <v>0.81769999999999998</v>
      </c>
      <c r="AB114" s="2">
        <v>0.73839999999999995</v>
      </c>
      <c r="AC114" s="15">
        <v>0.6246964705882353</v>
      </c>
      <c r="AD114" s="2">
        <v>0.39350000000000002</v>
      </c>
      <c r="AE114" s="2">
        <v>5.0799999999999998E-2</v>
      </c>
      <c r="AF114" s="2">
        <v>3.3099999999999997E-2</v>
      </c>
      <c r="AG114" s="2">
        <v>0.90090000000000003</v>
      </c>
      <c r="AH114" s="15">
        <v>0.91913389830508463</v>
      </c>
      <c r="AI114" s="2">
        <v>2.3069000000000002</v>
      </c>
      <c r="AJ114" s="2">
        <v>0.1956</v>
      </c>
      <c r="AK114" s="2">
        <v>0.30649999999999999</v>
      </c>
      <c r="AL114" s="2">
        <v>0.49930000000000002</v>
      </c>
      <c r="AM114" s="2">
        <v>0.73980000000000001</v>
      </c>
      <c r="AO114" s="2" t="s">
        <v>76</v>
      </c>
      <c r="AP114" s="2" t="s">
        <v>149</v>
      </c>
      <c r="AQ114" s="2" t="s">
        <v>139</v>
      </c>
      <c r="AR114" s="2">
        <v>2008</v>
      </c>
      <c r="AS114" s="2">
        <v>0.41899999999999998</v>
      </c>
      <c r="AT114" s="2">
        <v>0.71899999999999997</v>
      </c>
      <c r="AU114" s="2">
        <v>0.28100000000000003</v>
      </c>
      <c r="AV114" s="2">
        <v>0.78900000000000003</v>
      </c>
      <c r="AW114" s="2">
        <v>0.52700000000000002</v>
      </c>
      <c r="AX114" s="2">
        <v>0.41299999999999998</v>
      </c>
      <c r="AY114" s="2">
        <v>0.308</v>
      </c>
      <c r="AZ114" s="2">
        <v>0.34499999999999997</v>
      </c>
      <c r="BA114" s="2">
        <v>0.309</v>
      </c>
      <c r="BB114" s="2">
        <v>0.254</v>
      </c>
      <c r="BC114" s="2">
        <v>0.159</v>
      </c>
      <c r="BD114" s="2">
        <v>0.33100000000000002</v>
      </c>
      <c r="BF114" s="2" t="s">
        <v>76</v>
      </c>
      <c r="BG114" s="2" t="s">
        <v>140</v>
      </c>
      <c r="BH114" s="2" t="s">
        <v>139</v>
      </c>
      <c r="BI114" s="2">
        <v>2008</v>
      </c>
      <c r="BJ114" s="2">
        <v>72.900000000000006</v>
      </c>
      <c r="BK114" s="2">
        <v>40</v>
      </c>
      <c r="BL114" s="2">
        <v>57.7</v>
      </c>
      <c r="BM114" s="2">
        <v>41.7</v>
      </c>
      <c r="BN114" s="2">
        <v>19.8</v>
      </c>
      <c r="BO114" s="2">
        <v>59.6</v>
      </c>
      <c r="BP114" s="2">
        <v>55.3</v>
      </c>
      <c r="BQ114" s="2">
        <v>175.3</v>
      </c>
      <c r="BR114" s="2">
        <v>64.3</v>
      </c>
      <c r="BS114" s="2">
        <v>197.6</v>
      </c>
      <c r="BT114" s="2">
        <v>88.1</v>
      </c>
      <c r="BU114" s="2">
        <v>59.5</v>
      </c>
      <c r="BW114" s="65">
        <f t="shared" si="16"/>
        <v>0.49957718120805378</v>
      </c>
      <c r="BX114" s="65">
        <f t="shared" si="17"/>
        <v>0.35191488628532042</v>
      </c>
      <c r="BY114" s="65">
        <f t="shared" si="18"/>
        <v>0.24019142857142858</v>
      </c>
      <c r="BZ114" s="65">
        <f t="shared" si="19"/>
        <v>0.45823433874709973</v>
      </c>
      <c r="CB114" s="2">
        <f t="shared" si="12"/>
        <v>59.549600000000012</v>
      </c>
      <c r="CC114">
        <f t="shared" si="13"/>
        <v>102.12569999999999</v>
      </c>
      <c r="CD114">
        <f t="shared" si="14"/>
        <v>84.067000000000007</v>
      </c>
      <c r="CE114">
        <f t="shared" si="15"/>
        <v>78.999600000000001</v>
      </c>
      <c r="CF114" s="15"/>
      <c r="CG114" s="15"/>
    </row>
    <row r="115" spans="1:85" x14ac:dyDescent="0.25">
      <c r="A115" s="29">
        <v>1999</v>
      </c>
      <c r="B115" s="2">
        <v>0.16250000000000001</v>
      </c>
      <c r="C115" s="2">
        <v>0.48870000000000002</v>
      </c>
      <c r="D115" s="2">
        <v>0.43070000000000003</v>
      </c>
      <c r="E115" s="2">
        <v>0.55989999999999995</v>
      </c>
      <c r="F115" s="2">
        <v>0.5857</v>
      </c>
      <c r="G115" s="2">
        <v>0.31059999999999999</v>
      </c>
      <c r="H115" s="2">
        <v>0.34960000000000002</v>
      </c>
      <c r="I115" s="10">
        <v>-999.9</v>
      </c>
      <c r="J115" s="2">
        <v>0.47960000000000003</v>
      </c>
      <c r="K115" s="2">
        <v>0.30449999999999999</v>
      </c>
      <c r="L115" s="2">
        <v>0.1762</v>
      </c>
      <c r="M115" s="2">
        <v>0.49370000000000003</v>
      </c>
      <c r="N115" s="2">
        <v>0.14269999999999999</v>
      </c>
      <c r="O115" s="2">
        <v>0.29549999999999998</v>
      </c>
      <c r="P115" s="10">
        <v>-999.9</v>
      </c>
      <c r="Q115" s="2">
        <v>0.17399999999999999</v>
      </c>
      <c r="R115" s="10">
        <v>-999.9</v>
      </c>
      <c r="S115" s="10">
        <v>-999.9</v>
      </c>
      <c r="T115" s="10">
        <v>-999.9</v>
      </c>
      <c r="U115" s="2">
        <v>0.4859</v>
      </c>
      <c r="V115" s="10">
        <v>-999.9</v>
      </c>
      <c r="W115" s="2">
        <v>0.90439999999999998</v>
      </c>
      <c r="X115" s="2">
        <v>0.73329999999999995</v>
      </c>
      <c r="Y115" s="10">
        <v>-999.9</v>
      </c>
      <c r="Z115" s="15">
        <v>5.2691872581125336E-2</v>
      </c>
      <c r="AA115" s="2">
        <v>0.3105</v>
      </c>
      <c r="AB115" s="2">
        <v>0.59940000000000004</v>
      </c>
      <c r="AC115" s="15">
        <v>0.49658571989015299</v>
      </c>
      <c r="AD115" s="2">
        <v>0.31890000000000002</v>
      </c>
      <c r="AE115" s="2">
        <v>6.5500000000000003E-2</v>
      </c>
      <c r="AF115" s="2">
        <v>6.2600000000000003E-2</v>
      </c>
      <c r="AG115" s="2">
        <v>1.1379999999999999</v>
      </c>
      <c r="AH115" s="15">
        <v>0.7221029155245452</v>
      </c>
      <c r="AI115" s="2">
        <v>1.6251</v>
      </c>
      <c r="AJ115" s="2">
        <v>9.2499999999999999E-2</v>
      </c>
      <c r="AK115" s="2">
        <v>0.33119999999999999</v>
      </c>
      <c r="AL115" s="2">
        <v>0.35720000000000002</v>
      </c>
      <c r="AM115" s="2">
        <v>0.41310000000000002</v>
      </c>
      <c r="AO115" s="2" t="s">
        <v>76</v>
      </c>
      <c r="AP115" s="2" t="s">
        <v>149</v>
      </c>
      <c r="AQ115" s="2" t="s">
        <v>139</v>
      </c>
      <c r="AR115" s="2">
        <v>2009</v>
      </c>
      <c r="AS115" s="2">
        <v>0.32300000000000001</v>
      </c>
      <c r="AT115" s="2">
        <v>0.55700000000000005</v>
      </c>
      <c r="AU115" s="2">
        <v>0.39500000000000002</v>
      </c>
      <c r="AV115" s="2">
        <v>2.4340000000000002</v>
      </c>
      <c r="AW115" s="2">
        <v>0.505</v>
      </c>
      <c r="AX115" s="2">
        <v>0.157</v>
      </c>
      <c r="AY115" s="2">
        <v>0.22500000000000001</v>
      </c>
      <c r="AZ115" s="2">
        <v>0.10100000000000001</v>
      </c>
      <c r="BA115" s="2">
        <v>0.16400000000000001</v>
      </c>
      <c r="BB115" s="2">
        <v>0.22600000000000001</v>
      </c>
      <c r="BC115" s="2">
        <v>0.16800000000000001</v>
      </c>
      <c r="BD115" s="2">
        <v>0.35099999999999998</v>
      </c>
      <c r="BF115" s="2" t="s">
        <v>76</v>
      </c>
      <c r="BG115" s="2" t="s">
        <v>140</v>
      </c>
      <c r="BH115" s="2" t="s">
        <v>139</v>
      </c>
      <c r="BI115" s="2">
        <v>2009</v>
      </c>
      <c r="BJ115" s="2">
        <v>53.9</v>
      </c>
      <c r="BK115" s="2">
        <v>28.6</v>
      </c>
      <c r="BL115" s="2">
        <v>63.8</v>
      </c>
      <c r="BM115" s="2">
        <v>4.4000000000000004</v>
      </c>
      <c r="BN115" s="2">
        <v>32.9</v>
      </c>
      <c r="BO115" s="2">
        <v>41.5</v>
      </c>
      <c r="BP115" s="2">
        <v>119.5</v>
      </c>
      <c r="BQ115" s="2">
        <v>53.2</v>
      </c>
      <c r="BR115" s="2">
        <v>63.5</v>
      </c>
      <c r="BS115" s="2">
        <v>100.1</v>
      </c>
      <c r="BT115" s="2">
        <v>98.2</v>
      </c>
      <c r="BU115" s="2">
        <v>56.9</v>
      </c>
      <c r="BW115" s="65">
        <f t="shared" si="16"/>
        <v>0.51953610286844709</v>
      </c>
      <c r="BX115" s="65">
        <f t="shared" si="17"/>
        <v>0.18102801120448181</v>
      </c>
      <c r="BY115" s="65">
        <f t="shared" si="18"/>
        <v>0.18920626432391136</v>
      </c>
      <c r="BZ115" s="65">
        <f t="shared" si="19"/>
        <v>0.38243758967001434</v>
      </c>
      <c r="CB115" s="2">
        <f t="shared" si="12"/>
        <v>52.525100000000002</v>
      </c>
      <c r="CC115">
        <f t="shared" si="13"/>
        <v>38.776200000000003</v>
      </c>
      <c r="CD115">
        <f t="shared" si="14"/>
        <v>49.534199999999998</v>
      </c>
      <c r="CE115">
        <f t="shared" si="15"/>
        <v>53.311799999999998</v>
      </c>
      <c r="CF115" s="15"/>
      <c r="CG115" s="15"/>
    </row>
    <row r="116" spans="1:85" x14ac:dyDescent="0.25">
      <c r="A116" s="29">
        <v>2000</v>
      </c>
      <c r="B116" s="2">
        <v>0.19089999999999999</v>
      </c>
      <c r="C116" s="2">
        <v>0.30420000000000003</v>
      </c>
      <c r="D116" s="2">
        <v>0.41920000000000002</v>
      </c>
      <c r="E116" s="10">
        <v>-999.9</v>
      </c>
      <c r="F116" s="2">
        <v>0.52090000000000003</v>
      </c>
      <c r="G116" s="10">
        <v>-999.9</v>
      </c>
      <c r="H116" s="2">
        <v>0.43769999999999998</v>
      </c>
      <c r="I116" s="10">
        <v>-999.9</v>
      </c>
      <c r="J116" s="10">
        <v>-999.9</v>
      </c>
      <c r="K116" s="2">
        <v>0.37190000000000001</v>
      </c>
      <c r="L116" s="10">
        <v>-999.9</v>
      </c>
      <c r="M116" s="2">
        <v>0.58299999999999996</v>
      </c>
      <c r="N116" s="2">
        <v>0.1002</v>
      </c>
      <c r="O116" s="2">
        <v>0.25779999999999997</v>
      </c>
      <c r="P116" s="10">
        <v>-999.9</v>
      </c>
      <c r="Q116" s="2">
        <v>0.245</v>
      </c>
      <c r="R116" s="10">
        <v>-999.9</v>
      </c>
      <c r="S116" s="10">
        <v>-999.9</v>
      </c>
      <c r="T116" s="10">
        <v>-999.9</v>
      </c>
      <c r="U116" s="10">
        <v>-999.9</v>
      </c>
      <c r="V116" s="10">
        <v>-999.9</v>
      </c>
      <c r="W116" s="2">
        <v>0.56189999999999996</v>
      </c>
      <c r="X116" s="2">
        <v>0.24890000000000001</v>
      </c>
      <c r="Y116" s="10">
        <v>-999.9</v>
      </c>
      <c r="Z116" s="15">
        <v>2.4927631578947368E-2</v>
      </c>
      <c r="AA116" s="2">
        <v>0.67749999999999999</v>
      </c>
      <c r="AB116" s="2">
        <v>0.44359999999999999</v>
      </c>
      <c r="AC116" s="15">
        <v>0.68870216718266264</v>
      </c>
      <c r="AD116" s="2">
        <v>0.30380000000000001</v>
      </c>
      <c r="AE116" s="2">
        <v>6.4600000000000005E-2</v>
      </c>
      <c r="AF116" s="2">
        <v>5.2900000000000003E-2</v>
      </c>
      <c r="AG116" s="2">
        <v>0.73929999999999996</v>
      </c>
      <c r="AH116" s="15">
        <v>0.54978147122191445</v>
      </c>
      <c r="AI116" s="2">
        <v>1.5519000000000001</v>
      </c>
      <c r="AJ116" s="2">
        <v>6.1699999999999998E-2</v>
      </c>
      <c r="AK116" s="2">
        <v>0.24829999999999999</v>
      </c>
      <c r="AL116" s="2">
        <v>0.36220000000000002</v>
      </c>
      <c r="AM116" s="2">
        <v>0.4219</v>
      </c>
      <c r="AO116" s="2" t="s">
        <v>76</v>
      </c>
      <c r="AP116" s="2" t="s">
        <v>149</v>
      </c>
      <c r="AQ116" s="2" t="s">
        <v>139</v>
      </c>
      <c r="AR116" s="2">
        <v>2010</v>
      </c>
      <c r="AS116" s="2">
        <v>0.57999999999999996</v>
      </c>
      <c r="AT116" s="2">
        <v>-9999.99</v>
      </c>
      <c r="AU116" s="2">
        <v>0.18</v>
      </c>
      <c r="AV116" s="2">
        <v>0.76</v>
      </c>
      <c r="AW116" s="2">
        <v>0.34</v>
      </c>
      <c r="AX116" s="2">
        <v>0.3</v>
      </c>
      <c r="AY116" s="2">
        <v>0.28000000000000003</v>
      </c>
      <c r="AZ116" s="2">
        <v>0.21</v>
      </c>
      <c r="BA116" s="2">
        <v>0.15</v>
      </c>
      <c r="BB116" s="2">
        <v>0.34</v>
      </c>
      <c r="BC116" s="2">
        <v>0.32</v>
      </c>
      <c r="BD116" s="2">
        <v>0.34</v>
      </c>
      <c r="BF116" s="2" t="s">
        <v>76</v>
      </c>
      <c r="BG116" s="2" t="s">
        <v>140</v>
      </c>
      <c r="BH116" s="2" t="s">
        <v>139</v>
      </c>
      <c r="BI116" s="2">
        <v>2010</v>
      </c>
      <c r="BJ116" s="2">
        <v>25.466999999999999</v>
      </c>
      <c r="BK116" s="2">
        <v>32.728999999999999</v>
      </c>
      <c r="BL116" s="2">
        <v>51.429000000000002</v>
      </c>
      <c r="BM116" s="2">
        <v>4.343</v>
      </c>
      <c r="BN116" s="2">
        <v>127.54300000000001</v>
      </c>
      <c r="BO116" s="2">
        <v>28.356999999999999</v>
      </c>
      <c r="BP116" s="2">
        <v>93.313999999999993</v>
      </c>
      <c r="BQ116" s="2">
        <v>168.571</v>
      </c>
      <c r="BR116" s="2">
        <v>165.9</v>
      </c>
      <c r="BS116" s="2">
        <v>87.370999999999995</v>
      </c>
      <c r="BT116" s="2">
        <v>91.070999999999998</v>
      </c>
      <c r="BU116" s="2">
        <v>80.370999999999995</v>
      </c>
      <c r="BW116" s="65">
        <f t="shared" si="16"/>
        <v>0.30506243351607892</v>
      </c>
      <c r="BX116" s="65">
        <f t="shared" si="17"/>
        <v>0.24129839926681876</v>
      </c>
      <c r="BY116" s="65">
        <f t="shared" si="18"/>
        <v>0.24317062687676791</v>
      </c>
      <c r="BZ116" s="65"/>
      <c r="CB116" s="2">
        <f t="shared" si="12"/>
        <v>55.922520000000006</v>
      </c>
      <c r="CC116">
        <f t="shared" si="13"/>
        <v>70.034930000000003</v>
      </c>
      <c r="CD116">
        <f t="shared" si="14"/>
        <v>83.733860000000007</v>
      </c>
      <c r="CE116">
        <f t="shared" si="15"/>
        <v>-327247.57571</v>
      </c>
      <c r="CF116" s="15"/>
      <c r="CG116" s="15"/>
    </row>
    <row r="117" spans="1:85" x14ac:dyDescent="0.25">
      <c r="A117" s="29">
        <v>2001</v>
      </c>
      <c r="B117" s="2">
        <v>0.11940000000000001</v>
      </c>
      <c r="C117" s="2">
        <v>0.5333</v>
      </c>
      <c r="D117" s="2">
        <v>0.44109999999999999</v>
      </c>
      <c r="E117" s="2">
        <v>0.4824</v>
      </c>
      <c r="F117" s="2">
        <v>0.4244</v>
      </c>
      <c r="G117" s="2">
        <v>0.27900000000000003</v>
      </c>
      <c r="H117" s="2">
        <v>0.38590000000000002</v>
      </c>
      <c r="I117" s="2">
        <v>0.4214</v>
      </c>
      <c r="J117" s="10">
        <v>-999.9</v>
      </c>
      <c r="K117" s="2">
        <v>0.54410000000000003</v>
      </c>
      <c r="L117" s="2">
        <v>0.15329999999999999</v>
      </c>
      <c r="M117" s="2">
        <v>0.64029999999999998</v>
      </c>
      <c r="N117" s="2">
        <v>0.15409999999999999</v>
      </c>
      <c r="O117" s="2">
        <v>0.24610000000000001</v>
      </c>
      <c r="P117" s="2">
        <v>0.28029999999999999</v>
      </c>
      <c r="Q117" s="2">
        <v>0.1401</v>
      </c>
      <c r="R117" s="2">
        <v>0.26579999999999998</v>
      </c>
      <c r="S117" s="2">
        <v>0.15690000000000001</v>
      </c>
      <c r="T117" s="2">
        <v>0.25159999999999999</v>
      </c>
      <c r="U117" s="10">
        <v>-999.9</v>
      </c>
      <c r="V117" s="10">
        <v>-999.9</v>
      </c>
      <c r="W117" s="2">
        <v>0.60780000000000001</v>
      </c>
      <c r="X117" s="2">
        <v>0.53280000000000005</v>
      </c>
      <c r="Y117" s="2">
        <v>0.08</v>
      </c>
      <c r="Z117" s="15">
        <v>0.1877177358490566</v>
      </c>
      <c r="AA117" s="10">
        <v>-999.9</v>
      </c>
      <c r="AB117" s="2">
        <v>0.6633</v>
      </c>
      <c r="AC117" s="15">
        <v>0.59305985915492965</v>
      </c>
      <c r="AD117" s="10">
        <v>-999.9</v>
      </c>
      <c r="AE117" s="2">
        <v>6.1899999999999997E-2</v>
      </c>
      <c r="AF117" s="2">
        <v>7.0900000000000005E-2</v>
      </c>
      <c r="AG117" s="2">
        <v>0.59189999999999998</v>
      </c>
      <c r="AH117" s="15">
        <v>0.9195741915028538</v>
      </c>
      <c r="AI117" s="2">
        <v>2.5722999999999998</v>
      </c>
      <c r="AJ117" s="2">
        <v>0.20899999999999999</v>
      </c>
      <c r="AK117" s="2">
        <v>0.248</v>
      </c>
      <c r="AL117" s="2">
        <v>0.34320000000000001</v>
      </c>
      <c r="AM117" s="2">
        <v>0.58640000000000003</v>
      </c>
      <c r="AO117" s="2" t="s">
        <v>76</v>
      </c>
      <c r="AP117" s="2" t="s">
        <v>149</v>
      </c>
      <c r="AQ117" s="2" t="s">
        <v>139</v>
      </c>
      <c r="AR117" s="2">
        <v>2011</v>
      </c>
      <c r="AS117" s="2">
        <v>0.71</v>
      </c>
      <c r="AT117" s="2">
        <v>0.79800000000000004</v>
      </c>
      <c r="AU117" s="2">
        <v>1.143</v>
      </c>
      <c r="AV117" s="2">
        <v>0.58899999999999997</v>
      </c>
      <c r="AW117" s="2">
        <v>0.85699999999999998</v>
      </c>
      <c r="AX117" s="2">
        <v>0.73599999999999999</v>
      </c>
      <c r="AY117" s="2">
        <v>0.48199999999999998</v>
      </c>
      <c r="AZ117" s="2">
        <v>0.31900000000000001</v>
      </c>
      <c r="BA117" s="2">
        <v>0.23</v>
      </c>
      <c r="BB117" s="2">
        <v>0.17799999999999999</v>
      </c>
      <c r="BC117" s="2">
        <v>0.72099999999999997</v>
      </c>
      <c r="BD117" s="2">
        <v>0.44900000000000001</v>
      </c>
      <c r="BF117" s="2" t="s">
        <v>76</v>
      </c>
      <c r="BG117" s="2" t="s">
        <v>140</v>
      </c>
      <c r="BH117" s="2" t="s">
        <v>139</v>
      </c>
      <c r="BI117" s="2">
        <v>2011</v>
      </c>
      <c r="BJ117" s="2">
        <v>58.113999999999997</v>
      </c>
      <c r="BK117" s="2">
        <v>35.286000000000001</v>
      </c>
      <c r="BL117" s="2">
        <v>16.170999999999999</v>
      </c>
      <c r="BM117" s="2">
        <v>31.329000000000001</v>
      </c>
      <c r="BN117" s="2">
        <v>44.2</v>
      </c>
      <c r="BO117" s="2">
        <v>31.513999999999999</v>
      </c>
      <c r="BP117" s="2">
        <v>149.286</v>
      </c>
      <c r="BQ117" s="2">
        <v>144.27099999999999</v>
      </c>
      <c r="BR117" s="2">
        <v>88.942999999999998</v>
      </c>
      <c r="BS117" s="2">
        <v>94.986000000000004</v>
      </c>
      <c r="BT117" s="2">
        <v>42.7</v>
      </c>
      <c r="BU117" s="2">
        <v>129.24299999999999</v>
      </c>
      <c r="BW117" s="65">
        <f t="shared" si="16"/>
        <v>0.81587387131952016</v>
      </c>
      <c r="BX117" s="65">
        <f t="shared" si="17"/>
        <v>0.43428237215869753</v>
      </c>
      <c r="BY117" s="65">
        <f t="shared" si="18"/>
        <v>0.30071658084358138</v>
      </c>
      <c r="BZ117" s="65">
        <f>+(AS117*BJ117+AT117*BK117+BD117*BU117)/(SUM(BJ117:BK117,BU117))</f>
        <v>0.57243782647556851</v>
      </c>
      <c r="CB117" s="2">
        <f t="shared" si="12"/>
        <v>74.815634000000003</v>
      </c>
      <c r="CC117">
        <f t="shared" si="13"/>
        <v>141.17260499999998</v>
      </c>
      <c r="CD117">
        <f t="shared" si="14"/>
        <v>68.151098000000005</v>
      </c>
      <c r="CE117">
        <f t="shared" si="15"/>
        <v>127.449275</v>
      </c>
      <c r="CF117" s="15"/>
      <c r="CG117" s="15"/>
    </row>
    <row r="118" spans="1:85" x14ac:dyDescent="0.25">
      <c r="A118" s="29">
        <v>2002</v>
      </c>
      <c r="B118" s="2">
        <v>0.1583</v>
      </c>
      <c r="C118" s="10">
        <v>-999.9</v>
      </c>
      <c r="D118" s="2">
        <v>0.27479999999999999</v>
      </c>
      <c r="E118" s="2">
        <v>0.39579999999999999</v>
      </c>
      <c r="F118" s="2">
        <v>0.32900000000000001</v>
      </c>
      <c r="G118" s="2">
        <v>0.216</v>
      </c>
      <c r="H118" s="2">
        <v>0.24049999999999999</v>
      </c>
      <c r="I118" s="2">
        <v>0.3221</v>
      </c>
      <c r="J118" s="2">
        <v>0.31680000000000003</v>
      </c>
      <c r="K118" s="2">
        <v>0.35659999999999997</v>
      </c>
      <c r="L118" s="2">
        <v>0.13769999999999999</v>
      </c>
      <c r="M118" s="2">
        <v>0.46929999999999999</v>
      </c>
      <c r="N118" s="2">
        <v>0.1094</v>
      </c>
      <c r="O118" s="2">
        <v>0.19839999999999999</v>
      </c>
      <c r="P118" s="2">
        <v>0.28370000000000001</v>
      </c>
      <c r="Q118" s="2">
        <v>0.18809999999999999</v>
      </c>
      <c r="R118" s="2">
        <v>0.1575</v>
      </c>
      <c r="S118" s="2">
        <v>6.2199999999999998E-2</v>
      </c>
      <c r="T118" s="2">
        <v>0.24179999999999999</v>
      </c>
      <c r="U118" s="2">
        <v>0.59870000000000001</v>
      </c>
      <c r="V118" s="2">
        <v>2.93E-2</v>
      </c>
      <c r="W118" s="10">
        <v>-999.9</v>
      </c>
      <c r="X118" s="10">
        <v>-999.9</v>
      </c>
      <c r="Y118" s="2">
        <v>8.3400000000000002E-2</v>
      </c>
      <c r="Z118" s="15">
        <v>6.5229375861390035E-2</v>
      </c>
      <c r="AA118" s="2">
        <v>0.37080000000000002</v>
      </c>
      <c r="AB118" s="2">
        <v>0.62129999999999996</v>
      </c>
      <c r="AC118" s="15">
        <v>0.48783030897498775</v>
      </c>
      <c r="AD118" s="2">
        <v>0.33760000000000001</v>
      </c>
      <c r="AE118" s="2">
        <v>6.3500000000000001E-2</v>
      </c>
      <c r="AF118" s="2">
        <v>6.4399999999999999E-2</v>
      </c>
      <c r="AG118" s="2">
        <v>0.52849999999999997</v>
      </c>
      <c r="AH118" s="15">
        <v>0.89461829025844941</v>
      </c>
      <c r="AI118" s="2">
        <v>4.3174999999999999</v>
      </c>
      <c r="AJ118" s="2">
        <v>0.1694</v>
      </c>
      <c r="AK118" s="2">
        <v>0.26679999999999998</v>
      </c>
      <c r="AL118" s="2">
        <v>0.33350000000000002</v>
      </c>
      <c r="AM118" s="2">
        <v>0.36059999999999998</v>
      </c>
      <c r="AO118" s="1" t="s">
        <v>76</v>
      </c>
      <c r="AP118" s="1" t="s">
        <v>149</v>
      </c>
      <c r="AQ118" s="1" t="s">
        <v>139</v>
      </c>
      <c r="AR118" s="1">
        <v>2012</v>
      </c>
      <c r="AS118" s="1">
        <v>0.57199999999999995</v>
      </c>
      <c r="AT118" s="1">
        <v>0.42299999999999999</v>
      </c>
      <c r="AU118" s="1">
        <v>0.55900000000000005</v>
      </c>
      <c r="AV118" s="1">
        <v>0.42199999999999999</v>
      </c>
      <c r="AW118" s="1">
        <v>0.93</v>
      </c>
      <c r="AX118" s="1">
        <v>0.32800000000000001</v>
      </c>
      <c r="AY118" s="1">
        <v>0.45800000000000002</v>
      </c>
      <c r="AZ118" s="1">
        <v>0.51500000000000001</v>
      </c>
      <c r="BA118" s="1">
        <v>0.27400000000000002</v>
      </c>
      <c r="BB118" s="1">
        <v>0.25900000000000001</v>
      </c>
      <c r="BC118" s="1">
        <v>0.71399999999999997</v>
      </c>
      <c r="BD118" s="1">
        <v>0.628</v>
      </c>
      <c r="BE118" s="1"/>
      <c r="BF118" s="1" t="s">
        <v>76</v>
      </c>
      <c r="BG118" s="1" t="s">
        <v>140</v>
      </c>
      <c r="BH118" s="1" t="s">
        <v>139</v>
      </c>
      <c r="BI118" s="1">
        <v>2012</v>
      </c>
      <c r="BJ118" s="1">
        <v>86.356999999999999</v>
      </c>
      <c r="BK118" s="1">
        <v>50.271000000000001</v>
      </c>
      <c r="BL118" s="1">
        <v>32</v>
      </c>
      <c r="BM118" s="1">
        <v>30.443000000000001</v>
      </c>
      <c r="BN118" s="1">
        <v>51.271000000000001</v>
      </c>
      <c r="BO118" s="1">
        <v>41.686</v>
      </c>
      <c r="BP118" s="1">
        <v>97.186000000000007</v>
      </c>
      <c r="BQ118" s="1">
        <v>47.186</v>
      </c>
      <c r="BR118" s="1">
        <v>81.557000000000002</v>
      </c>
      <c r="BS118" s="1">
        <v>141.32900000000001</v>
      </c>
      <c r="BT118" s="1">
        <v>102.914</v>
      </c>
      <c r="BU118" s="1">
        <v>67.213999999999999</v>
      </c>
      <c r="BW118" s="65">
        <f t="shared" si="16"/>
        <v>0.68959825527199825</v>
      </c>
      <c r="BX118" s="65">
        <f t="shared" si="17"/>
        <v>0.44332942415805821</v>
      </c>
      <c r="BY118" s="65">
        <f t="shared" si="18"/>
        <v>0.40648073971761811</v>
      </c>
      <c r="BZ118" s="65">
        <f>+(AS118*BJ118+AT118*BK118+BD118*BU118)/(SUM(BJ118:BK118,BU118))</f>
        <v>0.55371919918368151</v>
      </c>
      <c r="CB118" s="2">
        <f t="shared" si="12"/>
        <v>78.416976000000005</v>
      </c>
      <c r="CC118">
        <f t="shared" si="13"/>
        <v>82.484986000000006</v>
      </c>
      <c r="CD118">
        <f t="shared" si="14"/>
        <v>132.43142499999999</v>
      </c>
      <c r="CE118">
        <f t="shared" si="15"/>
        <v>112.871229</v>
      </c>
      <c r="CF118" s="15"/>
      <c r="CG118" s="15"/>
    </row>
    <row r="119" spans="1:85" x14ac:dyDescent="0.25">
      <c r="A119" s="29">
        <v>2003</v>
      </c>
      <c r="B119" s="2">
        <v>0.1298</v>
      </c>
      <c r="C119" s="2">
        <v>0.78469999999999995</v>
      </c>
      <c r="D119" s="2">
        <v>0.33360000000000001</v>
      </c>
      <c r="E119" s="2">
        <v>0.4798</v>
      </c>
      <c r="F119" s="2">
        <v>0.3352</v>
      </c>
      <c r="G119" s="2">
        <v>0.28129999999999999</v>
      </c>
      <c r="H119" s="2">
        <v>0.23830000000000001</v>
      </c>
      <c r="I119" s="2">
        <v>0.49280000000000002</v>
      </c>
      <c r="J119" s="2">
        <v>0.26219999999999999</v>
      </c>
      <c r="K119" s="2">
        <v>0.34860000000000002</v>
      </c>
      <c r="L119" s="2">
        <v>0.26869999999999999</v>
      </c>
      <c r="M119" s="2">
        <v>0.32669999999999999</v>
      </c>
      <c r="N119" s="2">
        <v>7.9000000000000001E-2</v>
      </c>
      <c r="O119" s="2">
        <v>0.27639999999999998</v>
      </c>
      <c r="P119" s="2">
        <v>0.27389999999999998</v>
      </c>
      <c r="Q119" s="2">
        <v>0.19489999999999999</v>
      </c>
      <c r="R119" s="2">
        <v>0.21290000000000001</v>
      </c>
      <c r="S119" s="2">
        <v>8.5800000000000001E-2</v>
      </c>
      <c r="T119" s="2">
        <v>0.159</v>
      </c>
      <c r="U119" s="2">
        <v>0.42980000000000002</v>
      </c>
      <c r="V119" s="2">
        <v>3.5299999999999998E-2</v>
      </c>
      <c r="W119" s="10">
        <v>-999.9</v>
      </c>
      <c r="X119" s="10">
        <v>-999.9</v>
      </c>
      <c r="Y119" s="2">
        <v>0.2094</v>
      </c>
      <c r="Z119" s="15">
        <v>4.3467685892981237E-2</v>
      </c>
      <c r="AA119" s="2">
        <v>0.31609999999999999</v>
      </c>
      <c r="AB119" s="2">
        <v>0.23449999999999999</v>
      </c>
      <c r="AC119" s="10">
        <v>-999.9</v>
      </c>
      <c r="AD119" s="2">
        <v>0.41499999999999998</v>
      </c>
      <c r="AE119" s="2">
        <v>2.6700000000000002E-2</v>
      </c>
      <c r="AF119" s="2">
        <v>1.7399999999999999E-2</v>
      </c>
      <c r="AG119" s="2">
        <v>0.50190000000000001</v>
      </c>
      <c r="AH119" s="15">
        <v>0.68232318584070795</v>
      </c>
      <c r="AI119" s="2">
        <v>1.8906000000000001</v>
      </c>
      <c r="AJ119" s="2">
        <v>0.18659999999999999</v>
      </c>
      <c r="AK119" s="2">
        <v>0.43330000000000002</v>
      </c>
      <c r="AL119" s="2">
        <v>0.28970000000000001</v>
      </c>
      <c r="AM119" s="2">
        <v>0.45650000000000002</v>
      </c>
      <c r="BW119" s="65"/>
      <c r="BX119" s="65"/>
      <c r="BY119" s="65"/>
      <c r="BZ119" s="65"/>
      <c r="CF119" s="15"/>
      <c r="CG119" s="15"/>
    </row>
    <row r="120" spans="1:85" x14ac:dyDescent="0.25">
      <c r="A120" s="29">
        <v>2004</v>
      </c>
      <c r="B120" s="2">
        <v>9.4899999999999998E-2</v>
      </c>
      <c r="C120" s="2">
        <v>0.52829999999999999</v>
      </c>
      <c r="D120" s="2">
        <v>0.26179999999999998</v>
      </c>
      <c r="E120" s="2">
        <v>0.33079999999999998</v>
      </c>
      <c r="F120" s="2">
        <v>0.40649999999999997</v>
      </c>
      <c r="G120" s="2">
        <v>0.1749</v>
      </c>
      <c r="H120" s="2">
        <v>0.2344</v>
      </c>
      <c r="I120" s="10">
        <v>-999.9</v>
      </c>
      <c r="J120" s="2">
        <v>0.44879999999999998</v>
      </c>
      <c r="K120" s="2">
        <v>0.30049999999999999</v>
      </c>
      <c r="L120" s="2">
        <v>0.18110000000000001</v>
      </c>
      <c r="M120" s="2">
        <v>0.54910000000000003</v>
      </c>
      <c r="N120" s="2">
        <v>0.1411</v>
      </c>
      <c r="O120" s="2">
        <v>0.17230000000000001</v>
      </c>
      <c r="P120" s="2">
        <v>0.35620000000000002</v>
      </c>
      <c r="Q120" s="2">
        <v>0.19309999999999999</v>
      </c>
      <c r="R120" s="2">
        <v>0.19570000000000001</v>
      </c>
      <c r="S120" s="10">
        <v>-999.9</v>
      </c>
      <c r="T120" s="2">
        <v>0.1963</v>
      </c>
      <c r="U120" s="2">
        <v>0.38969999999999999</v>
      </c>
      <c r="V120" s="2">
        <v>8.0600000000000005E-2</v>
      </c>
      <c r="W120" s="2">
        <v>0.3216</v>
      </c>
      <c r="X120" s="2">
        <v>0.32019999999999998</v>
      </c>
      <c r="Y120" s="2">
        <v>0.2331</v>
      </c>
      <c r="Z120" s="10">
        <v>-999.9</v>
      </c>
      <c r="AA120" s="2">
        <v>0.2321</v>
      </c>
      <c r="AB120" s="2">
        <v>0.317</v>
      </c>
      <c r="AC120" s="15">
        <v>0.43764881355932206</v>
      </c>
      <c r="AD120" s="2">
        <v>0.42909999999999998</v>
      </c>
      <c r="AE120" s="2">
        <v>1.4E-2</v>
      </c>
      <c r="AF120" s="2">
        <v>1.6500000000000001E-2</v>
      </c>
      <c r="AG120" s="2">
        <v>0.5554</v>
      </c>
      <c r="AH120" s="15">
        <v>0.59758501440922196</v>
      </c>
      <c r="AI120" s="10">
        <v>-999.9</v>
      </c>
      <c r="AJ120" s="2">
        <v>0.36399999999999999</v>
      </c>
      <c r="AK120" s="2">
        <v>0.82530000000000003</v>
      </c>
      <c r="AL120" s="2">
        <v>0.47239999999999999</v>
      </c>
      <c r="AM120" s="2">
        <v>0.51770000000000005</v>
      </c>
      <c r="BW120" s="65"/>
      <c r="BX120" s="65"/>
      <c r="BY120" s="65"/>
      <c r="BZ120" s="65"/>
      <c r="CF120" s="15"/>
      <c r="CG120" s="15"/>
    </row>
    <row r="121" spans="1:85" x14ac:dyDescent="0.25">
      <c r="A121" s="29">
        <v>2005</v>
      </c>
      <c r="B121" s="2">
        <v>0.14119999999999999</v>
      </c>
      <c r="C121" s="10">
        <v>-999.9</v>
      </c>
      <c r="D121" s="2">
        <v>0.3221</v>
      </c>
      <c r="E121" s="2">
        <v>0.35639999999999999</v>
      </c>
      <c r="F121" s="2">
        <v>0.4325</v>
      </c>
      <c r="G121" s="2">
        <v>0.23769999999999999</v>
      </c>
      <c r="H121" s="2">
        <v>0.35920000000000002</v>
      </c>
      <c r="I121" s="2">
        <v>0.26669999999999999</v>
      </c>
      <c r="J121" s="2">
        <v>0.33040000000000003</v>
      </c>
      <c r="K121" s="2">
        <v>0.40689999999999998</v>
      </c>
      <c r="L121" s="2">
        <v>0.22120000000000001</v>
      </c>
      <c r="M121" s="2">
        <v>0.55640000000000001</v>
      </c>
      <c r="N121" s="2">
        <v>0.15340000000000001</v>
      </c>
      <c r="O121" s="2">
        <v>0.35099999999999998</v>
      </c>
      <c r="P121" s="2">
        <v>0.40739999999999998</v>
      </c>
      <c r="Q121" s="2">
        <v>0.31390000000000001</v>
      </c>
      <c r="R121" s="2">
        <v>0.20760000000000001</v>
      </c>
      <c r="S121" s="2">
        <v>5.45E-2</v>
      </c>
      <c r="T121" s="2">
        <v>0.20630000000000001</v>
      </c>
      <c r="U121" s="2">
        <v>0.47249999999999998</v>
      </c>
      <c r="V121" s="2">
        <v>0.28239999999999998</v>
      </c>
      <c r="W121" s="2">
        <v>0.37709999999999999</v>
      </c>
      <c r="X121" s="2">
        <v>0.28839999999999999</v>
      </c>
      <c r="Y121" s="10">
        <v>-999.9</v>
      </c>
      <c r="Z121" s="15">
        <v>3.7380317314325139E-2</v>
      </c>
      <c r="AA121" s="2">
        <v>0.28470000000000001</v>
      </c>
      <c r="AB121" s="2">
        <v>0.37719999999999998</v>
      </c>
      <c r="AC121" s="15">
        <v>0.30741094986807388</v>
      </c>
      <c r="AD121" s="2">
        <v>0.41360000000000002</v>
      </c>
      <c r="AE121" s="2">
        <v>4.2099999999999999E-2</v>
      </c>
      <c r="AF121" s="2">
        <v>1.11E-2</v>
      </c>
      <c r="AG121" s="2">
        <v>0.5544</v>
      </c>
      <c r="AH121" s="15">
        <v>0.8186974871919982</v>
      </c>
      <c r="AI121" s="2">
        <v>1.2559</v>
      </c>
      <c r="AJ121" s="10">
        <v>-999.9</v>
      </c>
      <c r="AK121" s="2">
        <v>0.54569999999999996</v>
      </c>
      <c r="AL121" s="2">
        <v>0.52690000000000003</v>
      </c>
      <c r="AM121" s="2">
        <v>0.42070000000000002</v>
      </c>
      <c r="BW121" s="65"/>
      <c r="BX121" s="65"/>
      <c r="BY121" s="65"/>
      <c r="BZ121" s="65"/>
      <c r="CF121" s="15"/>
      <c r="CG121" s="15"/>
    </row>
    <row r="122" spans="1:85" x14ac:dyDescent="0.25">
      <c r="A122" s="29">
        <v>2006</v>
      </c>
      <c r="B122" s="2">
        <v>0.1114</v>
      </c>
      <c r="C122" s="2">
        <v>0.73060000000000003</v>
      </c>
      <c r="D122" s="2">
        <v>0.56769999999999998</v>
      </c>
      <c r="E122" s="2">
        <v>0.50729999999999997</v>
      </c>
      <c r="F122" s="2">
        <v>0.45279999999999998</v>
      </c>
      <c r="G122" s="2">
        <v>0.25209999999999999</v>
      </c>
      <c r="H122" s="2">
        <v>0.30520000000000003</v>
      </c>
      <c r="I122" s="2">
        <v>0.19139999999999999</v>
      </c>
      <c r="J122" s="2">
        <v>0.37140000000000001</v>
      </c>
      <c r="K122" s="2">
        <v>0.51739999999999997</v>
      </c>
      <c r="L122" s="2">
        <v>0.22650000000000001</v>
      </c>
      <c r="M122" s="2">
        <v>0.62290000000000001</v>
      </c>
      <c r="N122" s="2">
        <v>0.1138</v>
      </c>
      <c r="O122" s="2">
        <v>0.26050000000000001</v>
      </c>
      <c r="P122" s="2">
        <v>0.28860000000000002</v>
      </c>
      <c r="Q122" s="10">
        <v>-999.9</v>
      </c>
      <c r="R122" s="2">
        <v>0.18809999999999999</v>
      </c>
      <c r="S122" s="2">
        <v>3.5099999999999999E-2</v>
      </c>
      <c r="T122" s="2">
        <v>0.23980000000000001</v>
      </c>
      <c r="U122" s="2">
        <v>0.55110000000000003</v>
      </c>
      <c r="V122" s="2">
        <v>2.4899999999999999E-2</v>
      </c>
      <c r="W122" s="2">
        <v>0.60109999999999997</v>
      </c>
      <c r="X122" s="2">
        <v>0.8014</v>
      </c>
      <c r="Y122" s="2">
        <v>0.1014</v>
      </c>
      <c r="Z122" s="15">
        <v>7.4373109076433117E-2</v>
      </c>
      <c r="AA122" s="2">
        <v>0.2515</v>
      </c>
      <c r="AB122" s="2">
        <v>0.2472</v>
      </c>
      <c r="AC122" s="15">
        <v>0.31708835341365466</v>
      </c>
      <c r="AD122" s="2">
        <v>0.39360000000000001</v>
      </c>
      <c r="AE122" s="2">
        <v>4.6899999999999997E-2</v>
      </c>
      <c r="AF122" s="2">
        <v>6.6699999999999995E-2</v>
      </c>
      <c r="AG122" s="2">
        <v>0.69579999999999997</v>
      </c>
      <c r="AH122" s="15">
        <v>0.78248669913825408</v>
      </c>
      <c r="AI122" s="2">
        <v>1.0808</v>
      </c>
      <c r="AJ122" s="10">
        <v>-999.9</v>
      </c>
      <c r="AK122" s="2">
        <v>0.30990000000000001</v>
      </c>
      <c r="AL122" s="2">
        <v>0.26900000000000002</v>
      </c>
      <c r="AM122" s="2">
        <v>0.41070000000000001</v>
      </c>
      <c r="BW122" s="65"/>
      <c r="BX122" s="65"/>
      <c r="BY122" s="65"/>
      <c r="BZ122" s="65"/>
      <c r="CF122" s="15"/>
      <c r="CG122" s="15"/>
    </row>
    <row r="123" spans="1:85" x14ac:dyDescent="0.25">
      <c r="A123" s="29">
        <v>2007</v>
      </c>
      <c r="B123" s="2">
        <v>0.1234</v>
      </c>
      <c r="C123" s="2">
        <v>0.39539999999999997</v>
      </c>
      <c r="D123" s="10">
        <v>-999.9</v>
      </c>
      <c r="E123" s="2">
        <v>0.44390000000000002</v>
      </c>
      <c r="F123" s="2">
        <v>0.34350000000000003</v>
      </c>
      <c r="G123" s="2">
        <v>0.2354</v>
      </c>
      <c r="H123" s="2">
        <v>0.31019999999999998</v>
      </c>
      <c r="I123" s="2">
        <v>0.33679999999999999</v>
      </c>
      <c r="J123" s="2">
        <v>0.38950000000000001</v>
      </c>
      <c r="K123" s="10">
        <v>-999.9</v>
      </c>
      <c r="L123" s="2">
        <v>0.2026</v>
      </c>
      <c r="M123" s="2">
        <v>0.4839</v>
      </c>
      <c r="N123" s="2">
        <v>9.3399999999999997E-2</v>
      </c>
      <c r="O123" s="2">
        <v>0.19059999999999999</v>
      </c>
      <c r="P123" s="2">
        <v>0.2472</v>
      </c>
      <c r="Q123" s="2">
        <v>0.17879999999999999</v>
      </c>
      <c r="R123" s="2">
        <v>9.5100000000000004E-2</v>
      </c>
      <c r="S123" s="2">
        <v>1.44E-2</v>
      </c>
      <c r="T123" s="2">
        <v>0.1198</v>
      </c>
      <c r="U123" s="2">
        <v>0.41980000000000001</v>
      </c>
      <c r="V123" s="2">
        <v>1.0500000000000001E-2</v>
      </c>
      <c r="W123" s="2">
        <v>0.39650000000000002</v>
      </c>
      <c r="X123" s="2">
        <v>0.27</v>
      </c>
      <c r="Y123" s="2">
        <v>4.3299999999999998E-2</v>
      </c>
      <c r="Z123" s="15">
        <v>5.3624704956726985E-2</v>
      </c>
      <c r="AA123" s="2">
        <v>0.70379999999999998</v>
      </c>
      <c r="AB123" s="2">
        <v>0.24460000000000001</v>
      </c>
      <c r="AC123" s="15">
        <v>0.27889610389610386</v>
      </c>
      <c r="AD123" s="2">
        <v>0.20230000000000001</v>
      </c>
      <c r="AE123" s="2">
        <v>9.4E-2</v>
      </c>
      <c r="AF123" s="2">
        <v>3.0099999999999998E-2</v>
      </c>
      <c r="AG123" s="2">
        <v>0.54800000000000004</v>
      </c>
      <c r="AH123" s="15">
        <v>0.76966905273204489</v>
      </c>
      <c r="AI123" s="2">
        <v>1.2822</v>
      </c>
      <c r="AJ123" s="10">
        <v>-999.9</v>
      </c>
      <c r="AK123" s="2">
        <v>0.46110000000000001</v>
      </c>
      <c r="AL123" s="2">
        <v>0.21199999999999999</v>
      </c>
      <c r="AM123" s="2">
        <v>0.25769999999999998</v>
      </c>
      <c r="BW123" s="65"/>
      <c r="BX123" s="65"/>
      <c r="BY123" s="65"/>
      <c r="BZ123" s="65"/>
      <c r="CF123" s="15"/>
      <c r="CG123" s="15"/>
    </row>
    <row r="124" spans="1:85" x14ac:dyDescent="0.25">
      <c r="A124" s="29">
        <v>2008</v>
      </c>
      <c r="B124" s="2">
        <v>9.8299999999999998E-2</v>
      </c>
      <c r="C124" s="2">
        <v>0.59819999999999995</v>
      </c>
      <c r="D124" s="2">
        <v>0.31769999999999998</v>
      </c>
      <c r="E124" s="10">
        <v>-999.9</v>
      </c>
      <c r="F124" s="2">
        <v>0.32129999999999997</v>
      </c>
      <c r="G124" s="2">
        <v>0.14899999999999999</v>
      </c>
      <c r="H124" s="2">
        <v>0.19270000000000001</v>
      </c>
      <c r="I124" s="2">
        <v>0.25629999999999997</v>
      </c>
      <c r="J124" s="2">
        <v>0.32050000000000001</v>
      </c>
      <c r="K124" s="2">
        <v>0.34599999999999997</v>
      </c>
      <c r="L124" s="2">
        <v>0.23499999999999999</v>
      </c>
      <c r="M124" s="2">
        <v>0.62660000000000005</v>
      </c>
      <c r="N124" s="2">
        <v>0.1416</v>
      </c>
      <c r="O124" s="2">
        <v>0.14280000000000001</v>
      </c>
      <c r="P124" s="2">
        <v>0.25</v>
      </c>
      <c r="Q124" s="2">
        <v>0.1336</v>
      </c>
      <c r="R124" s="2">
        <v>0.15310000000000001</v>
      </c>
      <c r="S124" s="2">
        <v>1.5599999999999999E-2</v>
      </c>
      <c r="T124" s="2">
        <v>9.4100000000000003E-2</v>
      </c>
      <c r="U124" s="2">
        <v>0.23630000000000001</v>
      </c>
      <c r="V124" s="2">
        <v>0.02</v>
      </c>
      <c r="W124" s="2">
        <v>0.43070000000000003</v>
      </c>
      <c r="X124" s="2">
        <v>0.32419999999999999</v>
      </c>
      <c r="Y124" s="2">
        <v>0.1042</v>
      </c>
      <c r="Z124" s="15">
        <v>0.133174385072095</v>
      </c>
      <c r="AA124" s="2">
        <v>0.15690000000000001</v>
      </c>
      <c r="AB124" s="2">
        <v>0.45619999999999999</v>
      </c>
      <c r="AC124" s="15">
        <v>0.45823433874709973</v>
      </c>
      <c r="AD124" s="2">
        <v>0.29659999999999997</v>
      </c>
      <c r="AE124" s="2">
        <v>5.4100000000000002E-2</v>
      </c>
      <c r="AF124" s="2">
        <v>3.4700000000000002E-2</v>
      </c>
      <c r="AG124" s="2">
        <v>0.59989999999999999</v>
      </c>
      <c r="AH124" s="15">
        <v>0.68424642419288939</v>
      </c>
      <c r="AI124" s="2">
        <v>0.77780000000000005</v>
      </c>
      <c r="AJ124" s="2">
        <v>0.28139999999999998</v>
      </c>
      <c r="AK124" s="2">
        <v>0.6008</v>
      </c>
      <c r="AL124" s="2">
        <v>0.19489999999999999</v>
      </c>
      <c r="AM124" s="2">
        <v>0.33329999999999999</v>
      </c>
      <c r="BW124" s="65"/>
      <c r="BX124" s="65"/>
      <c r="BY124" s="65"/>
      <c r="BZ124" s="65"/>
      <c r="CF124" s="15"/>
      <c r="CG124" s="15"/>
    </row>
    <row r="125" spans="1:85" x14ac:dyDescent="0.25">
      <c r="A125" s="29">
        <v>2009</v>
      </c>
      <c r="B125" s="2">
        <v>6.7500000000000004E-2</v>
      </c>
      <c r="C125" s="2">
        <v>0.49180000000000001</v>
      </c>
      <c r="D125" s="2">
        <v>0.29849999999999999</v>
      </c>
      <c r="E125" s="10">
        <v>-999.9</v>
      </c>
      <c r="F125" s="2">
        <v>0.2329</v>
      </c>
      <c r="G125" s="2">
        <v>0.16589999999999999</v>
      </c>
      <c r="H125" s="2">
        <v>0.1358</v>
      </c>
      <c r="I125" s="2">
        <v>0.16250000000000001</v>
      </c>
      <c r="J125" s="2">
        <v>0.27979999999999999</v>
      </c>
      <c r="K125" s="2">
        <v>0.3649</v>
      </c>
      <c r="L125" s="2">
        <v>0.20849999999999999</v>
      </c>
      <c r="M125" s="2">
        <v>0.68579999999999997</v>
      </c>
      <c r="N125" s="2">
        <v>0.1444</v>
      </c>
      <c r="O125" s="2">
        <v>0.13350000000000001</v>
      </c>
      <c r="P125" s="2">
        <v>0.17899999999999999</v>
      </c>
      <c r="Q125" s="2">
        <v>0.1255</v>
      </c>
      <c r="R125" s="2">
        <v>0.1174</v>
      </c>
      <c r="S125" s="2">
        <v>7.6700000000000004E-2</v>
      </c>
      <c r="T125" s="2">
        <v>0.1053</v>
      </c>
      <c r="U125" s="2">
        <v>0.30570000000000003</v>
      </c>
      <c r="V125" s="2">
        <v>5.5100000000000003E-2</v>
      </c>
      <c r="W125" s="2">
        <v>0.39979999999999999</v>
      </c>
      <c r="X125" s="2">
        <v>0.16930000000000001</v>
      </c>
      <c r="Y125" s="2">
        <v>7.3999999999999996E-2</v>
      </c>
      <c r="Z125" s="15">
        <v>6.6817799847211631E-2</v>
      </c>
      <c r="AA125" s="2">
        <v>0.12379999999999999</v>
      </c>
      <c r="AB125" s="2">
        <v>0.58130000000000004</v>
      </c>
      <c r="AC125" s="15">
        <v>0.38243758967001434</v>
      </c>
      <c r="AD125" s="2">
        <v>0.27960000000000002</v>
      </c>
      <c r="AE125" s="2">
        <v>4.07E-2</v>
      </c>
      <c r="AF125" s="2">
        <v>1.61E-2</v>
      </c>
      <c r="AG125" s="2">
        <v>0.5726</v>
      </c>
      <c r="AH125" s="15">
        <v>0.77177804793331017</v>
      </c>
      <c r="AI125" s="2">
        <v>0.99939999999999996</v>
      </c>
      <c r="AJ125" s="2">
        <v>6.9199999999999998E-2</v>
      </c>
      <c r="AK125" s="2">
        <v>0.24179999999999999</v>
      </c>
      <c r="AL125" s="2">
        <v>0.25380000000000003</v>
      </c>
      <c r="AM125" s="2">
        <v>0.38519999999999999</v>
      </c>
      <c r="BW125" s="65"/>
      <c r="BX125" s="65"/>
      <c r="BY125" s="65"/>
      <c r="BZ125" s="65"/>
      <c r="CF125" s="15"/>
      <c r="CG125" s="15"/>
    </row>
    <row r="126" spans="1:85" x14ac:dyDescent="0.25">
      <c r="A126" s="29">
        <v>2010</v>
      </c>
      <c r="B126" s="2">
        <v>6.7000000000000004E-2</v>
      </c>
      <c r="C126" s="2">
        <v>0.38779999999999998</v>
      </c>
      <c r="D126" s="10">
        <v>-999.9</v>
      </c>
      <c r="E126" s="2">
        <v>0.1676</v>
      </c>
      <c r="F126" s="2">
        <v>0.21959999999999999</v>
      </c>
      <c r="G126" s="2">
        <v>0.12759999999999999</v>
      </c>
      <c r="H126" s="2">
        <v>0.2392</v>
      </c>
      <c r="I126" s="2">
        <v>0.13039999999999999</v>
      </c>
      <c r="J126" s="2">
        <v>0.22509999999999999</v>
      </c>
      <c r="K126" s="10">
        <v>-999.9</v>
      </c>
      <c r="L126" s="2">
        <v>0.1424</v>
      </c>
      <c r="M126" s="2">
        <v>0.43359999999999999</v>
      </c>
      <c r="N126" s="2">
        <v>0.15440000000000001</v>
      </c>
      <c r="O126" s="2">
        <v>0.161</v>
      </c>
      <c r="P126" s="2">
        <v>0.20710000000000001</v>
      </c>
      <c r="Q126" s="2">
        <v>0.18809999999999999</v>
      </c>
      <c r="R126" s="2">
        <v>0.1913</v>
      </c>
      <c r="S126" s="2">
        <v>0.13009999999999999</v>
      </c>
      <c r="T126" s="2">
        <v>0.1399</v>
      </c>
      <c r="U126" s="2">
        <v>0.3372</v>
      </c>
      <c r="V126" s="2">
        <v>0.10299999999999999</v>
      </c>
      <c r="W126" s="2">
        <v>0.43090000000000001</v>
      </c>
      <c r="X126" s="2">
        <v>0.17369999999999999</v>
      </c>
      <c r="Y126" s="10">
        <v>-999.9</v>
      </c>
      <c r="Z126" s="15">
        <v>4.8508521739130429E-2</v>
      </c>
      <c r="AA126" s="2">
        <v>0.1027</v>
      </c>
      <c r="AB126" s="2">
        <v>0.72789999999999999</v>
      </c>
      <c r="AC126" s="10">
        <v>-999.9</v>
      </c>
      <c r="AD126" s="2">
        <v>0.505</v>
      </c>
      <c r="AE126" s="2">
        <v>4.8599999999999997E-2</v>
      </c>
      <c r="AF126" s="2">
        <v>1.43E-2</v>
      </c>
      <c r="AG126" s="2">
        <v>0.52729999999999999</v>
      </c>
      <c r="AH126" s="15">
        <v>0.99118553459119496</v>
      </c>
      <c r="AI126" s="2">
        <v>0.73340000000000005</v>
      </c>
      <c r="AJ126" s="10">
        <v>-999.9</v>
      </c>
      <c r="AK126" s="2">
        <v>0.25069999999999998</v>
      </c>
      <c r="AL126" s="2">
        <v>0.36730000000000002</v>
      </c>
      <c r="AM126" s="10">
        <v>-999.9</v>
      </c>
      <c r="BW126" s="65"/>
      <c r="BX126" s="65"/>
      <c r="BY126" s="65"/>
      <c r="BZ126" s="65"/>
      <c r="CF126" s="15"/>
      <c r="CG126" s="15"/>
    </row>
    <row r="127" spans="1:85" x14ac:dyDescent="0.25">
      <c r="A127" s="29">
        <v>2011</v>
      </c>
      <c r="B127" s="2">
        <v>9.5899999999999999E-2</v>
      </c>
      <c r="C127" s="2">
        <v>0.39140000000000003</v>
      </c>
      <c r="D127" s="10">
        <v>-999.9</v>
      </c>
      <c r="E127" s="2">
        <v>0.19120000000000001</v>
      </c>
      <c r="F127" s="2">
        <v>0.2097</v>
      </c>
      <c r="G127" s="2">
        <v>9.2200000000000004E-2</v>
      </c>
      <c r="H127" s="2">
        <v>0.14990000000000001</v>
      </c>
      <c r="I127" s="2">
        <v>0.14580000000000001</v>
      </c>
      <c r="J127" s="2">
        <v>0.22220000000000001</v>
      </c>
      <c r="K127" s="10">
        <v>-999.9</v>
      </c>
      <c r="L127" s="2">
        <v>0.1119</v>
      </c>
      <c r="M127" s="2">
        <v>0.34429999999999999</v>
      </c>
      <c r="N127" s="2">
        <v>9.7000000000000003E-2</v>
      </c>
      <c r="O127" s="2">
        <v>0.1101</v>
      </c>
      <c r="P127" s="2">
        <v>0.16289999999999999</v>
      </c>
      <c r="Q127" s="2">
        <v>6.3500000000000001E-2</v>
      </c>
      <c r="R127" s="2">
        <v>0.1125</v>
      </c>
      <c r="S127" s="2">
        <v>4.1700000000000001E-2</v>
      </c>
      <c r="T127" s="2">
        <v>0.13730000000000001</v>
      </c>
      <c r="U127" s="2">
        <v>0.36320000000000002</v>
      </c>
      <c r="V127" s="2">
        <v>1.9400000000000001E-2</v>
      </c>
      <c r="W127" s="2">
        <v>0.34799999999999998</v>
      </c>
      <c r="X127" s="2">
        <v>0.3523</v>
      </c>
      <c r="Y127" s="2">
        <v>7.1999999999999998E-3</v>
      </c>
      <c r="Z127" s="15">
        <v>-6.8653643083421319E-3</v>
      </c>
      <c r="AA127" s="10">
        <v>-999.9</v>
      </c>
      <c r="AB127" s="2">
        <v>0.33850000000000002</v>
      </c>
      <c r="AC127" s="15">
        <v>0.57243782647556851</v>
      </c>
      <c r="AD127" s="2">
        <v>0.1608</v>
      </c>
      <c r="AE127" s="2">
        <v>-8.6999999999999994E-3</v>
      </c>
      <c r="AF127" s="2">
        <v>-3.8E-3</v>
      </c>
      <c r="AG127" s="2">
        <v>0.50190000000000001</v>
      </c>
      <c r="AH127" s="15">
        <v>0.68250612710173841</v>
      </c>
      <c r="AI127" s="2">
        <v>0.87780000000000002</v>
      </c>
      <c r="AJ127" s="2">
        <v>0.20030000000000001</v>
      </c>
      <c r="AK127" s="2">
        <v>0.35210000000000002</v>
      </c>
      <c r="AL127" s="2">
        <v>0.1973</v>
      </c>
      <c r="AM127" s="10">
        <v>-999.9</v>
      </c>
      <c r="BW127" s="65"/>
      <c r="BX127" s="65"/>
      <c r="BY127" s="65"/>
      <c r="BZ127" s="65"/>
      <c r="CF127" s="15"/>
      <c r="CG127" s="15"/>
    </row>
    <row r="128" spans="1:85" x14ac:dyDescent="0.25">
      <c r="A128" s="29">
        <v>2012</v>
      </c>
      <c r="B128" s="2">
        <v>7.7200000000000005E-2</v>
      </c>
      <c r="C128" s="2">
        <v>0.27700000000000002</v>
      </c>
      <c r="D128" s="10">
        <v>0.20930000000000001</v>
      </c>
      <c r="E128" s="2">
        <v>0.17649999999999999</v>
      </c>
      <c r="F128" s="2">
        <v>0.1913</v>
      </c>
      <c r="G128" s="2">
        <v>0.12529999999999999</v>
      </c>
      <c r="H128" s="2">
        <v>0.12089999999999999</v>
      </c>
      <c r="I128" s="2">
        <v>0.12609999999999999</v>
      </c>
      <c r="J128" s="2">
        <v>0.25330000000000003</v>
      </c>
      <c r="K128" s="2">
        <v>0.22509999999999999</v>
      </c>
      <c r="L128" s="2">
        <v>0.15509999999999999</v>
      </c>
      <c r="M128" s="2">
        <v>0.40620000000000001</v>
      </c>
      <c r="N128" s="2">
        <v>0.1108</v>
      </c>
      <c r="O128" s="10">
        <v>-999.9</v>
      </c>
      <c r="P128" s="2">
        <v>0.19620000000000001</v>
      </c>
      <c r="Q128" s="2">
        <v>0.10050000000000001</v>
      </c>
      <c r="R128" s="2">
        <v>6.2E-2</v>
      </c>
      <c r="S128" s="2">
        <v>6.4399999999999999E-2</v>
      </c>
      <c r="T128" s="2">
        <v>0.14030000000000001</v>
      </c>
      <c r="U128" s="2">
        <v>0.2482</v>
      </c>
      <c r="V128" s="2">
        <v>1.54E-2</v>
      </c>
      <c r="W128" s="2">
        <v>0.30630000000000002</v>
      </c>
      <c r="X128" s="2">
        <v>0.1963</v>
      </c>
      <c r="Y128" s="2">
        <v>2.8899999999999999E-2</v>
      </c>
      <c r="Z128" s="15">
        <v>2.712362416107382E-2</v>
      </c>
      <c r="AA128" s="2">
        <v>0.19220000000000001</v>
      </c>
      <c r="AB128" s="2">
        <v>0.35499999999999998</v>
      </c>
      <c r="AC128" s="15">
        <v>0.55371919918368151</v>
      </c>
      <c r="AD128" s="2">
        <v>0.24079999999999999</v>
      </c>
      <c r="AE128" s="2">
        <v>0.02</v>
      </c>
      <c r="AF128" s="2">
        <v>2.2800000000000001E-2</v>
      </c>
      <c r="AG128" s="2">
        <v>0.46379999999999999</v>
      </c>
      <c r="AH128" s="15">
        <v>0.79997815214530132</v>
      </c>
      <c r="AI128" s="2">
        <v>0.73960000000000004</v>
      </c>
      <c r="AJ128" s="2">
        <v>0.16689999999999999</v>
      </c>
      <c r="AK128" s="2">
        <v>0.39489999999999997</v>
      </c>
      <c r="AL128" s="2">
        <v>0.13850000000000001</v>
      </c>
      <c r="AM128" s="2">
        <v>0.28599999999999998</v>
      </c>
      <c r="BW128" s="65"/>
      <c r="BX128" s="65"/>
      <c r="BY128" s="65"/>
      <c r="BZ128" s="65"/>
      <c r="CF128" s="15"/>
      <c r="CG128" s="15"/>
    </row>
    <row r="129" spans="1:85" x14ac:dyDescent="0.25">
      <c r="Z129" s="15"/>
      <c r="AC129" s="15"/>
      <c r="AH129" s="15"/>
      <c r="BW129" s="65"/>
      <c r="BX129" s="65"/>
      <c r="BY129" s="65"/>
      <c r="BZ129" s="65"/>
      <c r="CF129" s="15"/>
      <c r="CG129" s="15"/>
    </row>
    <row r="130" spans="1:85" x14ac:dyDescent="0.25">
      <c r="A130" s="118" t="s">
        <v>218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</row>
    <row r="131" spans="1:85" x14ac:dyDescent="0.25">
      <c r="B131" s="2" t="s">
        <v>13</v>
      </c>
      <c r="C131" s="2" t="s">
        <v>16</v>
      </c>
      <c r="D131" s="2" t="s">
        <v>17</v>
      </c>
      <c r="E131" s="2" t="s">
        <v>18</v>
      </c>
      <c r="F131" s="2" t="s">
        <v>19</v>
      </c>
      <c r="G131" s="2" t="s">
        <v>20</v>
      </c>
      <c r="H131" s="2" t="s">
        <v>21</v>
      </c>
      <c r="I131" s="2" t="s">
        <v>22</v>
      </c>
      <c r="J131" s="2" t="s">
        <v>23</v>
      </c>
      <c r="K131" s="2" t="s">
        <v>27</v>
      </c>
      <c r="L131" s="2" t="s">
        <v>43</v>
      </c>
      <c r="M131" s="2" t="s">
        <v>45</v>
      </c>
      <c r="N131" s="2" t="s">
        <v>46</v>
      </c>
      <c r="O131" s="2" t="s">
        <v>49</v>
      </c>
      <c r="P131" s="2" t="s">
        <v>50</v>
      </c>
      <c r="Q131" s="2" t="s">
        <v>51</v>
      </c>
      <c r="R131" s="2" t="s">
        <v>57</v>
      </c>
      <c r="S131" s="2" t="s">
        <v>58</v>
      </c>
      <c r="T131" s="2" t="s">
        <v>60</v>
      </c>
      <c r="U131" s="2" t="s">
        <v>61</v>
      </c>
      <c r="V131" s="2" t="s">
        <v>62</v>
      </c>
      <c r="W131" s="2" t="s">
        <v>68</v>
      </c>
      <c r="X131" s="2" t="s">
        <v>69</v>
      </c>
      <c r="Y131" s="2" t="s">
        <v>71</v>
      </c>
      <c r="Z131" s="2" t="s">
        <v>73</v>
      </c>
      <c r="AA131" s="2" t="s">
        <v>2</v>
      </c>
      <c r="AB131" s="2" t="s">
        <v>75</v>
      </c>
      <c r="AC131" s="2" t="s">
        <v>76</v>
      </c>
      <c r="AD131" s="2" t="s">
        <v>79</v>
      </c>
      <c r="AE131" s="2" t="s">
        <v>81</v>
      </c>
      <c r="AF131" s="2" t="s">
        <v>82</v>
      </c>
      <c r="AG131" s="2" t="s">
        <v>85</v>
      </c>
      <c r="AH131" s="2" t="s">
        <v>86</v>
      </c>
      <c r="AI131" s="2" t="s">
        <v>92</v>
      </c>
      <c r="AJ131" s="2" t="s">
        <v>93</v>
      </c>
      <c r="AK131" s="2" t="s">
        <v>94</v>
      </c>
      <c r="AL131" s="104" t="s">
        <v>131</v>
      </c>
      <c r="AM131" s="2" t="s">
        <v>98</v>
      </c>
      <c r="AO131" s="2" t="s">
        <v>216</v>
      </c>
      <c r="AP131" s="2" t="s">
        <v>13</v>
      </c>
      <c r="AQ131" s="2" t="s">
        <v>16</v>
      </c>
      <c r="AR131" s="2" t="s">
        <v>17</v>
      </c>
      <c r="AS131" s="2" t="s">
        <v>18</v>
      </c>
      <c r="AT131" s="2" t="s">
        <v>19</v>
      </c>
      <c r="AU131" s="2" t="s">
        <v>20</v>
      </c>
      <c r="AV131" s="2" t="s">
        <v>21</v>
      </c>
      <c r="AW131" s="2" t="s">
        <v>22</v>
      </c>
      <c r="AX131" s="2" t="s">
        <v>23</v>
      </c>
      <c r="AY131" s="2" t="s">
        <v>27</v>
      </c>
      <c r="AZ131" s="2" t="s">
        <v>43</v>
      </c>
      <c r="BA131" s="2" t="s">
        <v>45</v>
      </c>
      <c r="BB131" s="2" t="s">
        <v>46</v>
      </c>
      <c r="BC131" s="2" t="s">
        <v>49</v>
      </c>
      <c r="BD131" s="2" t="s">
        <v>50</v>
      </c>
      <c r="BE131" s="2" t="s">
        <v>51</v>
      </c>
      <c r="BF131" s="2" t="s">
        <v>57</v>
      </c>
      <c r="BG131" s="2" t="s">
        <v>58</v>
      </c>
      <c r="BH131" s="2" t="s">
        <v>60</v>
      </c>
      <c r="BI131" s="2" t="s">
        <v>61</v>
      </c>
      <c r="BJ131" s="2" t="s">
        <v>62</v>
      </c>
      <c r="BK131" s="2" t="s">
        <v>68</v>
      </c>
      <c r="BL131" s="2" t="s">
        <v>69</v>
      </c>
      <c r="BM131" s="2" t="s">
        <v>71</v>
      </c>
      <c r="BN131" s="2" t="s">
        <v>73</v>
      </c>
      <c r="BO131" s="2" t="s">
        <v>2</v>
      </c>
      <c r="BP131" s="2" t="s">
        <v>75</v>
      </c>
      <c r="BQ131" s="2" t="s">
        <v>76</v>
      </c>
      <c r="BR131" s="2" t="s">
        <v>79</v>
      </c>
      <c r="BS131" s="2" t="s">
        <v>81</v>
      </c>
      <c r="BT131" s="2" t="s">
        <v>82</v>
      </c>
      <c r="BU131" s="2" t="s">
        <v>85</v>
      </c>
      <c r="BV131" s="2" t="s">
        <v>86</v>
      </c>
      <c r="BW131" s="2" t="s">
        <v>92</v>
      </c>
      <c r="BX131" s="2" t="s">
        <v>93</v>
      </c>
      <c r="BY131" s="2" t="s">
        <v>94</v>
      </c>
      <c r="BZ131" s="2" t="s">
        <v>134</v>
      </c>
      <c r="CA131" s="2" t="s">
        <v>98</v>
      </c>
      <c r="CB131" s="2" t="s">
        <v>131</v>
      </c>
    </row>
    <row r="132" spans="1:85" x14ac:dyDescent="0.25">
      <c r="A132" s="29">
        <v>1990</v>
      </c>
      <c r="B132" s="104">
        <v>115.80159999999999</v>
      </c>
      <c r="C132" s="104">
        <v>310.17700000000002</v>
      </c>
      <c r="D132" s="104">
        <v>255.94460000000001</v>
      </c>
      <c r="E132" s="104">
        <v>94.506299999999996</v>
      </c>
      <c r="F132" s="104">
        <v>220.0275</v>
      </c>
      <c r="G132" s="104">
        <v>240.92670000000001</v>
      </c>
      <c r="H132" s="104">
        <v>166.21629999999999</v>
      </c>
      <c r="I132" s="104">
        <v>210.27629999999999</v>
      </c>
      <c r="J132" s="104">
        <v>207.97790000000001</v>
      </c>
      <c r="K132" s="104">
        <v>91.926000000000002</v>
      </c>
      <c r="L132" s="104">
        <v>43.247999999999998</v>
      </c>
      <c r="M132" s="104">
        <v>106.74299999999999</v>
      </c>
      <c r="N132" s="104">
        <v>19.223600000000001</v>
      </c>
      <c r="O132" s="104">
        <v>200.67330000000001</v>
      </c>
      <c r="P132" s="104">
        <v>120.44710000000001</v>
      </c>
      <c r="Q132" s="104">
        <v>143.89830000000001</v>
      </c>
      <c r="R132" s="104">
        <v>121.01300000000001</v>
      </c>
      <c r="S132" s="104">
        <v>98.635099999999994</v>
      </c>
      <c r="T132" s="104">
        <v>28.045500000000001</v>
      </c>
      <c r="U132" s="104">
        <v>114.935</v>
      </c>
      <c r="V132" s="104">
        <v>32.264099999999999</v>
      </c>
      <c r="W132" s="104">
        <v>507.08159999999998</v>
      </c>
      <c r="X132" s="104">
        <v>632.83699999999999</v>
      </c>
      <c r="Y132" s="104">
        <v>62.509500000000003</v>
      </c>
      <c r="Z132" s="104">
        <v>152.95599999999999</v>
      </c>
      <c r="AA132" s="104">
        <v>278.48099999999999</v>
      </c>
      <c r="AB132" s="104">
        <v>187.42519999999999</v>
      </c>
      <c r="AC132" s="104">
        <v>133.09450000000001</v>
      </c>
      <c r="AD132" s="104">
        <v>160.60589999999999</v>
      </c>
      <c r="AE132" s="104">
        <v>65.153899999999993</v>
      </c>
      <c r="AF132" s="104">
        <v>50.259099999999997</v>
      </c>
      <c r="AG132" s="104">
        <v>203.1405</v>
      </c>
      <c r="AH132" s="10">
        <v>-999.9</v>
      </c>
      <c r="AI132" s="104">
        <v>420.10050000000001</v>
      </c>
      <c r="AJ132" s="104">
        <v>39.360700000000001</v>
      </c>
      <c r="AK132" s="104">
        <v>10.763199999999999</v>
      </c>
      <c r="AL132" s="104">
        <v>211.77789999999999</v>
      </c>
      <c r="AM132" s="104">
        <v>201.39769999999999</v>
      </c>
      <c r="AO132" s="2">
        <v>1990</v>
      </c>
      <c r="AP132" s="2">
        <v>95.620400000000004</v>
      </c>
      <c r="AQ132" s="2">
        <v>97.505899999999997</v>
      </c>
      <c r="AR132" s="2">
        <v>98.812799999999996</v>
      </c>
      <c r="AS132" s="2">
        <v>93.774699999999996</v>
      </c>
      <c r="AT132" s="2">
        <v>93.3215</v>
      </c>
      <c r="AU132" s="2">
        <v>99.466200000000001</v>
      </c>
      <c r="AV132" s="2">
        <v>98.797300000000007</v>
      </c>
      <c r="AW132" s="2">
        <v>97.943299999999994</v>
      </c>
      <c r="AX132" s="2">
        <v>99.673599999999993</v>
      </c>
      <c r="AY132" s="2">
        <v>50.218699999999998</v>
      </c>
      <c r="AZ132" s="2">
        <v>98.946299999999994</v>
      </c>
      <c r="BA132" s="2">
        <v>99.066900000000004</v>
      </c>
      <c r="BB132" s="2">
        <v>98.738200000000006</v>
      </c>
      <c r="BC132" s="2">
        <v>100</v>
      </c>
      <c r="BD132" s="2">
        <v>98.736599999999996</v>
      </c>
      <c r="BE132" s="2">
        <v>99.857200000000006</v>
      </c>
      <c r="BF132" s="2">
        <v>100</v>
      </c>
      <c r="BG132" s="2">
        <v>99.903300000000002</v>
      </c>
      <c r="BH132" s="2">
        <v>100</v>
      </c>
      <c r="BI132" s="2">
        <v>100</v>
      </c>
      <c r="BJ132" s="2">
        <v>99.906599999999997</v>
      </c>
      <c r="BK132" s="2">
        <v>99.512200000000007</v>
      </c>
      <c r="BL132" s="2">
        <v>100</v>
      </c>
      <c r="BM132" s="2">
        <v>99.064999999999998</v>
      </c>
      <c r="BN132" s="2">
        <v>100</v>
      </c>
      <c r="BO132" s="2">
        <v>100</v>
      </c>
      <c r="BP132" s="2">
        <v>100</v>
      </c>
      <c r="BQ132" s="2">
        <v>100</v>
      </c>
      <c r="BR132" s="2">
        <v>98.070700000000002</v>
      </c>
      <c r="BS132" s="2">
        <v>96.304900000000004</v>
      </c>
      <c r="BT132" s="2">
        <v>98.380899999999997</v>
      </c>
      <c r="BU132" s="2">
        <v>97.675799999999995</v>
      </c>
      <c r="BW132" s="2">
        <v>97.001300000000001</v>
      </c>
      <c r="BX132" s="2">
        <v>97.672399999999996</v>
      </c>
      <c r="BY132" s="2">
        <v>97.861000000000004</v>
      </c>
      <c r="BZ132" s="2">
        <v>99.323300000000003</v>
      </c>
      <c r="CA132" s="2">
        <v>100</v>
      </c>
    </row>
    <row r="133" spans="1:85" x14ac:dyDescent="0.25">
      <c r="A133" s="29">
        <v>1991</v>
      </c>
      <c r="B133" s="104">
        <v>109.4466</v>
      </c>
      <c r="C133" s="104">
        <v>407.3922</v>
      </c>
      <c r="D133" s="104">
        <v>249.91030000000001</v>
      </c>
      <c r="E133" s="104">
        <v>124.355</v>
      </c>
      <c r="F133" s="104">
        <v>71.289100000000005</v>
      </c>
      <c r="G133" s="104">
        <v>375.2294</v>
      </c>
      <c r="H133" s="104">
        <v>112.87990000000001</v>
      </c>
      <c r="I133" s="104">
        <v>166.07490000000001</v>
      </c>
      <c r="J133" s="10">
        <v>-999.9</v>
      </c>
      <c r="K133" s="104">
        <v>33.793199999999999</v>
      </c>
      <c r="L133" s="104">
        <v>80.853899999999996</v>
      </c>
      <c r="M133" s="104">
        <v>178.9914</v>
      </c>
      <c r="N133" s="104">
        <v>40.649099999999997</v>
      </c>
      <c r="O133" s="104">
        <v>201.20140000000001</v>
      </c>
      <c r="P133" s="104">
        <v>70.864400000000003</v>
      </c>
      <c r="Q133" s="104">
        <v>103.6486</v>
      </c>
      <c r="R133" s="104">
        <v>158.82730000000001</v>
      </c>
      <c r="S133" s="104">
        <v>89.0351</v>
      </c>
      <c r="T133" s="104">
        <v>92.486900000000006</v>
      </c>
      <c r="U133" s="104">
        <v>58.821300000000001</v>
      </c>
      <c r="V133" s="104">
        <v>29.579499999999999</v>
      </c>
      <c r="W133" s="104">
        <v>376.8614</v>
      </c>
      <c r="X133" s="104">
        <v>778.32550000000003</v>
      </c>
      <c r="Y133" s="104">
        <v>100.7745</v>
      </c>
      <c r="Z133" s="104">
        <v>72.408100000000005</v>
      </c>
      <c r="AA133" s="104">
        <v>742.88099999999997</v>
      </c>
      <c r="AB133" s="104">
        <v>216.41820000000001</v>
      </c>
      <c r="AC133" s="10">
        <v>-999.9</v>
      </c>
      <c r="AD133" s="104">
        <v>296.81029999999998</v>
      </c>
      <c r="AE133" s="104">
        <v>57.690300000000001</v>
      </c>
      <c r="AF133" s="104">
        <v>58.146099999999997</v>
      </c>
      <c r="AG133" s="104">
        <v>87.6113</v>
      </c>
      <c r="AH133" s="104">
        <v>414.23559999999998</v>
      </c>
      <c r="AI133" s="104">
        <v>532.83849999999995</v>
      </c>
      <c r="AJ133" s="104">
        <v>32.717199999999998</v>
      </c>
      <c r="AK133" s="10">
        <v>-999.9</v>
      </c>
      <c r="AL133" s="104">
        <v>121.0158</v>
      </c>
      <c r="AM133" s="104">
        <v>145.94900000000001</v>
      </c>
      <c r="AO133" s="2">
        <v>1991</v>
      </c>
      <c r="AP133" s="2">
        <v>96.969700000000003</v>
      </c>
      <c r="AQ133" s="2">
        <v>99.521500000000003</v>
      </c>
      <c r="AR133" s="2">
        <v>97.108800000000002</v>
      </c>
      <c r="AS133" s="2">
        <v>97.402600000000007</v>
      </c>
      <c r="AT133" s="2">
        <v>95.093100000000007</v>
      </c>
      <c r="AU133" s="2">
        <v>99.254999999999995</v>
      </c>
      <c r="AV133" s="2">
        <v>97.913799999999995</v>
      </c>
      <c r="AW133" s="2">
        <v>98.75</v>
      </c>
      <c r="AY133" s="2">
        <v>51.033900000000003</v>
      </c>
      <c r="AZ133" s="2">
        <v>99.729200000000006</v>
      </c>
      <c r="BA133" s="2">
        <v>99.532700000000006</v>
      </c>
      <c r="BB133" s="2">
        <v>99.571700000000007</v>
      </c>
      <c r="BC133" s="2">
        <v>99.840299999999999</v>
      </c>
      <c r="BD133" s="2">
        <v>99.0625</v>
      </c>
      <c r="BE133" s="2">
        <v>97.910700000000006</v>
      </c>
      <c r="BF133" s="2">
        <v>99.957899999999995</v>
      </c>
      <c r="BG133" s="2">
        <v>99.961699999999993</v>
      </c>
      <c r="BH133" s="2">
        <v>99.941800000000001</v>
      </c>
      <c r="BI133" s="2">
        <v>100</v>
      </c>
      <c r="BJ133" s="2">
        <v>99.924099999999996</v>
      </c>
      <c r="BK133" s="2">
        <v>99.822400000000002</v>
      </c>
      <c r="BL133" s="2">
        <v>100</v>
      </c>
      <c r="BM133" s="2">
        <v>99.809899999999999</v>
      </c>
      <c r="BN133" s="2">
        <v>100</v>
      </c>
      <c r="BO133" s="2">
        <v>100</v>
      </c>
      <c r="BP133" s="2">
        <v>100</v>
      </c>
      <c r="BQ133" s="2">
        <v>37.708500000000001</v>
      </c>
      <c r="BR133" s="2">
        <v>99.612799999999993</v>
      </c>
      <c r="BS133" s="2">
        <v>93.970699999999994</v>
      </c>
      <c r="BT133" s="2">
        <v>98.7239</v>
      </c>
      <c r="BU133" s="2">
        <v>95.602999999999994</v>
      </c>
      <c r="BV133" s="2">
        <v>95.544799999999995</v>
      </c>
      <c r="BW133" s="2">
        <v>99.342100000000002</v>
      </c>
      <c r="BX133" s="2">
        <v>100</v>
      </c>
      <c r="BY133" s="2">
        <v>21.735099999999999</v>
      </c>
      <c r="BZ133" s="2">
        <v>99.621700000000004</v>
      </c>
      <c r="CA133" s="2">
        <v>100</v>
      </c>
    </row>
    <row r="134" spans="1:85" x14ac:dyDescent="0.25">
      <c r="A134" s="29">
        <v>1992</v>
      </c>
      <c r="B134" s="104">
        <v>45.983699999999999</v>
      </c>
      <c r="C134" s="104">
        <v>195.6942</v>
      </c>
      <c r="D134" s="104">
        <v>124.19</v>
      </c>
      <c r="E134" s="104">
        <v>96.174599999999998</v>
      </c>
      <c r="F134" s="104">
        <v>133.48269999999999</v>
      </c>
      <c r="G134" s="104">
        <v>236.22489999999999</v>
      </c>
      <c r="H134" s="104">
        <v>158.23099999999999</v>
      </c>
      <c r="I134" s="104">
        <v>134.44399999999999</v>
      </c>
      <c r="J134" s="10">
        <v>-999.9</v>
      </c>
      <c r="K134" s="104">
        <v>75.582999999999998</v>
      </c>
      <c r="L134" s="104">
        <v>77.414699999999996</v>
      </c>
      <c r="M134" s="104">
        <v>171.38249999999999</v>
      </c>
      <c r="N134" s="104">
        <v>58.259099999999997</v>
      </c>
      <c r="O134" s="104">
        <v>256.55180000000001</v>
      </c>
      <c r="P134" s="104">
        <v>154.0975</v>
      </c>
      <c r="Q134" s="104">
        <v>173.53229999999999</v>
      </c>
      <c r="R134" s="104">
        <v>176.72829999999999</v>
      </c>
      <c r="S134" s="104">
        <v>85.522400000000005</v>
      </c>
      <c r="T134" s="104">
        <v>50.150599999999997</v>
      </c>
      <c r="U134" s="104">
        <v>119.56180000000001</v>
      </c>
      <c r="V134" s="104">
        <v>70.482299999999995</v>
      </c>
      <c r="W134" s="104">
        <v>603.68179999999995</v>
      </c>
      <c r="X134" s="104">
        <v>659.96389999999997</v>
      </c>
      <c r="Y134" s="104">
        <v>111.697</v>
      </c>
      <c r="Z134" s="104">
        <v>141.53100000000001</v>
      </c>
      <c r="AA134" s="104">
        <v>479.96809999999999</v>
      </c>
      <c r="AB134" s="104">
        <v>230.42599999999999</v>
      </c>
      <c r="AC134" s="104">
        <v>217.2216</v>
      </c>
      <c r="AD134" s="104">
        <v>217.3888</v>
      </c>
      <c r="AE134" s="104">
        <v>66.683099999999996</v>
      </c>
      <c r="AF134" s="104">
        <v>37.192300000000003</v>
      </c>
      <c r="AG134" s="104">
        <v>251.3141</v>
      </c>
      <c r="AH134" s="104">
        <v>299.69819999999999</v>
      </c>
      <c r="AI134" s="104">
        <v>440.97480000000002</v>
      </c>
      <c r="AJ134" s="104">
        <v>33.658000000000001</v>
      </c>
      <c r="AK134" s="104">
        <v>95.558499999999995</v>
      </c>
      <c r="AL134" s="104">
        <v>145.69900000000001</v>
      </c>
      <c r="AM134" s="104">
        <v>227.47819999999999</v>
      </c>
      <c r="AO134" s="2">
        <v>1992</v>
      </c>
      <c r="AP134" s="2">
        <v>95.555599999999998</v>
      </c>
      <c r="AQ134" s="2">
        <v>88.690899999999999</v>
      </c>
      <c r="AR134" s="2">
        <v>98.858199999999997</v>
      </c>
      <c r="AS134" s="2">
        <v>98.451099999999997</v>
      </c>
      <c r="AT134" s="2">
        <v>98.296700000000001</v>
      </c>
      <c r="AU134" s="2">
        <v>99.362700000000004</v>
      </c>
      <c r="AV134" s="2">
        <v>99.746600000000001</v>
      </c>
      <c r="AW134" s="2">
        <v>96.254199999999997</v>
      </c>
      <c r="AY134" s="2">
        <v>100</v>
      </c>
      <c r="AZ134" s="2">
        <v>99.4876</v>
      </c>
      <c r="BA134" s="2">
        <v>98.446399999999997</v>
      </c>
      <c r="BB134" s="2">
        <v>99.620500000000007</v>
      </c>
      <c r="BC134" s="2">
        <v>93.288200000000003</v>
      </c>
      <c r="BD134" s="2">
        <v>100</v>
      </c>
      <c r="BE134" s="2">
        <v>88.965000000000003</v>
      </c>
      <c r="BF134" s="2">
        <v>98.182900000000004</v>
      </c>
      <c r="BG134" s="2">
        <v>100</v>
      </c>
      <c r="BH134" s="2">
        <v>100</v>
      </c>
      <c r="BI134" s="2">
        <v>99.921999999999997</v>
      </c>
      <c r="BJ134" s="2">
        <v>100</v>
      </c>
      <c r="BK134" s="2">
        <v>98.005499999999998</v>
      </c>
      <c r="BL134" s="2">
        <v>94.436499999999995</v>
      </c>
      <c r="BM134" s="2">
        <v>99.895200000000003</v>
      </c>
      <c r="BN134" s="2">
        <v>100</v>
      </c>
      <c r="BO134" s="2">
        <v>100</v>
      </c>
      <c r="BP134" s="2">
        <v>100</v>
      </c>
      <c r="BQ134" s="2">
        <v>97.987499999999997</v>
      </c>
      <c r="BR134" s="2">
        <v>97.708799999999997</v>
      </c>
      <c r="BS134" s="2">
        <v>95.265000000000001</v>
      </c>
      <c r="BT134" s="2">
        <v>96.842600000000004</v>
      </c>
      <c r="BU134" s="2">
        <v>97.824200000000005</v>
      </c>
      <c r="BV134" s="2">
        <v>98.188400000000001</v>
      </c>
      <c r="BW134" s="2">
        <v>97.427099999999996</v>
      </c>
      <c r="BX134" s="2">
        <v>100</v>
      </c>
      <c r="BY134" s="2">
        <v>100</v>
      </c>
      <c r="BZ134" s="2">
        <v>100</v>
      </c>
      <c r="CA134" s="2">
        <v>95.889600000000002</v>
      </c>
    </row>
    <row r="135" spans="1:85" x14ac:dyDescent="0.25">
      <c r="A135" s="29">
        <v>1993</v>
      </c>
      <c r="B135" s="104">
        <v>91.194999999999993</v>
      </c>
      <c r="C135" s="104">
        <v>309.0471</v>
      </c>
      <c r="D135" s="104">
        <v>158.00069999999999</v>
      </c>
      <c r="E135" s="104">
        <v>79.414299999999997</v>
      </c>
      <c r="F135" s="104">
        <v>155.2961</v>
      </c>
      <c r="G135" s="104">
        <v>193.74639999999999</v>
      </c>
      <c r="H135" s="104">
        <v>101.0835</v>
      </c>
      <c r="I135" s="104">
        <v>153.1952</v>
      </c>
      <c r="J135" s="104">
        <v>158.7439</v>
      </c>
      <c r="K135" s="104">
        <v>74.593500000000006</v>
      </c>
      <c r="L135" s="104">
        <v>35.953299999999999</v>
      </c>
      <c r="M135" s="104">
        <v>89.333200000000005</v>
      </c>
      <c r="N135" s="104">
        <v>61.9163</v>
      </c>
      <c r="O135" s="104">
        <v>233.96510000000001</v>
      </c>
      <c r="P135" s="104">
        <v>84.568200000000004</v>
      </c>
      <c r="Q135" s="104">
        <v>135.261</v>
      </c>
      <c r="R135" s="104">
        <v>178.018</v>
      </c>
      <c r="S135" s="104">
        <v>105.6185</v>
      </c>
      <c r="T135" s="104">
        <v>229.4205</v>
      </c>
      <c r="U135" s="104">
        <v>197.7919</v>
      </c>
      <c r="V135" s="104">
        <v>45.815100000000001</v>
      </c>
      <c r="W135" s="104">
        <v>483.21159999999998</v>
      </c>
      <c r="X135" s="104">
        <v>619.29610000000002</v>
      </c>
      <c r="Y135" s="104">
        <v>94.571700000000007</v>
      </c>
      <c r="Z135" s="104">
        <v>157.24950000000001</v>
      </c>
      <c r="AA135" s="104">
        <v>564.94960000000003</v>
      </c>
      <c r="AB135" s="104">
        <v>101.11969999999999</v>
      </c>
      <c r="AC135" s="104">
        <v>84.893299999999996</v>
      </c>
      <c r="AD135" s="104">
        <v>161.5737</v>
      </c>
      <c r="AE135" s="104">
        <v>64.015699999999995</v>
      </c>
      <c r="AF135" s="104">
        <v>44.202599999999997</v>
      </c>
      <c r="AG135" s="104">
        <v>214.30449999999999</v>
      </c>
      <c r="AH135" s="104">
        <v>596.23270000000002</v>
      </c>
      <c r="AI135" s="104">
        <v>349.44959999999998</v>
      </c>
      <c r="AJ135" s="104">
        <v>62.210500000000003</v>
      </c>
      <c r="AK135" s="104">
        <v>33.425699999999999</v>
      </c>
      <c r="AL135" s="104">
        <v>109.3746</v>
      </c>
      <c r="AM135" s="104">
        <v>85.504999999999995</v>
      </c>
      <c r="AO135" s="2">
        <v>1993</v>
      </c>
      <c r="AP135" s="2">
        <v>98.518500000000003</v>
      </c>
      <c r="AQ135" s="2">
        <v>98.075800000000001</v>
      </c>
      <c r="AR135" s="2">
        <v>98.509299999999996</v>
      </c>
      <c r="AS135" s="2">
        <v>97.8078</v>
      </c>
      <c r="AT135" s="2">
        <v>97.8386</v>
      </c>
      <c r="AU135" s="2">
        <v>99.078000000000003</v>
      </c>
      <c r="AV135" s="2">
        <v>97.554100000000005</v>
      </c>
      <c r="AW135" s="2">
        <v>97.480599999999995</v>
      </c>
      <c r="AX135" s="2">
        <v>95.446600000000004</v>
      </c>
      <c r="AY135" s="2">
        <v>100</v>
      </c>
      <c r="AZ135" s="2">
        <v>98.548500000000004</v>
      </c>
      <c r="BA135" s="2">
        <v>97.274600000000007</v>
      </c>
      <c r="BB135" s="2">
        <v>98.002600000000001</v>
      </c>
      <c r="BC135" s="2">
        <v>93.197000000000003</v>
      </c>
      <c r="BD135" s="2">
        <v>86.438999999999993</v>
      </c>
      <c r="BE135" s="2">
        <v>99.583500000000001</v>
      </c>
      <c r="BF135" s="2">
        <v>100</v>
      </c>
      <c r="BG135" s="2">
        <v>100</v>
      </c>
      <c r="BH135" s="2">
        <v>99.953500000000005</v>
      </c>
      <c r="BI135" s="2">
        <v>99.728800000000007</v>
      </c>
      <c r="BJ135" s="2">
        <v>99.8386</v>
      </c>
      <c r="BK135" s="2">
        <v>84.507800000000003</v>
      </c>
      <c r="BL135" s="2">
        <v>99.572699999999998</v>
      </c>
      <c r="BM135" s="2">
        <v>99.375100000000003</v>
      </c>
      <c r="BN135" s="2">
        <v>100</v>
      </c>
      <c r="BO135" s="2">
        <v>100</v>
      </c>
      <c r="BP135" s="2">
        <v>100</v>
      </c>
      <c r="BQ135" s="2">
        <v>97.153199999999998</v>
      </c>
      <c r="BR135" s="2">
        <v>96.764600000000002</v>
      </c>
      <c r="BS135" s="2">
        <v>89.882800000000003</v>
      </c>
      <c r="BT135" s="2">
        <v>98.590599999999995</v>
      </c>
      <c r="BU135" s="2">
        <v>95.275999999999996</v>
      </c>
      <c r="BV135" s="2">
        <v>97.835499999999996</v>
      </c>
      <c r="BW135" s="2">
        <v>99.265100000000004</v>
      </c>
      <c r="BX135" s="2">
        <v>100</v>
      </c>
      <c r="BY135" s="2">
        <v>100</v>
      </c>
      <c r="BZ135" s="2">
        <v>99.953599999999994</v>
      </c>
      <c r="CA135" s="2">
        <v>99.105199999999996</v>
      </c>
    </row>
    <row r="136" spans="1:85" x14ac:dyDescent="0.25">
      <c r="A136" s="29">
        <v>1994</v>
      </c>
      <c r="B136" s="104">
        <v>109.9063</v>
      </c>
      <c r="C136" s="104">
        <v>256.24110000000002</v>
      </c>
      <c r="D136" s="104">
        <v>198.1328</v>
      </c>
      <c r="E136" s="104">
        <v>154.0633</v>
      </c>
      <c r="F136" s="104">
        <v>194.221</v>
      </c>
      <c r="G136" s="104">
        <v>384.03109999999998</v>
      </c>
      <c r="H136" s="104">
        <v>182.685</v>
      </c>
      <c r="I136" s="104">
        <v>182.20500000000001</v>
      </c>
      <c r="J136" s="104">
        <v>167.98920000000001</v>
      </c>
      <c r="K136" s="104">
        <v>127.54349999999999</v>
      </c>
      <c r="L136" s="104">
        <v>51.1295</v>
      </c>
      <c r="M136" s="104">
        <v>156.37039999999999</v>
      </c>
      <c r="N136" s="104">
        <v>47.204700000000003</v>
      </c>
      <c r="O136" s="104">
        <v>450.56130000000002</v>
      </c>
      <c r="P136" s="104">
        <v>135.52690000000001</v>
      </c>
      <c r="Q136" s="104">
        <v>178.51070000000001</v>
      </c>
      <c r="R136" s="104">
        <v>122.63849999999999</v>
      </c>
      <c r="S136" s="104">
        <v>110.1095</v>
      </c>
      <c r="T136" s="104">
        <v>135.67930000000001</v>
      </c>
      <c r="U136" s="104">
        <v>103.8441</v>
      </c>
      <c r="V136" s="104">
        <v>18.330100000000002</v>
      </c>
      <c r="W136" s="104">
        <v>472.0797</v>
      </c>
      <c r="X136" s="104">
        <v>383.64760000000001</v>
      </c>
      <c r="Y136" s="104">
        <v>109.387</v>
      </c>
      <c r="Z136" s="104">
        <v>37.818199999999997</v>
      </c>
      <c r="AA136" s="104">
        <v>596.0702</v>
      </c>
      <c r="AB136" s="104">
        <v>201.37119999999999</v>
      </c>
      <c r="AC136" s="104">
        <v>121.68980000000001</v>
      </c>
      <c r="AD136" s="104">
        <v>319.95249999999999</v>
      </c>
      <c r="AE136" s="104">
        <v>32.296399999999998</v>
      </c>
      <c r="AF136" s="104">
        <v>39.212299999999999</v>
      </c>
      <c r="AG136" s="104">
        <v>332.4051</v>
      </c>
      <c r="AH136" s="104">
        <v>584.21209999999996</v>
      </c>
      <c r="AI136" s="10">
        <v>-999.9</v>
      </c>
      <c r="AJ136" s="104">
        <v>48.392000000000003</v>
      </c>
      <c r="AK136" s="104">
        <v>78.1477</v>
      </c>
      <c r="AL136" s="104">
        <v>91.411600000000007</v>
      </c>
      <c r="AM136" s="104">
        <v>172.46979999999999</v>
      </c>
      <c r="AO136" s="2">
        <v>1994</v>
      </c>
      <c r="AP136" s="2">
        <v>96</v>
      </c>
      <c r="AQ136" s="2">
        <v>96.815799999999996</v>
      </c>
      <c r="AR136" s="2">
        <v>97.470500000000001</v>
      </c>
      <c r="AS136" s="2">
        <v>99.500799999999998</v>
      </c>
      <c r="AT136" s="2">
        <v>99.044799999999995</v>
      </c>
      <c r="AU136" s="2">
        <v>99.578900000000004</v>
      </c>
      <c r="AV136" s="2">
        <v>99.185199999999995</v>
      </c>
      <c r="AW136" s="2">
        <v>98.639499999999998</v>
      </c>
      <c r="AX136" s="2">
        <v>97.829800000000006</v>
      </c>
      <c r="AY136" s="2">
        <v>100</v>
      </c>
      <c r="AZ136" s="2">
        <v>99.620500000000007</v>
      </c>
      <c r="BA136" s="2">
        <v>98.127899999999997</v>
      </c>
      <c r="BB136" s="2">
        <v>97.918199999999999</v>
      </c>
      <c r="BC136" s="2">
        <v>88.471000000000004</v>
      </c>
      <c r="BD136" s="2">
        <v>91.381900000000002</v>
      </c>
      <c r="BE136" s="2">
        <v>98.491399999999999</v>
      </c>
      <c r="BF136" s="2">
        <v>99.963999999999999</v>
      </c>
      <c r="BG136" s="2">
        <v>100</v>
      </c>
      <c r="BH136" s="2">
        <v>97.827799999999996</v>
      </c>
      <c r="BI136" s="2">
        <v>100</v>
      </c>
      <c r="BJ136" s="2">
        <v>99.773099999999999</v>
      </c>
      <c r="BK136" s="2">
        <v>99.023499999999999</v>
      </c>
      <c r="BL136" s="2">
        <v>96.694699999999997</v>
      </c>
      <c r="BM136" s="2">
        <v>98.671700000000001</v>
      </c>
      <c r="BN136" s="2">
        <v>100</v>
      </c>
      <c r="BO136" s="2">
        <v>100</v>
      </c>
      <c r="BP136" s="2">
        <v>100</v>
      </c>
      <c r="BQ136" s="2">
        <v>96.462599999999995</v>
      </c>
      <c r="BR136" s="2">
        <v>99.185100000000006</v>
      </c>
      <c r="BS136" s="2">
        <v>91.453699999999998</v>
      </c>
      <c r="BT136" s="2">
        <v>99.229799999999997</v>
      </c>
      <c r="BU136" s="2">
        <v>98.572800000000001</v>
      </c>
      <c r="BV136" s="2">
        <v>99.728999999999999</v>
      </c>
      <c r="BW136" s="2" t="s">
        <v>217</v>
      </c>
      <c r="BX136" s="2">
        <v>100</v>
      </c>
      <c r="BY136" s="2">
        <v>100</v>
      </c>
      <c r="BZ136" s="2">
        <v>99.719300000000004</v>
      </c>
      <c r="CA136" s="2">
        <v>99.832300000000004</v>
      </c>
    </row>
    <row r="137" spans="1:85" x14ac:dyDescent="0.25">
      <c r="A137" s="29">
        <v>1995</v>
      </c>
      <c r="B137" s="104">
        <v>135.8366</v>
      </c>
      <c r="C137" s="10">
        <v>-999.9</v>
      </c>
      <c r="D137" s="10">
        <v>-999.9</v>
      </c>
      <c r="E137" s="104">
        <v>134.79589999999999</v>
      </c>
      <c r="F137" s="104">
        <v>74.957400000000007</v>
      </c>
      <c r="G137" s="104">
        <v>202.72649999999999</v>
      </c>
      <c r="H137" s="104">
        <v>80.507400000000004</v>
      </c>
      <c r="I137" s="104">
        <v>66.601699999999994</v>
      </c>
      <c r="J137" s="104">
        <v>50.874000000000002</v>
      </c>
      <c r="K137" s="104">
        <v>107.288</v>
      </c>
      <c r="L137" s="104">
        <v>73.835999999999999</v>
      </c>
      <c r="M137" s="104">
        <v>119.6588</v>
      </c>
      <c r="N137" s="104">
        <v>46.6342</v>
      </c>
      <c r="O137" s="104">
        <v>390.72329999999999</v>
      </c>
      <c r="P137" s="104">
        <v>149.54499999999999</v>
      </c>
      <c r="Q137" s="104">
        <v>222.42570000000001</v>
      </c>
      <c r="R137" s="104">
        <v>118.1073</v>
      </c>
      <c r="S137" s="104">
        <v>52.471899999999998</v>
      </c>
      <c r="T137" s="104">
        <v>85.962000000000003</v>
      </c>
      <c r="U137" s="104">
        <v>51.626300000000001</v>
      </c>
      <c r="V137" s="104">
        <v>33.198900000000002</v>
      </c>
      <c r="W137" s="104">
        <v>331.86410000000001</v>
      </c>
      <c r="X137" s="104">
        <v>293.96839999999997</v>
      </c>
      <c r="Y137" s="104">
        <v>78.9452</v>
      </c>
      <c r="Z137" s="104">
        <v>34.031700000000001</v>
      </c>
      <c r="AA137" s="104">
        <v>461.64929999999998</v>
      </c>
      <c r="AB137" s="104">
        <v>103.97029999999999</v>
      </c>
      <c r="AC137" s="104">
        <v>143.2329</v>
      </c>
      <c r="AD137" s="104">
        <v>164.12860000000001</v>
      </c>
      <c r="AE137" s="104">
        <v>26.772200000000002</v>
      </c>
      <c r="AF137" s="104">
        <v>45.018799999999999</v>
      </c>
      <c r="AG137" s="104">
        <v>176.39940000000001</v>
      </c>
      <c r="AH137" s="104">
        <v>726.35500000000002</v>
      </c>
      <c r="AI137" s="104">
        <v>431.73090000000002</v>
      </c>
      <c r="AJ137" s="104">
        <v>54.001199999999997</v>
      </c>
      <c r="AK137" s="104">
        <v>40.043900000000001</v>
      </c>
      <c r="AL137" s="104">
        <v>120.38030000000001</v>
      </c>
      <c r="AM137" s="104">
        <v>175.7174</v>
      </c>
      <c r="AO137" s="2">
        <v>1995</v>
      </c>
      <c r="AP137" s="2">
        <v>82.695999999999998</v>
      </c>
      <c r="AS137" s="2">
        <v>99.453599999999994</v>
      </c>
      <c r="AT137" s="2">
        <v>98.389300000000006</v>
      </c>
      <c r="AU137" s="2">
        <v>99.371899999999997</v>
      </c>
      <c r="AV137" s="2">
        <v>99.522599999999997</v>
      </c>
      <c r="AW137" s="2">
        <v>95.639099999999999</v>
      </c>
      <c r="AX137" s="2">
        <v>97.004300000000001</v>
      </c>
      <c r="AY137" s="2">
        <v>99.855099999999993</v>
      </c>
      <c r="AZ137" s="2">
        <v>99.611400000000003</v>
      </c>
      <c r="BA137" s="2">
        <v>98.93</v>
      </c>
      <c r="BB137" s="2">
        <v>96.645799999999994</v>
      </c>
      <c r="BC137" s="2">
        <v>99.9739</v>
      </c>
      <c r="BD137" s="2">
        <v>95.149299999999997</v>
      </c>
      <c r="BE137" s="2">
        <v>94.355400000000003</v>
      </c>
      <c r="BF137" s="2">
        <v>99.9863</v>
      </c>
      <c r="BG137" s="2">
        <v>99.978300000000004</v>
      </c>
      <c r="BH137" s="2">
        <v>98.872399999999999</v>
      </c>
      <c r="BI137" s="2">
        <v>99.805300000000003</v>
      </c>
      <c r="BJ137" s="2">
        <v>99.744299999999996</v>
      </c>
      <c r="BK137" s="2">
        <v>95.062100000000001</v>
      </c>
      <c r="BL137" s="2">
        <v>89.241900000000001</v>
      </c>
      <c r="BM137" s="2">
        <v>99.140500000000003</v>
      </c>
      <c r="BN137" s="2">
        <v>100</v>
      </c>
      <c r="BO137" s="2">
        <v>100</v>
      </c>
      <c r="BP137" s="2">
        <v>100</v>
      </c>
      <c r="BQ137" s="2">
        <v>99.215599999999995</v>
      </c>
      <c r="BR137" s="2">
        <v>98.312600000000003</v>
      </c>
      <c r="BS137" s="2">
        <v>95.559600000000003</v>
      </c>
      <c r="BT137" s="2">
        <v>97.5608</v>
      </c>
      <c r="BU137" s="2">
        <v>97.4876</v>
      </c>
      <c r="BV137" s="2">
        <v>99.664299999999997</v>
      </c>
      <c r="BW137" s="2">
        <v>99.566800000000001</v>
      </c>
      <c r="BX137" s="2">
        <v>100</v>
      </c>
      <c r="BY137" s="2">
        <v>100</v>
      </c>
      <c r="BZ137" s="2">
        <v>100</v>
      </c>
      <c r="CA137" s="2">
        <v>99.880700000000004</v>
      </c>
    </row>
    <row r="138" spans="1:85" x14ac:dyDescent="0.25">
      <c r="A138" s="29">
        <v>1996</v>
      </c>
      <c r="B138" s="104">
        <v>65.189700000000002</v>
      </c>
      <c r="C138" s="104">
        <v>241.21350000000001</v>
      </c>
      <c r="D138" s="104">
        <v>203.31630000000001</v>
      </c>
      <c r="E138" s="104">
        <v>50.448</v>
      </c>
      <c r="F138" s="104">
        <v>86.836699999999993</v>
      </c>
      <c r="G138" s="104">
        <v>214.9785</v>
      </c>
      <c r="H138" s="104">
        <v>63.008600000000001</v>
      </c>
      <c r="I138" s="104">
        <v>13.478999999999999</v>
      </c>
      <c r="J138" s="104">
        <v>74.807699999999997</v>
      </c>
      <c r="K138" s="104">
        <v>93.462299999999999</v>
      </c>
      <c r="L138" s="104">
        <v>54.227400000000003</v>
      </c>
      <c r="M138" s="104">
        <v>71.774600000000007</v>
      </c>
      <c r="N138" s="104">
        <v>27.5322</v>
      </c>
      <c r="O138" s="104">
        <v>96.066199999999995</v>
      </c>
      <c r="P138" s="104">
        <v>53.320900000000002</v>
      </c>
      <c r="Q138" s="104">
        <v>70.749600000000001</v>
      </c>
      <c r="R138" s="104">
        <v>145.23339999999999</v>
      </c>
      <c r="S138" s="104">
        <v>102.5703</v>
      </c>
      <c r="T138" s="104">
        <v>187.53919999999999</v>
      </c>
      <c r="U138" s="104">
        <v>24.472300000000001</v>
      </c>
      <c r="V138" s="10">
        <v>-999.9</v>
      </c>
      <c r="W138" s="10">
        <v>-999.9</v>
      </c>
      <c r="X138" s="104">
        <v>224.54859999999999</v>
      </c>
      <c r="Y138" s="104">
        <v>107.533</v>
      </c>
      <c r="Z138" s="104">
        <v>85.890600000000006</v>
      </c>
      <c r="AA138" s="104">
        <v>175.64519999999999</v>
      </c>
      <c r="AB138" s="104">
        <v>165.28059999999999</v>
      </c>
      <c r="AC138" s="104">
        <v>50.602600000000002</v>
      </c>
      <c r="AD138" s="104">
        <v>137.92859999999999</v>
      </c>
      <c r="AE138" s="104">
        <v>26.6265</v>
      </c>
      <c r="AF138" s="104">
        <v>20.316400000000002</v>
      </c>
      <c r="AG138" s="104">
        <v>118.1339</v>
      </c>
      <c r="AH138" s="104">
        <v>425.5095</v>
      </c>
      <c r="AI138" s="104">
        <v>487.70269999999999</v>
      </c>
      <c r="AJ138" s="104">
        <v>38.470399999999998</v>
      </c>
      <c r="AK138" s="104">
        <v>39.541899999999998</v>
      </c>
      <c r="AL138" s="104">
        <v>86.985500000000002</v>
      </c>
      <c r="AM138" s="104">
        <v>129.33920000000001</v>
      </c>
      <c r="AO138" s="2">
        <v>1996</v>
      </c>
      <c r="AP138" s="2">
        <v>98.656599999999997</v>
      </c>
      <c r="AQ138" s="2">
        <v>98.457099999999997</v>
      </c>
      <c r="AR138" s="2">
        <v>98.784300000000002</v>
      </c>
      <c r="AS138" s="2">
        <v>97.733699999999999</v>
      </c>
      <c r="AT138" s="2">
        <v>97.838800000000006</v>
      </c>
      <c r="AU138" s="2">
        <v>41.057000000000002</v>
      </c>
      <c r="AV138" s="2">
        <v>97.382900000000006</v>
      </c>
      <c r="AW138" s="2">
        <v>88.321200000000005</v>
      </c>
      <c r="AX138" s="2">
        <v>98.836299999999994</v>
      </c>
      <c r="AY138" s="2">
        <v>96.965900000000005</v>
      </c>
      <c r="AZ138" s="2">
        <v>99.834999999999994</v>
      </c>
      <c r="BA138" s="2">
        <v>99.483999999999995</v>
      </c>
      <c r="BB138" s="2">
        <v>99.623000000000005</v>
      </c>
      <c r="BC138" s="2">
        <v>97.257400000000004</v>
      </c>
      <c r="BD138" s="2">
        <v>95.430999999999997</v>
      </c>
      <c r="BE138" s="2">
        <v>96.314400000000006</v>
      </c>
      <c r="BF138" s="2">
        <v>99.894000000000005</v>
      </c>
      <c r="BG138" s="2">
        <v>98.151799999999994</v>
      </c>
      <c r="BH138" s="2">
        <v>99.979600000000005</v>
      </c>
      <c r="BI138" s="2">
        <v>99.411799999999999</v>
      </c>
      <c r="BJ138" s="2">
        <v>94.802499999999995</v>
      </c>
      <c r="BK138" s="2">
        <v>66.495500000000007</v>
      </c>
      <c r="BL138" s="2">
        <v>94.314300000000003</v>
      </c>
      <c r="BM138" s="2">
        <v>99.110200000000006</v>
      </c>
      <c r="BN138" s="2">
        <v>100</v>
      </c>
      <c r="BO138" s="2">
        <v>100</v>
      </c>
      <c r="BP138" s="2">
        <v>100</v>
      </c>
      <c r="BQ138" s="2">
        <v>88.9298</v>
      </c>
      <c r="BR138" s="2">
        <v>98.140299999999996</v>
      </c>
      <c r="BS138" s="2">
        <v>95.1738</v>
      </c>
      <c r="BT138" s="2">
        <v>88.800399999999996</v>
      </c>
      <c r="BU138" s="2">
        <v>99.723799999999997</v>
      </c>
      <c r="BW138" s="2">
        <v>99.129599999999996</v>
      </c>
      <c r="BX138" s="2">
        <v>100</v>
      </c>
      <c r="BY138" s="2">
        <v>100</v>
      </c>
      <c r="BZ138" s="2">
        <v>99.1327</v>
      </c>
      <c r="CA138" s="2">
        <v>100</v>
      </c>
    </row>
    <row r="139" spans="1:85" x14ac:dyDescent="0.25">
      <c r="A139" s="29">
        <v>1997</v>
      </c>
      <c r="B139" s="104">
        <v>55.302</v>
      </c>
      <c r="C139" s="10">
        <v>-999.9</v>
      </c>
      <c r="D139" s="104">
        <v>193.2133</v>
      </c>
      <c r="E139" s="104">
        <v>125.58150000000001</v>
      </c>
      <c r="F139" s="104">
        <v>26.645499999999998</v>
      </c>
      <c r="G139" s="104">
        <v>38.0869</v>
      </c>
      <c r="H139" s="104">
        <v>55.176499999999997</v>
      </c>
      <c r="I139" s="10">
        <v>-999.9</v>
      </c>
      <c r="J139" s="104">
        <v>37.1021</v>
      </c>
      <c r="K139" s="104">
        <v>96.876900000000006</v>
      </c>
      <c r="L139" s="104">
        <v>37.681899999999999</v>
      </c>
      <c r="M139" s="104">
        <v>48.0623</v>
      </c>
      <c r="N139" s="104">
        <v>31.074999999999999</v>
      </c>
      <c r="O139" s="104">
        <v>95.390600000000006</v>
      </c>
      <c r="P139" s="104">
        <v>122.01519999999999</v>
      </c>
      <c r="Q139" s="104">
        <v>45.242800000000003</v>
      </c>
      <c r="R139" s="104">
        <v>91.578199999999995</v>
      </c>
      <c r="S139" s="104">
        <v>57.867699999999999</v>
      </c>
      <c r="T139" s="104">
        <v>13.5214</v>
      </c>
      <c r="U139" s="104">
        <v>62.970399999999998</v>
      </c>
      <c r="V139" s="104">
        <v>43.025500000000001</v>
      </c>
      <c r="W139" s="104">
        <v>158.28890000000001</v>
      </c>
      <c r="X139" s="104">
        <v>298.67250000000001</v>
      </c>
      <c r="Y139" s="104">
        <v>80.516000000000005</v>
      </c>
      <c r="Z139" s="104">
        <v>51.482199999999999</v>
      </c>
      <c r="AA139" s="104">
        <v>169.50659999999999</v>
      </c>
      <c r="AB139" s="104">
        <v>70.563999999999993</v>
      </c>
      <c r="AC139" s="104">
        <v>82.821600000000004</v>
      </c>
      <c r="AD139" s="104">
        <v>54.635100000000001</v>
      </c>
      <c r="AE139" s="104">
        <v>54.648099999999999</v>
      </c>
      <c r="AF139" s="104">
        <v>91.14</v>
      </c>
      <c r="AG139" s="104">
        <v>128.149</v>
      </c>
      <c r="AH139" s="104">
        <v>298.04009999999994</v>
      </c>
      <c r="AI139" s="104">
        <v>289.63139999999999</v>
      </c>
      <c r="AJ139" s="104">
        <v>26.09</v>
      </c>
      <c r="AK139" s="104">
        <v>64.3827</v>
      </c>
      <c r="AL139" s="104">
        <v>68.217399999999998</v>
      </c>
      <c r="AM139" s="104">
        <v>137.06270000000001</v>
      </c>
      <c r="AO139" s="2">
        <v>1997</v>
      </c>
      <c r="AP139" s="2">
        <v>98.811499999999995</v>
      </c>
      <c r="AQ139" s="2">
        <v>53.389200000000002</v>
      </c>
      <c r="AR139" s="2">
        <v>99.618099999999998</v>
      </c>
      <c r="AS139" s="2">
        <v>98.377799999999993</v>
      </c>
      <c r="AT139" s="2">
        <v>97.918199999999999</v>
      </c>
      <c r="AU139" s="2">
        <v>98.113200000000006</v>
      </c>
      <c r="AV139" s="2">
        <v>99.117599999999996</v>
      </c>
      <c r="AW139" s="2">
        <v>0</v>
      </c>
      <c r="AX139" s="2">
        <v>98.446299999999994</v>
      </c>
      <c r="AY139" s="2">
        <v>99.718000000000004</v>
      </c>
      <c r="AZ139" s="2">
        <v>99.493899999999996</v>
      </c>
      <c r="BA139" s="2">
        <v>97.914500000000004</v>
      </c>
      <c r="BB139" s="2">
        <v>99.551500000000004</v>
      </c>
      <c r="BC139" s="2">
        <v>98.093699999999998</v>
      </c>
      <c r="BD139" s="2">
        <v>87.393699999999995</v>
      </c>
      <c r="BE139" s="2">
        <v>89.211100000000002</v>
      </c>
      <c r="BF139" s="2">
        <v>91.331599999999995</v>
      </c>
      <c r="BG139" s="2">
        <v>78.715199999999996</v>
      </c>
      <c r="BH139" s="2">
        <v>100</v>
      </c>
      <c r="BI139" s="2">
        <v>94.166200000000003</v>
      </c>
      <c r="BJ139" s="2">
        <v>84.317400000000006</v>
      </c>
      <c r="BK139" s="2">
        <v>87.906999999999996</v>
      </c>
      <c r="BL139" s="2">
        <v>98.965500000000006</v>
      </c>
      <c r="BM139" s="2">
        <v>97.300700000000006</v>
      </c>
      <c r="BN139" s="2">
        <v>100</v>
      </c>
      <c r="BO139" s="2">
        <v>100</v>
      </c>
      <c r="BP139" s="2">
        <v>100</v>
      </c>
      <c r="BQ139" s="2">
        <v>100</v>
      </c>
      <c r="BR139" s="2">
        <v>96.499499999999998</v>
      </c>
      <c r="BS139" s="2">
        <v>98.835499999999996</v>
      </c>
      <c r="BT139" s="2">
        <v>99.682500000000005</v>
      </c>
      <c r="BU139" s="2">
        <v>99.609700000000004</v>
      </c>
      <c r="BW139" s="2">
        <v>99.822800000000001</v>
      </c>
      <c r="BX139" s="2">
        <v>100</v>
      </c>
      <c r="BY139" s="2">
        <v>100</v>
      </c>
      <c r="BZ139" s="2">
        <v>99.941800000000001</v>
      </c>
      <c r="CA139" s="2">
        <v>100</v>
      </c>
    </row>
    <row r="140" spans="1:85" x14ac:dyDescent="0.25">
      <c r="A140" s="29">
        <v>1998</v>
      </c>
      <c r="B140" s="104">
        <v>67.304599999999994</v>
      </c>
      <c r="C140" s="104">
        <v>121.8009</v>
      </c>
      <c r="D140" s="104">
        <v>100.47490000000001</v>
      </c>
      <c r="E140" s="104">
        <v>106.88379999999999</v>
      </c>
      <c r="F140" s="104">
        <v>67.720799999999997</v>
      </c>
      <c r="G140" s="104">
        <v>85.385999999999996</v>
      </c>
      <c r="H140" s="104">
        <v>98.371899999999997</v>
      </c>
      <c r="I140" s="104">
        <v>14.8706</v>
      </c>
      <c r="J140" s="104">
        <v>60.3292</v>
      </c>
      <c r="K140" s="104">
        <v>103.0527</v>
      </c>
      <c r="L140" s="104">
        <v>24.106400000000001</v>
      </c>
      <c r="M140" s="104">
        <v>49.705500000000001</v>
      </c>
      <c r="N140" s="104">
        <v>29.540600000000001</v>
      </c>
      <c r="O140" s="104">
        <v>109.0318</v>
      </c>
      <c r="P140" s="104">
        <v>169.81950000000001</v>
      </c>
      <c r="Q140" s="104">
        <v>124.6885</v>
      </c>
      <c r="R140" s="104">
        <v>121.956</v>
      </c>
      <c r="S140" s="104">
        <v>71.975399999999993</v>
      </c>
      <c r="T140" s="104">
        <v>134.40469999999999</v>
      </c>
      <c r="U140" s="104">
        <v>249.74010000000001</v>
      </c>
      <c r="V140" s="104">
        <v>55.4268</v>
      </c>
      <c r="W140" s="104">
        <v>420.99919999999997</v>
      </c>
      <c r="X140" s="104">
        <v>377.14769999999999</v>
      </c>
      <c r="Y140" s="10">
        <v>-999.9</v>
      </c>
      <c r="Z140" s="10">
        <v>-999.9</v>
      </c>
      <c r="AA140" s="104">
        <v>457.97899999999998</v>
      </c>
      <c r="AB140" s="104">
        <v>95.586600000000004</v>
      </c>
      <c r="AC140" s="104">
        <v>53.613799999999998</v>
      </c>
      <c r="AD140" s="104">
        <v>248.44630000000001</v>
      </c>
      <c r="AE140" s="104">
        <v>34.470999999999997</v>
      </c>
      <c r="AF140" s="104">
        <v>53.847900000000003</v>
      </c>
      <c r="AG140" s="104">
        <v>152.07839999999999</v>
      </c>
      <c r="AH140" s="104">
        <v>267.0566</v>
      </c>
      <c r="AI140" s="104">
        <v>261.12380000000002</v>
      </c>
      <c r="AJ140" s="104">
        <v>66.490499999999997</v>
      </c>
      <c r="AK140" s="104">
        <v>41.577500000000001</v>
      </c>
      <c r="AL140" s="104">
        <v>73.756900000000002</v>
      </c>
      <c r="AM140" s="104">
        <v>89.499099999999999</v>
      </c>
      <c r="AO140" s="2">
        <v>1998</v>
      </c>
      <c r="AP140" s="2">
        <v>99.136099999999999</v>
      </c>
      <c r="AQ140" s="2">
        <v>99.3352</v>
      </c>
      <c r="AR140" s="2">
        <v>99.296899999999994</v>
      </c>
      <c r="AS140" s="2">
        <v>97.634200000000007</v>
      </c>
      <c r="AT140" s="2">
        <v>98.662599999999998</v>
      </c>
      <c r="AU140" s="2">
        <v>99.370400000000004</v>
      </c>
      <c r="AV140" s="2">
        <v>99.698800000000006</v>
      </c>
      <c r="AW140" s="2">
        <v>99.047600000000003</v>
      </c>
      <c r="AX140" s="2">
        <v>97.695800000000006</v>
      </c>
      <c r="AY140" s="2">
        <v>98.013599999999997</v>
      </c>
      <c r="AZ140" s="2">
        <v>99.514799999999994</v>
      </c>
      <c r="BA140" s="2">
        <v>99.888900000000007</v>
      </c>
      <c r="BB140" s="2">
        <v>99.732900000000001</v>
      </c>
      <c r="BC140" s="2">
        <v>75.954899999999995</v>
      </c>
      <c r="BD140" s="2">
        <v>96.575800000000001</v>
      </c>
      <c r="BE140" s="2">
        <v>95.404700000000005</v>
      </c>
      <c r="BF140" s="2">
        <v>99.817800000000005</v>
      </c>
      <c r="BG140" s="2">
        <v>85.231800000000007</v>
      </c>
      <c r="BH140" s="2">
        <v>84.437899999999999</v>
      </c>
      <c r="BI140" s="2">
        <v>85.435500000000005</v>
      </c>
      <c r="BJ140" s="2">
        <v>86.987899999999996</v>
      </c>
      <c r="BK140" s="2">
        <v>90.091300000000004</v>
      </c>
      <c r="BL140" s="2">
        <v>95.369799999999998</v>
      </c>
      <c r="BN140" s="2">
        <v>100</v>
      </c>
      <c r="BO140" s="2">
        <v>100</v>
      </c>
      <c r="BP140" s="2">
        <v>100</v>
      </c>
      <c r="BQ140" s="2">
        <v>100</v>
      </c>
      <c r="BR140" s="2">
        <v>97.751300000000001</v>
      </c>
      <c r="BS140" s="2">
        <v>93.933300000000003</v>
      </c>
      <c r="BT140" s="2">
        <v>99.1631</v>
      </c>
      <c r="BU140" s="2">
        <v>99.939599999999999</v>
      </c>
      <c r="BW140" s="2">
        <v>98.742999999999995</v>
      </c>
      <c r="BX140" s="2">
        <v>100</v>
      </c>
      <c r="BY140" s="2">
        <v>100</v>
      </c>
      <c r="BZ140" s="2">
        <v>99.551900000000003</v>
      </c>
      <c r="CA140" s="2">
        <v>99.866200000000006</v>
      </c>
    </row>
    <row r="141" spans="1:85" x14ac:dyDescent="0.25">
      <c r="A141" s="29">
        <v>1999</v>
      </c>
      <c r="B141" s="104">
        <v>78.751099999999994</v>
      </c>
      <c r="C141" s="104">
        <v>98.650499999999994</v>
      </c>
      <c r="D141" s="104">
        <v>82.125100000000003</v>
      </c>
      <c r="E141" s="104">
        <v>82.215299999999999</v>
      </c>
      <c r="F141" s="104">
        <v>42.656799999999997</v>
      </c>
      <c r="G141" s="104">
        <v>161.37270000000001</v>
      </c>
      <c r="H141" s="104">
        <v>63.031500000000001</v>
      </c>
      <c r="I141" s="10">
        <v>-999.9</v>
      </c>
      <c r="J141" s="104">
        <v>80.6477</v>
      </c>
      <c r="K141" s="104">
        <v>75.414900000000003</v>
      </c>
      <c r="L141" s="104">
        <v>39.637599999999999</v>
      </c>
      <c r="M141" s="104">
        <v>61.194499999999998</v>
      </c>
      <c r="N141" s="104">
        <v>36.648600000000002</v>
      </c>
      <c r="O141" s="104">
        <v>181.3937</v>
      </c>
      <c r="P141" s="104">
        <v>73.3108</v>
      </c>
      <c r="Q141" s="104">
        <v>125.9499</v>
      </c>
      <c r="R141" s="104">
        <v>103.3896</v>
      </c>
      <c r="S141" s="10">
        <v>-999.9</v>
      </c>
      <c r="T141" s="104">
        <v>29.962599999999998</v>
      </c>
      <c r="U141" s="104">
        <v>156.05860000000001</v>
      </c>
      <c r="V141" s="104">
        <v>37.813099999999999</v>
      </c>
      <c r="W141" s="104">
        <v>419.1345</v>
      </c>
      <c r="X141" s="104">
        <v>605.3433</v>
      </c>
      <c r="Y141" s="10">
        <v>-999.9</v>
      </c>
      <c r="Z141" s="104">
        <v>36.130299999999998</v>
      </c>
      <c r="AA141" s="104">
        <v>454.44720000000001</v>
      </c>
      <c r="AB141" s="104">
        <v>89.299099999999996</v>
      </c>
      <c r="AC141" s="104">
        <v>89.069699999999997</v>
      </c>
      <c r="AD141" s="104">
        <v>166.7124</v>
      </c>
      <c r="AE141" s="104">
        <v>28.2227</v>
      </c>
      <c r="AF141" s="104">
        <v>23.193899999999999</v>
      </c>
      <c r="AG141" s="104">
        <v>121.9491</v>
      </c>
      <c r="AH141" s="104">
        <v>187.73719999999997</v>
      </c>
      <c r="AI141" s="104">
        <v>77.334699999999998</v>
      </c>
      <c r="AJ141" s="104">
        <v>36.150100000000002</v>
      </c>
      <c r="AK141" s="104">
        <v>40.824199999999998</v>
      </c>
      <c r="AL141" s="104">
        <v>111.79730000000001</v>
      </c>
      <c r="AM141" s="104">
        <v>86.11</v>
      </c>
      <c r="AO141" s="2">
        <v>1999</v>
      </c>
      <c r="AP141" s="2">
        <v>97.887299999999996</v>
      </c>
      <c r="AQ141" s="2">
        <v>98.376000000000005</v>
      </c>
      <c r="AR141" s="2">
        <v>99.7059</v>
      </c>
      <c r="AS141" s="2">
        <v>98.351200000000006</v>
      </c>
      <c r="AT141" s="2">
        <v>97.903700000000001</v>
      </c>
      <c r="AU141" s="2">
        <v>99.399699999999996</v>
      </c>
      <c r="AV141" s="2">
        <v>99.599000000000004</v>
      </c>
      <c r="AW141" s="2" t="s">
        <v>217</v>
      </c>
      <c r="AX141" s="2">
        <v>98.071299999999994</v>
      </c>
      <c r="AY141" s="2">
        <v>99.481300000000005</v>
      </c>
      <c r="AZ141" s="2">
        <v>99.371099999999998</v>
      </c>
      <c r="BA141" s="2">
        <v>99.385599999999997</v>
      </c>
      <c r="BB141" s="2">
        <v>99.4559</v>
      </c>
      <c r="BC141" s="2">
        <v>80.184700000000007</v>
      </c>
      <c r="BD141" s="2">
        <v>79.101600000000005</v>
      </c>
      <c r="BE141" s="2">
        <v>76.7226</v>
      </c>
      <c r="BF141" s="2">
        <v>98.738200000000006</v>
      </c>
      <c r="BG141" s="2">
        <v>49.505099999999999</v>
      </c>
      <c r="BH141" s="2">
        <v>76.557599999999994</v>
      </c>
      <c r="BI141" s="2">
        <v>95.747500000000002</v>
      </c>
      <c r="BJ141" s="2">
        <v>83.363600000000005</v>
      </c>
      <c r="BK141" s="2">
        <v>84.781199999999998</v>
      </c>
      <c r="BL141" s="2">
        <v>99.224500000000006</v>
      </c>
      <c r="BN141" s="2">
        <v>100</v>
      </c>
      <c r="BO141" s="2">
        <v>100</v>
      </c>
      <c r="BP141" s="2">
        <v>100</v>
      </c>
      <c r="BQ141" s="2">
        <v>100</v>
      </c>
      <c r="BR141" s="2">
        <v>98.370699999999999</v>
      </c>
      <c r="BS141" s="2">
        <v>95.142099999999999</v>
      </c>
      <c r="BT141" s="2">
        <v>99.391199999999998</v>
      </c>
      <c r="BU141" s="2">
        <v>99.169200000000004</v>
      </c>
      <c r="BW141" s="2">
        <v>74.275999999999996</v>
      </c>
      <c r="BX141" s="2">
        <v>100</v>
      </c>
      <c r="BY141" s="2">
        <v>100</v>
      </c>
      <c r="BZ141" s="2">
        <v>95.5304</v>
      </c>
      <c r="CA141" s="2">
        <v>100</v>
      </c>
    </row>
    <row r="142" spans="1:85" x14ac:dyDescent="0.25">
      <c r="A142" s="29">
        <v>2000</v>
      </c>
      <c r="B142" s="104">
        <v>58.698900000000002</v>
      </c>
      <c r="C142" s="104">
        <v>71.670199999999994</v>
      </c>
      <c r="D142" s="104">
        <v>89.796000000000006</v>
      </c>
      <c r="E142" s="10">
        <v>-999.9</v>
      </c>
      <c r="F142" s="104">
        <v>46.6798</v>
      </c>
      <c r="G142" s="10">
        <v>-999.9</v>
      </c>
      <c r="H142" s="104">
        <v>64.764799999999994</v>
      </c>
      <c r="I142" s="10">
        <v>-999.9</v>
      </c>
      <c r="J142" s="10">
        <v>-999.9</v>
      </c>
      <c r="K142" s="104">
        <v>102.5004</v>
      </c>
      <c r="L142" s="104">
        <v>49.9011</v>
      </c>
      <c r="M142" s="104">
        <v>70.7376</v>
      </c>
      <c r="N142" s="104">
        <v>35.232199999999999</v>
      </c>
      <c r="O142" s="10">
        <v>-999.9</v>
      </c>
      <c r="P142" s="10">
        <v>-999.9</v>
      </c>
      <c r="Q142" s="104">
        <v>63.803400000000003</v>
      </c>
      <c r="R142" s="104">
        <v>27.8949</v>
      </c>
      <c r="S142" s="10">
        <v>-999.9</v>
      </c>
      <c r="T142" s="10">
        <v>-999.9</v>
      </c>
      <c r="U142" s="10">
        <v>-999.9</v>
      </c>
      <c r="V142" s="10">
        <v>-999.9</v>
      </c>
      <c r="W142" s="104">
        <v>207.5668</v>
      </c>
      <c r="X142" s="104">
        <v>318.7518</v>
      </c>
      <c r="Y142" s="10">
        <v>-999.9</v>
      </c>
      <c r="Z142" s="104">
        <v>82.452299999999994</v>
      </c>
      <c r="AA142" s="104">
        <v>474.79730000000001</v>
      </c>
      <c r="AB142" s="104">
        <v>66.937700000000007</v>
      </c>
      <c r="AC142" s="104">
        <v>72.973799999999997</v>
      </c>
      <c r="AD142" s="104">
        <v>168.2116</v>
      </c>
      <c r="AE142" s="104">
        <v>37.073999999999998</v>
      </c>
      <c r="AF142" s="104">
        <v>36.694499999999998</v>
      </c>
      <c r="AG142" s="104">
        <v>119.49339999999999</v>
      </c>
      <c r="AH142" s="104">
        <v>133.41919999999999</v>
      </c>
      <c r="AI142" s="104">
        <v>247.44749999999999</v>
      </c>
      <c r="AJ142" s="104">
        <v>38.786299999999997</v>
      </c>
      <c r="AK142" s="104">
        <v>70.409599999999998</v>
      </c>
      <c r="AL142" s="104">
        <v>83.82</v>
      </c>
      <c r="AM142" s="104">
        <v>76.456599999999995</v>
      </c>
      <c r="AO142" s="2">
        <v>2000</v>
      </c>
      <c r="AP142" s="2">
        <v>99.159700000000001</v>
      </c>
      <c r="AQ142" s="2">
        <v>99.918099999999995</v>
      </c>
      <c r="AR142" s="2">
        <v>100</v>
      </c>
      <c r="AT142" s="2">
        <v>96.484399999999994</v>
      </c>
      <c r="AV142" s="2">
        <v>99.013099999999994</v>
      </c>
      <c r="AY142" s="2">
        <v>100</v>
      </c>
      <c r="AZ142" s="2">
        <v>99.910499999999999</v>
      </c>
      <c r="BA142" s="2">
        <v>99.049899999999994</v>
      </c>
      <c r="BB142" s="2">
        <v>99.561800000000005</v>
      </c>
      <c r="BC142" s="2">
        <v>66.108199999999997</v>
      </c>
      <c r="BD142" s="2">
        <v>59.811799999999998</v>
      </c>
      <c r="BE142" s="2">
        <v>81.102699999999999</v>
      </c>
      <c r="BF142" s="2">
        <v>88.161100000000005</v>
      </c>
      <c r="BK142" s="2">
        <v>97.763199999999998</v>
      </c>
      <c r="BL142" s="2">
        <v>99.311400000000006</v>
      </c>
      <c r="BN142" s="2">
        <v>100</v>
      </c>
      <c r="BO142" s="2">
        <v>100</v>
      </c>
      <c r="BP142" s="2">
        <v>100</v>
      </c>
      <c r="BQ142" s="2">
        <v>97.305700000000002</v>
      </c>
      <c r="BR142" s="2">
        <v>98.480800000000002</v>
      </c>
      <c r="BS142" s="2">
        <v>95.962000000000003</v>
      </c>
      <c r="BT142" s="2">
        <v>98.787599999999998</v>
      </c>
      <c r="BU142" s="2">
        <v>99.194400000000002</v>
      </c>
      <c r="BW142" s="2">
        <v>99.371700000000004</v>
      </c>
      <c r="BX142" s="2">
        <v>100</v>
      </c>
      <c r="BY142" s="2">
        <v>100</v>
      </c>
      <c r="BZ142" s="2">
        <v>99.942899999999995</v>
      </c>
      <c r="CA142" s="2">
        <v>100</v>
      </c>
    </row>
    <row r="143" spans="1:85" x14ac:dyDescent="0.25">
      <c r="A143" s="29">
        <v>2001</v>
      </c>
      <c r="B143" s="104">
        <v>72.298599999999993</v>
      </c>
      <c r="C143" s="104">
        <v>147.50479999999999</v>
      </c>
      <c r="D143" s="104">
        <v>132.04650000000001</v>
      </c>
      <c r="E143" s="104">
        <v>45.902000000000001</v>
      </c>
      <c r="F143" s="104">
        <v>85.160799999999995</v>
      </c>
      <c r="G143" s="104">
        <v>221.31360000000001</v>
      </c>
      <c r="H143" s="104">
        <v>87.4863</v>
      </c>
      <c r="I143" s="104">
        <v>117.1442</v>
      </c>
      <c r="J143" s="10">
        <v>-999.9</v>
      </c>
      <c r="K143" s="104">
        <v>70.260999999999996</v>
      </c>
      <c r="L143" s="104">
        <v>74.620900000000006</v>
      </c>
      <c r="M143" s="104">
        <v>64.936599999999999</v>
      </c>
      <c r="N143" s="104">
        <v>23.114899999999999</v>
      </c>
      <c r="O143" s="104">
        <v>157.7312</v>
      </c>
      <c r="P143" s="104">
        <v>139.28909999999999</v>
      </c>
      <c r="Q143" s="104">
        <v>131.53049999999999</v>
      </c>
      <c r="R143" s="104">
        <v>132.1874</v>
      </c>
      <c r="S143" s="104">
        <v>71.065299999999993</v>
      </c>
      <c r="T143" s="104">
        <v>128.48429999999999</v>
      </c>
      <c r="U143" s="10">
        <v>-999.9</v>
      </c>
      <c r="V143" s="104">
        <v>30.773199999999999</v>
      </c>
      <c r="W143" s="104">
        <v>279.90309999999999</v>
      </c>
      <c r="X143" s="104">
        <v>363.57600000000002</v>
      </c>
      <c r="Y143" s="104">
        <v>46.6614</v>
      </c>
      <c r="Z143" s="104">
        <v>84.346299999999999</v>
      </c>
      <c r="AA143" s="104">
        <v>247.2954</v>
      </c>
      <c r="AB143" s="104">
        <v>51.491300000000003</v>
      </c>
      <c r="AC143" s="104">
        <v>109.39100000000001</v>
      </c>
      <c r="AD143" s="104">
        <v>120.17829999999999</v>
      </c>
      <c r="AE143" s="104">
        <v>29.5869</v>
      </c>
      <c r="AF143" s="104">
        <v>30.8477</v>
      </c>
      <c r="AG143" s="104">
        <v>129.30009999999999</v>
      </c>
      <c r="AH143" s="104">
        <v>154.62869999999998</v>
      </c>
      <c r="AI143" s="104">
        <v>420.70330000000001</v>
      </c>
      <c r="AJ143" s="104">
        <v>24.219000000000001</v>
      </c>
      <c r="AK143" s="104">
        <v>60.242699999999999</v>
      </c>
      <c r="AL143" s="104">
        <v>69.507900000000006</v>
      </c>
      <c r="AM143" s="104">
        <v>51.980400000000003</v>
      </c>
      <c r="AO143" s="2">
        <v>2001</v>
      </c>
      <c r="AP143" s="2">
        <v>97.438199999999995</v>
      </c>
      <c r="AQ143" s="2">
        <v>99.371799999999993</v>
      </c>
      <c r="AR143" s="2">
        <v>98.174099999999996</v>
      </c>
      <c r="AS143" s="2">
        <v>98.633899999999997</v>
      </c>
      <c r="AT143" s="2">
        <v>98.4358</v>
      </c>
      <c r="AU143" s="2">
        <v>99.863100000000003</v>
      </c>
      <c r="AV143" s="2">
        <v>99.501599999999996</v>
      </c>
      <c r="AW143" s="2">
        <v>100</v>
      </c>
      <c r="AY143" s="2">
        <v>100</v>
      </c>
      <c r="AZ143" s="2">
        <v>99.936599999999999</v>
      </c>
      <c r="BA143" s="2">
        <v>99.855400000000003</v>
      </c>
      <c r="BB143" s="2">
        <v>98.713300000000004</v>
      </c>
      <c r="BC143" s="2">
        <v>84.593400000000003</v>
      </c>
      <c r="BD143" s="2">
        <v>97.129900000000006</v>
      </c>
      <c r="BE143" s="2">
        <v>85.947100000000006</v>
      </c>
      <c r="BF143" s="2">
        <v>99.947500000000005</v>
      </c>
      <c r="BG143" s="2">
        <v>98.957999999999998</v>
      </c>
      <c r="BH143" s="2">
        <v>100</v>
      </c>
      <c r="BJ143" s="2">
        <v>100</v>
      </c>
      <c r="BK143" s="2">
        <v>97.2</v>
      </c>
      <c r="BL143" s="2">
        <v>96.815299999999993</v>
      </c>
      <c r="BM143" s="2">
        <v>94.489000000000004</v>
      </c>
      <c r="BN143" s="2">
        <v>100</v>
      </c>
      <c r="BO143" s="2">
        <v>100</v>
      </c>
      <c r="BP143" s="2">
        <v>99.939099999999996</v>
      </c>
      <c r="BQ143" s="2">
        <v>99.572599999999994</v>
      </c>
      <c r="BR143" s="2">
        <v>99.361800000000002</v>
      </c>
      <c r="BS143" s="2">
        <v>96.756500000000003</v>
      </c>
      <c r="BT143" s="2">
        <v>98.726100000000002</v>
      </c>
      <c r="BU143" s="2">
        <v>91.091200000000001</v>
      </c>
      <c r="BW143" s="2">
        <v>100</v>
      </c>
      <c r="BX143" s="2">
        <v>100</v>
      </c>
      <c r="BY143" s="2">
        <v>100</v>
      </c>
      <c r="BZ143" s="2">
        <v>94.5685</v>
      </c>
      <c r="CA143" s="2">
        <v>100</v>
      </c>
    </row>
    <row r="144" spans="1:85" x14ac:dyDescent="0.25">
      <c r="A144" s="29">
        <v>2002</v>
      </c>
      <c r="B144" s="104">
        <v>88.093100000000007</v>
      </c>
      <c r="C144" s="104">
        <v>143.8032</v>
      </c>
      <c r="D144" s="104">
        <v>73.709800000000001</v>
      </c>
      <c r="E144" s="104">
        <v>56.176499999999997</v>
      </c>
      <c r="F144" s="104">
        <v>127.0641</v>
      </c>
      <c r="G144" s="104">
        <v>140.02109999999999</v>
      </c>
      <c r="H144" s="104">
        <v>76.120500000000007</v>
      </c>
      <c r="I144" s="104">
        <v>70.757000000000005</v>
      </c>
      <c r="J144" s="104">
        <v>100.19159999999999</v>
      </c>
      <c r="K144" s="104">
        <v>49.577300000000001</v>
      </c>
      <c r="L144" s="104">
        <v>39.753900000000002</v>
      </c>
      <c r="M144" s="104">
        <v>42.967399999999998</v>
      </c>
      <c r="N144" s="104">
        <v>20.871600000000001</v>
      </c>
      <c r="O144" s="104">
        <v>115.59990000000001</v>
      </c>
      <c r="P144" s="104">
        <v>110.5732</v>
      </c>
      <c r="Q144" s="104">
        <v>67.038200000000003</v>
      </c>
      <c r="R144" s="104">
        <v>147.32069999999999</v>
      </c>
      <c r="S144" s="104">
        <v>71.360200000000006</v>
      </c>
      <c r="T144" s="104">
        <v>129.4358</v>
      </c>
      <c r="U144" s="104">
        <v>88.079300000000003</v>
      </c>
      <c r="V144" s="104">
        <v>45.795499999999997</v>
      </c>
      <c r="W144" s="10">
        <v>-999.9</v>
      </c>
      <c r="X144" s="10">
        <v>-999.9</v>
      </c>
      <c r="Y144" s="104">
        <v>53.501600000000003</v>
      </c>
      <c r="Z144" s="104">
        <v>34.703499999999998</v>
      </c>
      <c r="AA144" s="104">
        <v>249.9768</v>
      </c>
      <c r="AB144" s="104">
        <v>69.763999999999996</v>
      </c>
      <c r="AC144" s="104">
        <v>63.710999999999999</v>
      </c>
      <c r="AD144" s="104">
        <v>132.12989999999999</v>
      </c>
      <c r="AE144" s="104">
        <v>30.9495</v>
      </c>
      <c r="AF144" s="104">
        <v>24.541699999999999</v>
      </c>
      <c r="AG144" s="104">
        <v>98.510199999999998</v>
      </c>
      <c r="AH144" s="104">
        <v>175.02950000000001</v>
      </c>
      <c r="AI144" s="104">
        <v>279.27289999999999</v>
      </c>
      <c r="AJ144" s="104">
        <v>20.961600000000001</v>
      </c>
      <c r="AK144" s="104">
        <v>20.253699999999998</v>
      </c>
      <c r="AL144" s="104">
        <v>69.790700000000001</v>
      </c>
      <c r="AM144" s="104">
        <v>144.52760000000001</v>
      </c>
      <c r="AO144" s="2">
        <v>2002</v>
      </c>
      <c r="AP144" s="2">
        <v>91.654799999999994</v>
      </c>
      <c r="AQ144" s="2">
        <v>77.558199999999999</v>
      </c>
      <c r="AR144" s="2">
        <v>98.561999999999998</v>
      </c>
      <c r="AS144" s="2">
        <v>97.999200000000002</v>
      </c>
      <c r="AT144" s="2">
        <v>100</v>
      </c>
      <c r="AU144" s="2">
        <v>99.739800000000002</v>
      </c>
      <c r="AV144" s="2">
        <v>100</v>
      </c>
      <c r="AW144" s="2">
        <v>100</v>
      </c>
      <c r="AX144" s="2">
        <v>100</v>
      </c>
      <c r="AY144" s="2">
        <v>100</v>
      </c>
      <c r="AZ144" s="2">
        <v>99.714799999999997</v>
      </c>
      <c r="BA144" s="2">
        <v>99.458200000000005</v>
      </c>
      <c r="BB144" s="2">
        <v>98.598699999999994</v>
      </c>
      <c r="BC144" s="2">
        <v>94.916600000000003</v>
      </c>
      <c r="BD144" s="2">
        <v>96.457599999999999</v>
      </c>
      <c r="BE144" s="2">
        <v>94.006500000000003</v>
      </c>
      <c r="BF144" s="2">
        <v>100</v>
      </c>
      <c r="BG144" s="2">
        <v>100</v>
      </c>
      <c r="BH144" s="2">
        <v>100</v>
      </c>
      <c r="BI144" s="2">
        <v>100</v>
      </c>
      <c r="BJ144" s="2">
        <v>100</v>
      </c>
      <c r="BM144" s="2">
        <v>96.283699999999996</v>
      </c>
      <c r="BN144" s="2">
        <v>100</v>
      </c>
      <c r="BO144" s="2">
        <v>98.398200000000003</v>
      </c>
      <c r="BP144" s="2">
        <v>100</v>
      </c>
      <c r="BQ144" s="2">
        <v>100</v>
      </c>
      <c r="BR144" s="2">
        <v>95.498900000000006</v>
      </c>
      <c r="BS144" s="2">
        <v>98.072900000000004</v>
      </c>
      <c r="BT144" s="2">
        <v>98.094899999999996</v>
      </c>
      <c r="BU144" s="2">
        <v>99.376099999999994</v>
      </c>
      <c r="BW144" s="2">
        <v>100</v>
      </c>
      <c r="BX144" s="2">
        <v>100</v>
      </c>
      <c r="BY144" s="2">
        <v>100</v>
      </c>
      <c r="BZ144" s="2">
        <v>94.171700000000001</v>
      </c>
      <c r="CA144" s="2">
        <v>100</v>
      </c>
    </row>
    <row r="145" spans="1:80" x14ac:dyDescent="0.25">
      <c r="A145" s="29">
        <v>2003</v>
      </c>
      <c r="B145" s="104">
        <v>49.311599999999999</v>
      </c>
      <c r="C145" s="104">
        <v>107.52760000000001</v>
      </c>
      <c r="D145" s="104">
        <v>80.789199999999994</v>
      </c>
      <c r="E145" s="104">
        <v>71.697000000000003</v>
      </c>
      <c r="F145" s="104">
        <v>62.092500000000001</v>
      </c>
      <c r="G145" s="104">
        <v>118.92059999999999</v>
      </c>
      <c r="H145" s="104">
        <v>85.706000000000003</v>
      </c>
      <c r="I145" s="104">
        <v>90.505799999999994</v>
      </c>
      <c r="J145" s="104">
        <v>42.376100000000001</v>
      </c>
      <c r="K145" s="104">
        <v>56.968899999999998</v>
      </c>
      <c r="L145" s="104">
        <v>39.518500000000003</v>
      </c>
      <c r="M145" s="104">
        <v>43.385599999999997</v>
      </c>
      <c r="N145" s="104">
        <v>23.312999999999999</v>
      </c>
      <c r="O145" s="104">
        <v>104.20650000000001</v>
      </c>
      <c r="P145" s="104">
        <v>105.9833</v>
      </c>
      <c r="Q145" s="104">
        <v>32.969000000000001</v>
      </c>
      <c r="R145" s="104">
        <v>145.68039999999999</v>
      </c>
      <c r="S145" s="104">
        <v>44.591299999999997</v>
      </c>
      <c r="T145" s="104">
        <v>59.588099999999997</v>
      </c>
      <c r="U145" s="104">
        <v>109.38809999999999</v>
      </c>
      <c r="V145" s="104">
        <v>29.774699999999999</v>
      </c>
      <c r="W145" s="10">
        <v>-999.9</v>
      </c>
      <c r="X145" s="10">
        <v>-999.9</v>
      </c>
      <c r="Y145" s="104">
        <v>100.94499999999999</v>
      </c>
      <c r="Z145" s="104">
        <v>64.893600000000006</v>
      </c>
      <c r="AA145" s="104">
        <v>140.6139</v>
      </c>
      <c r="AB145" s="104">
        <v>70.500200000000007</v>
      </c>
      <c r="AC145" s="104">
        <v>53.422600000000003</v>
      </c>
      <c r="AD145" s="104">
        <v>230.21119999999999</v>
      </c>
      <c r="AE145" s="104">
        <v>55.783900000000003</v>
      </c>
      <c r="AF145" s="104">
        <v>63.4041</v>
      </c>
      <c r="AG145" s="104">
        <v>61.827500000000001</v>
      </c>
      <c r="AH145" s="104">
        <v>116.42169999999999</v>
      </c>
      <c r="AI145" s="104">
        <v>161.3133</v>
      </c>
      <c r="AJ145" s="104">
        <v>41.675199999999997</v>
      </c>
      <c r="AK145" s="104">
        <v>28.026900000000001</v>
      </c>
      <c r="AL145" s="104">
        <v>81.466999999999999</v>
      </c>
      <c r="AM145" s="104">
        <v>77.759900000000002</v>
      </c>
      <c r="AO145" s="2">
        <v>2003</v>
      </c>
      <c r="AP145" s="2">
        <v>96.293599999999998</v>
      </c>
      <c r="AQ145" s="2">
        <v>89.436499999999995</v>
      </c>
      <c r="AR145" s="2">
        <v>100</v>
      </c>
      <c r="AS145" s="2">
        <v>98.409800000000004</v>
      </c>
      <c r="AT145" s="2">
        <v>98.4893</v>
      </c>
      <c r="AU145" s="2">
        <v>100</v>
      </c>
      <c r="AV145" s="2">
        <v>100</v>
      </c>
      <c r="AW145" s="2">
        <v>100</v>
      </c>
      <c r="AX145" s="2">
        <v>97.462599999999995</v>
      </c>
      <c r="AY145" s="2">
        <v>100</v>
      </c>
      <c r="AZ145" s="2">
        <v>99.845299999999995</v>
      </c>
      <c r="BA145" s="2">
        <v>99.631399999999999</v>
      </c>
      <c r="BB145" s="2">
        <v>98.927300000000002</v>
      </c>
      <c r="BC145" s="2">
        <v>90.491299999999995</v>
      </c>
      <c r="BD145" s="2">
        <v>94.321600000000004</v>
      </c>
      <c r="BE145" s="2">
        <v>97.690200000000004</v>
      </c>
      <c r="BF145" s="2">
        <v>100</v>
      </c>
      <c r="BG145" s="2">
        <v>100</v>
      </c>
      <c r="BH145" s="2">
        <v>100</v>
      </c>
      <c r="BI145" s="2">
        <v>100</v>
      </c>
      <c r="BJ145" s="2">
        <v>100</v>
      </c>
      <c r="BM145" s="2">
        <v>99.550799999999995</v>
      </c>
      <c r="BN145" s="2">
        <v>100</v>
      </c>
      <c r="BO145" s="2">
        <v>80.647900000000007</v>
      </c>
      <c r="BP145" s="2">
        <v>100</v>
      </c>
      <c r="BQ145" s="2">
        <v>83.974400000000003</v>
      </c>
      <c r="BR145" s="2">
        <v>99.780799999999999</v>
      </c>
      <c r="BS145" s="2">
        <v>97.212400000000002</v>
      </c>
      <c r="BT145" s="2">
        <v>100</v>
      </c>
      <c r="BU145" s="2">
        <v>98.431399999999996</v>
      </c>
      <c r="BW145" s="2">
        <v>100</v>
      </c>
      <c r="BX145" s="2">
        <v>100</v>
      </c>
      <c r="BY145" s="2">
        <v>100</v>
      </c>
      <c r="BZ145" s="2">
        <v>99.813199999999995</v>
      </c>
      <c r="CA145" s="2">
        <v>100</v>
      </c>
    </row>
    <row r="146" spans="1:80" x14ac:dyDescent="0.25">
      <c r="A146" s="29">
        <v>2004</v>
      </c>
      <c r="B146" s="104">
        <v>44.4009</v>
      </c>
      <c r="C146" s="104">
        <v>147.2422</v>
      </c>
      <c r="D146" s="104">
        <v>80.183099999999996</v>
      </c>
      <c r="E146" s="104">
        <v>42.241300000000003</v>
      </c>
      <c r="F146" s="104">
        <v>95.915400000000005</v>
      </c>
      <c r="G146" s="104">
        <v>97.719300000000004</v>
      </c>
      <c r="H146" s="10">
        <v>-999.9</v>
      </c>
      <c r="I146" s="104">
        <v>76.000699999999995</v>
      </c>
      <c r="J146" s="104">
        <v>41.906300000000002</v>
      </c>
      <c r="K146" s="104">
        <v>66.171599999999998</v>
      </c>
      <c r="L146" s="104">
        <v>40.201999999999998</v>
      </c>
      <c r="M146" s="104">
        <v>41.8142</v>
      </c>
      <c r="N146" s="104">
        <v>21.811199999999999</v>
      </c>
      <c r="O146" s="104">
        <v>126.5633</v>
      </c>
      <c r="P146" s="104">
        <v>89.835800000000006</v>
      </c>
      <c r="Q146" s="104">
        <v>115.2586</v>
      </c>
      <c r="R146" s="104">
        <v>89.499399999999994</v>
      </c>
      <c r="S146" s="104">
        <v>44.062600000000003</v>
      </c>
      <c r="T146" s="104">
        <v>89.924000000000007</v>
      </c>
      <c r="U146" s="104">
        <v>138.66069999999999</v>
      </c>
      <c r="V146" s="104">
        <v>27.924700000000001</v>
      </c>
      <c r="W146" s="104">
        <v>221.91079999999999</v>
      </c>
      <c r="X146" s="104">
        <v>341.5797</v>
      </c>
      <c r="Y146" s="104">
        <v>39.355200000000004</v>
      </c>
      <c r="Z146" s="10">
        <v>-999.9</v>
      </c>
      <c r="AA146" s="104">
        <v>271.3023</v>
      </c>
      <c r="AB146" s="104">
        <v>53.9206</v>
      </c>
      <c r="AC146" s="104">
        <v>54.790300000000002</v>
      </c>
      <c r="AD146" s="104">
        <v>184.84639999999999</v>
      </c>
      <c r="AE146" s="104">
        <v>23.270900000000001</v>
      </c>
      <c r="AF146" s="104">
        <v>44.8125</v>
      </c>
      <c r="AG146" s="104">
        <v>111.0403</v>
      </c>
      <c r="AH146" s="104">
        <v>167.59210000000002</v>
      </c>
      <c r="AI146" s="104">
        <v>138.81989999999999</v>
      </c>
      <c r="AJ146" s="104">
        <v>38.4527</v>
      </c>
      <c r="AK146" s="104">
        <v>36.158999999999999</v>
      </c>
      <c r="AL146" s="104">
        <v>71.109499999999997</v>
      </c>
      <c r="AM146" s="104">
        <v>70.201899999999995</v>
      </c>
      <c r="AO146" s="2">
        <v>2004</v>
      </c>
      <c r="AP146" s="2">
        <v>95.618200000000002</v>
      </c>
      <c r="AQ146" s="2">
        <v>89.087900000000005</v>
      </c>
      <c r="AR146" s="2">
        <v>99.280600000000007</v>
      </c>
      <c r="AS146" s="2">
        <v>100</v>
      </c>
      <c r="AT146" s="2">
        <v>99.286600000000007</v>
      </c>
      <c r="AU146" s="2">
        <v>100</v>
      </c>
      <c r="AV146" s="2" t="s">
        <v>217</v>
      </c>
      <c r="AW146" s="2">
        <v>100</v>
      </c>
      <c r="AX146" s="2">
        <v>100</v>
      </c>
      <c r="AY146" s="2">
        <v>100</v>
      </c>
      <c r="AZ146" s="2">
        <v>100</v>
      </c>
      <c r="BA146" s="2">
        <v>99.8596</v>
      </c>
      <c r="BB146" s="2">
        <v>99.876199999999997</v>
      </c>
      <c r="BC146" s="2">
        <v>99.08</v>
      </c>
      <c r="BD146" s="2">
        <v>99.055800000000005</v>
      </c>
      <c r="BE146" s="2">
        <v>96.826300000000003</v>
      </c>
      <c r="BF146" s="2">
        <v>100</v>
      </c>
      <c r="BG146" s="2">
        <v>100</v>
      </c>
      <c r="BH146" s="2">
        <v>100</v>
      </c>
      <c r="BI146" s="2">
        <v>100</v>
      </c>
      <c r="BJ146" s="2">
        <v>100</v>
      </c>
      <c r="BK146" s="2">
        <v>72.4649</v>
      </c>
      <c r="BL146" s="2">
        <v>99.882999999999996</v>
      </c>
      <c r="BM146" s="2">
        <v>96.356899999999996</v>
      </c>
      <c r="BN146" s="2">
        <v>100</v>
      </c>
      <c r="BO146" s="2">
        <v>100</v>
      </c>
      <c r="BP146" s="2">
        <v>100</v>
      </c>
      <c r="BQ146" s="2">
        <v>95.555599999999998</v>
      </c>
      <c r="BR146" s="2">
        <v>99.749899999999997</v>
      </c>
      <c r="BS146" s="2">
        <v>98.742699999999999</v>
      </c>
      <c r="BT146" s="2">
        <v>99.887500000000003</v>
      </c>
      <c r="BU146" s="2">
        <v>98.667500000000004</v>
      </c>
      <c r="BW146" s="2">
        <v>64.339600000000004</v>
      </c>
      <c r="BX146" s="2">
        <v>100</v>
      </c>
      <c r="BY146" s="2">
        <v>100</v>
      </c>
      <c r="BZ146" s="2">
        <v>99.773099999999999</v>
      </c>
      <c r="CA146" s="2">
        <v>100</v>
      </c>
    </row>
    <row r="147" spans="1:80" x14ac:dyDescent="0.25">
      <c r="A147" s="29">
        <v>2005</v>
      </c>
      <c r="B147" s="104">
        <v>66.590800000000002</v>
      </c>
      <c r="C147" s="104">
        <v>129.6035</v>
      </c>
      <c r="D147" s="104">
        <v>68.893799999999999</v>
      </c>
      <c r="E147" s="104">
        <v>84.688699999999997</v>
      </c>
      <c r="F147" s="104">
        <v>75.563699999999997</v>
      </c>
      <c r="G147" s="104">
        <v>188.51349999999999</v>
      </c>
      <c r="H147" s="104">
        <v>94.477500000000006</v>
      </c>
      <c r="I147" s="104">
        <v>95.73</v>
      </c>
      <c r="J147" s="104">
        <v>58.980600000000003</v>
      </c>
      <c r="K147" s="104">
        <v>79.300899999999999</v>
      </c>
      <c r="L147" s="104">
        <v>21.729299999999999</v>
      </c>
      <c r="M147" s="104">
        <v>37.189900000000002</v>
      </c>
      <c r="N147" s="104">
        <v>29.662500000000001</v>
      </c>
      <c r="O147" s="104">
        <v>181.95070000000001</v>
      </c>
      <c r="P147" s="104">
        <v>93.489800000000002</v>
      </c>
      <c r="Q147" s="104">
        <v>100.13339999999999</v>
      </c>
      <c r="R147" s="104">
        <v>109.4863</v>
      </c>
      <c r="S147" s="104">
        <v>56.290999999999997</v>
      </c>
      <c r="T147" s="104">
        <v>101.9183</v>
      </c>
      <c r="U147" s="104">
        <v>116.66379999999999</v>
      </c>
      <c r="V147" s="104">
        <v>24.085000000000001</v>
      </c>
      <c r="W147" s="104">
        <v>218.58709999999999</v>
      </c>
      <c r="X147" s="104">
        <v>214.09469999999999</v>
      </c>
      <c r="Y147" s="104">
        <v>104.485</v>
      </c>
      <c r="Z147" s="104">
        <v>39.555300000000003</v>
      </c>
      <c r="AA147" s="104">
        <v>266.55759999999998</v>
      </c>
      <c r="AB147" s="104">
        <v>35.887799999999999</v>
      </c>
      <c r="AC147" s="104">
        <v>37.486199999999997</v>
      </c>
      <c r="AD147" s="104">
        <v>132.91059999999999</v>
      </c>
      <c r="AE147" s="104">
        <v>23.827400000000001</v>
      </c>
      <c r="AF147" s="104">
        <v>16.417999999999999</v>
      </c>
      <c r="AG147" s="104">
        <v>76.128100000000003</v>
      </c>
      <c r="AH147" s="104">
        <v>168.53430000000003</v>
      </c>
      <c r="AI147" s="104">
        <v>314.98610000000002</v>
      </c>
      <c r="AJ147" s="10">
        <v>-999.9</v>
      </c>
      <c r="AK147" s="104">
        <v>68.121899999999997</v>
      </c>
      <c r="AL147" s="104">
        <v>42.629399999999997</v>
      </c>
      <c r="AM147" s="104">
        <v>59.118299999999998</v>
      </c>
      <c r="AO147" s="2">
        <v>2005</v>
      </c>
      <c r="AP147" s="2">
        <v>97.3827</v>
      </c>
      <c r="AQ147" s="2">
        <v>96.6691</v>
      </c>
      <c r="AR147" s="2">
        <v>93.009200000000007</v>
      </c>
      <c r="AS147" s="2">
        <v>99.105599999999995</v>
      </c>
      <c r="AT147" s="2">
        <v>99.175799999999995</v>
      </c>
      <c r="AU147" s="2">
        <v>100</v>
      </c>
      <c r="AV147" s="2">
        <v>100</v>
      </c>
      <c r="AW147" s="2">
        <v>100</v>
      </c>
      <c r="AX147" s="2">
        <v>99.920900000000003</v>
      </c>
      <c r="AY147" s="2">
        <v>100</v>
      </c>
      <c r="AZ147" s="2">
        <v>98.516900000000007</v>
      </c>
      <c r="BA147" s="2">
        <v>100</v>
      </c>
      <c r="BB147" s="2">
        <v>99.584199999999996</v>
      </c>
      <c r="BC147" s="2">
        <v>99.378200000000007</v>
      </c>
      <c r="BD147" s="2">
        <v>98.531899999999993</v>
      </c>
      <c r="BE147" s="2">
        <v>97.462699999999998</v>
      </c>
      <c r="BF147" s="2">
        <v>100</v>
      </c>
      <c r="BG147" s="2">
        <v>100</v>
      </c>
      <c r="BH147" s="2">
        <v>100</v>
      </c>
      <c r="BI147" s="2">
        <v>100</v>
      </c>
      <c r="BJ147" s="2">
        <v>100</v>
      </c>
      <c r="BK147" s="2">
        <v>99.372200000000007</v>
      </c>
      <c r="BL147" s="2">
        <v>99.498000000000005</v>
      </c>
      <c r="BM147" s="2">
        <v>98.912599999999998</v>
      </c>
      <c r="BO147" s="2">
        <v>100</v>
      </c>
      <c r="BP147" s="2">
        <v>100</v>
      </c>
      <c r="BQ147" s="2">
        <v>59.630600000000001</v>
      </c>
      <c r="BR147" s="2">
        <v>99.140500000000003</v>
      </c>
      <c r="BS147" s="2">
        <v>99.024600000000007</v>
      </c>
      <c r="BT147" s="2">
        <v>96.2029</v>
      </c>
      <c r="BU147" s="2">
        <v>99.770499999999998</v>
      </c>
      <c r="BW147" s="2">
        <v>99.756500000000003</v>
      </c>
      <c r="BY147" s="2">
        <v>100</v>
      </c>
      <c r="BZ147" s="2">
        <v>99.2637</v>
      </c>
      <c r="CA147" s="2">
        <v>100</v>
      </c>
    </row>
    <row r="148" spans="1:80" x14ac:dyDescent="0.25">
      <c r="A148" s="29">
        <v>2006</v>
      </c>
      <c r="B148" s="104">
        <v>112.8116</v>
      </c>
      <c r="C148" s="104">
        <v>179.78120000000001</v>
      </c>
      <c r="D148" s="104">
        <v>104.1825</v>
      </c>
      <c r="E148" s="104">
        <v>62.106499999999997</v>
      </c>
      <c r="F148" s="104">
        <v>94.724900000000005</v>
      </c>
      <c r="G148" s="104">
        <v>161.8442</v>
      </c>
      <c r="H148" s="104">
        <v>52.108699999999999</v>
      </c>
      <c r="I148" s="104">
        <v>119.41200000000001</v>
      </c>
      <c r="J148" s="104">
        <v>83.093400000000003</v>
      </c>
      <c r="K148" s="104">
        <v>57.228099999999998</v>
      </c>
      <c r="L148" s="104">
        <v>26.7972</v>
      </c>
      <c r="M148" s="104">
        <v>44.339700000000001</v>
      </c>
      <c r="N148" s="104">
        <v>36.676000000000002</v>
      </c>
      <c r="O148" s="104">
        <v>147.5147</v>
      </c>
      <c r="P148" s="104">
        <v>195.93459999999999</v>
      </c>
      <c r="Q148" s="104">
        <v>112.56100000000001</v>
      </c>
      <c r="R148" s="104">
        <v>77.548100000000005</v>
      </c>
      <c r="S148" s="104">
        <v>62.677700000000002</v>
      </c>
      <c r="T148" s="104">
        <v>103.6418</v>
      </c>
      <c r="U148" s="104">
        <v>151.9153</v>
      </c>
      <c r="V148" s="104">
        <v>39.044499999999999</v>
      </c>
      <c r="W148" s="104">
        <v>162.63980000000001</v>
      </c>
      <c r="X148" s="104">
        <v>327.94760000000002</v>
      </c>
      <c r="Y148" s="104">
        <v>78.044799999999995</v>
      </c>
      <c r="Z148" s="104">
        <v>21.790800000000001</v>
      </c>
      <c r="AA148" s="104">
        <v>200.96610000000001</v>
      </c>
      <c r="AB148" s="104">
        <v>39.060600000000001</v>
      </c>
      <c r="AC148" s="104">
        <v>46.820300000000003</v>
      </c>
      <c r="AD148" s="104">
        <v>113.5617</v>
      </c>
      <c r="AE148" s="104">
        <v>12.6325</v>
      </c>
      <c r="AF148" s="104">
        <v>18.357099999999999</v>
      </c>
      <c r="AG148" s="104">
        <v>90.355699999999999</v>
      </c>
      <c r="AH148" s="104">
        <v>229.24639999999999</v>
      </c>
      <c r="AI148" s="104">
        <v>238.6446</v>
      </c>
      <c r="AJ148" s="104">
        <v>28.910599999999999</v>
      </c>
      <c r="AK148" s="104">
        <v>43.815399999999997</v>
      </c>
      <c r="AL148" s="104">
        <v>44.244799999999998</v>
      </c>
      <c r="AM148" s="104">
        <v>91.918099999999995</v>
      </c>
      <c r="AO148" s="2">
        <v>2006</v>
      </c>
      <c r="AP148" s="2">
        <v>98.725300000000004</v>
      </c>
      <c r="AQ148" s="2">
        <v>100</v>
      </c>
      <c r="AR148" s="2">
        <v>92.897900000000007</v>
      </c>
      <c r="AS148" s="2">
        <v>100</v>
      </c>
      <c r="AT148" s="2">
        <v>99.402500000000003</v>
      </c>
      <c r="AU148" s="2">
        <v>100</v>
      </c>
      <c r="AV148" s="2">
        <v>99.108099999999993</v>
      </c>
      <c r="AW148" s="2">
        <v>100</v>
      </c>
      <c r="AX148" s="2">
        <v>100</v>
      </c>
      <c r="AY148" s="2">
        <v>100</v>
      </c>
      <c r="AZ148" s="2">
        <v>100</v>
      </c>
      <c r="BA148" s="2">
        <v>100</v>
      </c>
      <c r="BB148" s="2">
        <v>100</v>
      </c>
      <c r="BC148" s="2">
        <v>99.383600000000001</v>
      </c>
      <c r="BD148" s="2">
        <v>99.565399999999997</v>
      </c>
      <c r="BE148" s="2">
        <v>99.462000000000003</v>
      </c>
      <c r="BF148" s="2">
        <v>100</v>
      </c>
      <c r="BG148" s="2">
        <v>87.807699999999997</v>
      </c>
      <c r="BH148" s="2">
        <v>100</v>
      </c>
      <c r="BI148" s="2">
        <v>100</v>
      </c>
      <c r="BJ148" s="2">
        <v>100</v>
      </c>
      <c r="BK148" s="2">
        <v>98.966999999999999</v>
      </c>
      <c r="BL148" s="2">
        <v>99.159899999999993</v>
      </c>
      <c r="BM148" s="2">
        <v>99.573300000000003</v>
      </c>
      <c r="BO148" s="2">
        <v>100</v>
      </c>
      <c r="BP148" s="2">
        <v>99.215699999999998</v>
      </c>
      <c r="BQ148" s="2">
        <v>87.780299999999997</v>
      </c>
      <c r="BR148" s="2">
        <v>99.671700000000001</v>
      </c>
      <c r="BS148" s="2">
        <v>92.021900000000002</v>
      </c>
      <c r="BT148" s="2">
        <v>100</v>
      </c>
      <c r="BU148" s="2">
        <v>99.368799999999993</v>
      </c>
      <c r="BW148" s="2">
        <v>100</v>
      </c>
      <c r="BX148" s="2">
        <v>100</v>
      </c>
      <c r="BY148" s="2">
        <v>100</v>
      </c>
      <c r="BZ148" s="2">
        <v>98.342100000000002</v>
      </c>
      <c r="CA148" s="2">
        <v>100</v>
      </c>
    </row>
    <row r="149" spans="1:80" x14ac:dyDescent="0.25">
      <c r="A149" s="29">
        <v>2007</v>
      </c>
      <c r="B149" s="104">
        <v>43.079099999999997</v>
      </c>
      <c r="C149" s="104">
        <v>104.18040000000001</v>
      </c>
      <c r="D149" s="104">
        <v>51.842500000000001</v>
      </c>
      <c r="E149" s="104">
        <v>46.755000000000003</v>
      </c>
      <c r="F149" s="104">
        <v>91.915400000000005</v>
      </c>
      <c r="G149" s="104">
        <v>115.5317</v>
      </c>
      <c r="H149" s="104">
        <v>61.649000000000001</v>
      </c>
      <c r="I149" s="104">
        <v>86.343699999999998</v>
      </c>
      <c r="J149" s="104">
        <v>71.9071</v>
      </c>
      <c r="K149" s="10">
        <v>-999.9</v>
      </c>
      <c r="L149" s="104">
        <v>23.288900000000002</v>
      </c>
      <c r="M149" s="104">
        <v>76.572000000000003</v>
      </c>
      <c r="N149" s="104">
        <v>27.129000000000001</v>
      </c>
      <c r="O149" s="104">
        <v>132.86940000000001</v>
      </c>
      <c r="P149" s="104">
        <v>130.57929999999999</v>
      </c>
      <c r="Q149" s="104">
        <v>102.2338</v>
      </c>
      <c r="R149" s="104">
        <v>72.4499</v>
      </c>
      <c r="S149" s="104">
        <v>10.7646</v>
      </c>
      <c r="T149" s="104">
        <v>38.2545</v>
      </c>
      <c r="U149" s="104">
        <v>33.906300000000002</v>
      </c>
      <c r="V149" s="104">
        <v>25.593</v>
      </c>
      <c r="W149" s="104">
        <v>125.28879999999999</v>
      </c>
      <c r="X149" s="104">
        <v>366.4162</v>
      </c>
      <c r="Y149" s="104">
        <v>0.7782</v>
      </c>
      <c r="Z149" s="104">
        <v>122.4875</v>
      </c>
      <c r="AA149" s="104">
        <v>158.1584</v>
      </c>
      <c r="AB149" s="104">
        <v>42.090400000000002</v>
      </c>
      <c r="AC149" s="104">
        <v>79.592600000000004</v>
      </c>
      <c r="AD149" s="104">
        <v>102.93559999999999</v>
      </c>
      <c r="AE149" s="104">
        <v>23.844999999999999</v>
      </c>
      <c r="AF149" s="104">
        <v>32.635199999999998</v>
      </c>
      <c r="AG149" s="104">
        <v>111.889</v>
      </c>
      <c r="AH149" s="104">
        <v>134.696</v>
      </c>
      <c r="AI149" s="104">
        <v>150.6619</v>
      </c>
      <c r="AJ149" s="104">
        <v>24.4649</v>
      </c>
      <c r="AK149" s="104">
        <v>79.836299999999994</v>
      </c>
      <c r="AL149" s="104">
        <v>48.151400000000002</v>
      </c>
      <c r="AM149" s="104">
        <v>47.260399999999997</v>
      </c>
      <c r="AO149" s="2">
        <v>2007</v>
      </c>
      <c r="AP149" s="2">
        <v>98.446100000000001</v>
      </c>
      <c r="AQ149" s="2">
        <v>99.906599999999997</v>
      </c>
      <c r="AR149" s="2">
        <v>97.292199999999994</v>
      </c>
      <c r="AS149" s="2">
        <v>100</v>
      </c>
      <c r="AT149" s="2">
        <v>100</v>
      </c>
      <c r="AU149" s="2">
        <v>100</v>
      </c>
      <c r="AV149" s="2">
        <v>99.368300000000005</v>
      </c>
      <c r="AW149" s="2">
        <v>100</v>
      </c>
      <c r="AX149" s="2">
        <v>100</v>
      </c>
      <c r="AZ149" s="2">
        <v>100</v>
      </c>
      <c r="BA149" s="2">
        <v>90.162400000000005</v>
      </c>
      <c r="BB149" s="2">
        <v>100</v>
      </c>
      <c r="BC149" s="2">
        <v>99.327299999999994</v>
      </c>
      <c r="BD149" s="2">
        <v>98.183199999999999</v>
      </c>
      <c r="BE149" s="2">
        <v>95.2453</v>
      </c>
      <c r="BF149" s="2">
        <v>100</v>
      </c>
      <c r="BG149" s="2">
        <v>72.080799999999996</v>
      </c>
      <c r="BH149" s="2">
        <v>97.418400000000005</v>
      </c>
      <c r="BI149" s="2">
        <v>100</v>
      </c>
      <c r="BJ149" s="2">
        <v>100</v>
      </c>
      <c r="BK149" s="2">
        <v>95.452699999999993</v>
      </c>
      <c r="BL149" s="2">
        <v>99.729600000000005</v>
      </c>
      <c r="BM149" s="2">
        <v>98.362399999999994</v>
      </c>
      <c r="BO149" s="2">
        <v>100</v>
      </c>
      <c r="BP149" s="2">
        <v>100</v>
      </c>
      <c r="BQ149" s="2">
        <v>91.627499999999998</v>
      </c>
      <c r="BR149" s="2">
        <v>99.465800000000002</v>
      </c>
      <c r="BS149" s="2">
        <v>99.606200000000001</v>
      </c>
      <c r="BT149" s="2">
        <v>100</v>
      </c>
      <c r="BU149" s="2">
        <v>99.638400000000004</v>
      </c>
      <c r="BW149" s="2">
        <v>99.775800000000004</v>
      </c>
      <c r="BX149" s="2">
        <v>59.952300000000001</v>
      </c>
      <c r="BY149" s="2">
        <v>100</v>
      </c>
      <c r="BZ149" s="2">
        <v>99.867699999999999</v>
      </c>
      <c r="CA149" s="2">
        <v>100</v>
      </c>
    </row>
    <row r="150" spans="1:80" x14ac:dyDescent="0.25">
      <c r="A150" s="29">
        <v>2008</v>
      </c>
      <c r="B150" s="104">
        <v>51.947800000000001</v>
      </c>
      <c r="C150" s="104">
        <v>102.8943</v>
      </c>
      <c r="D150" s="104">
        <v>53.767099999999999</v>
      </c>
      <c r="E150" s="104">
        <v>41.635899999999999</v>
      </c>
      <c r="F150" s="104">
        <v>62.841700000000003</v>
      </c>
      <c r="G150" s="104">
        <v>181.79069999999999</v>
      </c>
      <c r="H150" s="104">
        <v>60.541499999999999</v>
      </c>
      <c r="I150" s="104">
        <v>91.941199999999995</v>
      </c>
      <c r="J150" s="104">
        <v>62.023899999999998</v>
      </c>
      <c r="K150" s="10">
        <v>-999.9</v>
      </c>
      <c r="L150" s="104">
        <v>26.5123</v>
      </c>
      <c r="M150" s="104">
        <v>36.8521</v>
      </c>
      <c r="N150" s="104">
        <v>26.732099999999999</v>
      </c>
      <c r="O150" s="104">
        <v>107.6144</v>
      </c>
      <c r="P150" s="104">
        <v>115.536</v>
      </c>
      <c r="Q150" s="104">
        <v>100.1296</v>
      </c>
      <c r="R150" s="104">
        <v>51.822000000000003</v>
      </c>
      <c r="S150" s="104">
        <v>29.628299999999999</v>
      </c>
      <c r="T150" s="104">
        <v>81.03</v>
      </c>
      <c r="U150" s="104">
        <v>90.247100000000003</v>
      </c>
      <c r="V150" s="104">
        <v>26.9407</v>
      </c>
      <c r="W150" s="104">
        <v>160.47229999999999</v>
      </c>
      <c r="X150" s="104">
        <v>271.4624</v>
      </c>
      <c r="Y150" s="104">
        <v>128.4333</v>
      </c>
      <c r="Z150" s="104">
        <v>85.207099999999997</v>
      </c>
      <c r="AA150" s="104">
        <v>182.28530000000001</v>
      </c>
      <c r="AB150" s="104">
        <v>30.985199999999999</v>
      </c>
      <c r="AC150" s="104">
        <v>63.715000000000003</v>
      </c>
      <c r="AD150" s="104">
        <v>160.15520000000001</v>
      </c>
      <c r="AE150" s="104">
        <v>25.1463</v>
      </c>
      <c r="AF150" s="104">
        <v>21.109200000000001</v>
      </c>
      <c r="AG150" s="104">
        <v>102.387</v>
      </c>
      <c r="AH150" s="104">
        <v>212.0146</v>
      </c>
      <c r="AI150" s="104">
        <v>142.12280000000001</v>
      </c>
      <c r="AJ150" s="104">
        <v>47.525300000000001</v>
      </c>
      <c r="AK150" s="104">
        <v>49.834099999999999</v>
      </c>
      <c r="AL150" s="104">
        <v>117.5063</v>
      </c>
      <c r="AM150" s="104">
        <v>38.939799999999998</v>
      </c>
      <c r="AO150" s="2">
        <v>2008</v>
      </c>
      <c r="AP150" s="2">
        <v>98.429299999999998</v>
      </c>
      <c r="AQ150" s="2">
        <v>99.460899999999995</v>
      </c>
      <c r="AR150" s="2">
        <v>91.702399999999997</v>
      </c>
      <c r="AS150" s="2">
        <v>99.899100000000004</v>
      </c>
      <c r="AT150" s="2">
        <v>100</v>
      </c>
      <c r="AU150" s="2">
        <v>99.864599999999996</v>
      </c>
      <c r="AV150" s="2">
        <v>100</v>
      </c>
      <c r="AW150" s="2">
        <v>100</v>
      </c>
      <c r="AX150" s="2">
        <v>100</v>
      </c>
      <c r="AY150" s="2">
        <v>40.536799999999999</v>
      </c>
      <c r="AZ150" s="2">
        <v>98.805300000000003</v>
      </c>
      <c r="BA150" s="2">
        <v>99.758799999999994</v>
      </c>
      <c r="BB150" s="2">
        <v>100</v>
      </c>
      <c r="BC150" s="2">
        <v>94.481800000000007</v>
      </c>
      <c r="BD150" s="2">
        <v>93.898499999999999</v>
      </c>
      <c r="BE150" s="2">
        <v>89.260300000000001</v>
      </c>
      <c r="BF150" s="2">
        <v>100</v>
      </c>
      <c r="BG150" s="2">
        <v>100</v>
      </c>
      <c r="BH150" s="2">
        <v>100</v>
      </c>
      <c r="BI150" s="2">
        <v>100</v>
      </c>
      <c r="BJ150" s="2">
        <v>99.750100000000003</v>
      </c>
      <c r="BK150" s="2">
        <v>93.305700000000002</v>
      </c>
      <c r="BL150" s="2">
        <v>99.719700000000003</v>
      </c>
      <c r="BM150" s="2">
        <v>98.943899999999999</v>
      </c>
      <c r="BO150" s="2">
        <v>100</v>
      </c>
      <c r="BP150" s="2">
        <v>100</v>
      </c>
      <c r="BQ150" s="2">
        <v>80.872500000000002</v>
      </c>
      <c r="BR150" s="2">
        <v>99.867999999999995</v>
      </c>
      <c r="BS150" s="2">
        <v>97.536299999999997</v>
      </c>
      <c r="BT150" s="2">
        <v>99.390900000000002</v>
      </c>
      <c r="BU150" s="2">
        <v>99.787199999999999</v>
      </c>
      <c r="BW150" s="2">
        <v>99.778300000000002</v>
      </c>
      <c r="BX150" s="2">
        <v>100</v>
      </c>
      <c r="BY150" s="2">
        <v>100</v>
      </c>
      <c r="BZ150" s="2">
        <v>99.147599999999997</v>
      </c>
      <c r="CA150" s="2">
        <v>99.852599999999995</v>
      </c>
    </row>
    <row r="151" spans="1:80" x14ac:dyDescent="0.25">
      <c r="A151" s="29">
        <v>2009</v>
      </c>
      <c r="B151" s="104">
        <v>44.517200000000003</v>
      </c>
      <c r="C151" s="104">
        <v>114.0301</v>
      </c>
      <c r="D151" s="104">
        <v>96.153199999999998</v>
      </c>
      <c r="E151" s="10">
        <v>-999.9</v>
      </c>
      <c r="F151" s="104">
        <v>63.006700000000002</v>
      </c>
      <c r="G151" s="104">
        <v>112.65779999999999</v>
      </c>
      <c r="H151" s="104">
        <v>44.878100000000003</v>
      </c>
      <c r="I151" s="104">
        <v>90.283000000000001</v>
      </c>
      <c r="J151" s="104">
        <v>28.640899999999998</v>
      </c>
      <c r="K151" s="104">
        <v>27.9085</v>
      </c>
      <c r="L151" s="104">
        <v>25.557300000000001</v>
      </c>
      <c r="M151" s="104">
        <v>26.238499999999998</v>
      </c>
      <c r="N151" s="104">
        <v>15.118</v>
      </c>
      <c r="O151" s="104">
        <v>80.1066</v>
      </c>
      <c r="P151" s="104">
        <v>77.162499999999994</v>
      </c>
      <c r="Q151" s="104">
        <v>26.547799999999999</v>
      </c>
      <c r="R151" s="104">
        <v>17.579999999999998</v>
      </c>
      <c r="S151" s="104">
        <v>59.720700000000001</v>
      </c>
      <c r="T151" s="104">
        <v>33.5916</v>
      </c>
      <c r="U151" s="104">
        <v>39.542499999999997</v>
      </c>
      <c r="V151" s="104">
        <v>20.728100000000001</v>
      </c>
      <c r="W151" s="104">
        <v>142.71129999999999</v>
      </c>
      <c r="X151" s="104">
        <v>171.45959999999999</v>
      </c>
      <c r="Y151" s="104">
        <v>36.581200000000003</v>
      </c>
      <c r="Z151" s="104">
        <v>72.546699999999987</v>
      </c>
      <c r="AA151" s="104">
        <v>227.72710000000001</v>
      </c>
      <c r="AB151" s="104">
        <v>45.9709</v>
      </c>
      <c r="AC151" s="104">
        <v>51.655000000000001</v>
      </c>
      <c r="AD151" s="104">
        <v>118.995</v>
      </c>
      <c r="AE151" s="104">
        <v>23.8813</v>
      </c>
      <c r="AF151" s="104">
        <v>15.925000000000001</v>
      </c>
      <c r="AG151" s="104">
        <v>77.637799999999999</v>
      </c>
      <c r="AH151" s="104">
        <v>227.8528</v>
      </c>
      <c r="AI151" s="104">
        <v>173.22649999999999</v>
      </c>
      <c r="AJ151" s="104">
        <v>28.207799999999999</v>
      </c>
      <c r="AK151" s="104">
        <v>41.073799999999999</v>
      </c>
      <c r="AL151" s="104">
        <v>68.327600000000004</v>
      </c>
      <c r="AM151" s="104">
        <v>40.288699999999999</v>
      </c>
      <c r="AO151" s="2">
        <v>2009</v>
      </c>
      <c r="AP151" s="2">
        <v>98.555400000000006</v>
      </c>
      <c r="AQ151" s="2">
        <v>100</v>
      </c>
      <c r="AR151" s="2">
        <v>90.870500000000007</v>
      </c>
      <c r="AT151" s="2">
        <v>100</v>
      </c>
      <c r="AU151" s="2">
        <v>99.714200000000005</v>
      </c>
      <c r="AV151" s="2">
        <v>100</v>
      </c>
      <c r="AW151" s="2">
        <v>100</v>
      </c>
      <c r="AX151" s="2">
        <v>100</v>
      </c>
      <c r="AY151" s="2">
        <v>99.996399999999994</v>
      </c>
      <c r="AZ151" s="2">
        <v>99.850499999999997</v>
      </c>
      <c r="BA151" s="2">
        <v>98.082099999999997</v>
      </c>
      <c r="BB151" s="2">
        <v>100</v>
      </c>
      <c r="BC151" s="2">
        <v>99.162899999999993</v>
      </c>
      <c r="BD151" s="2">
        <v>97.779300000000006</v>
      </c>
      <c r="BE151" s="2">
        <v>92.233500000000006</v>
      </c>
      <c r="BF151" s="2">
        <v>100</v>
      </c>
      <c r="BG151" s="2">
        <v>100</v>
      </c>
      <c r="BH151" s="2">
        <v>100</v>
      </c>
      <c r="BI151" s="2">
        <v>100</v>
      </c>
      <c r="BJ151" s="2">
        <v>100</v>
      </c>
      <c r="BK151" s="2">
        <v>98.439099999999996</v>
      </c>
      <c r="BL151" s="2">
        <v>100</v>
      </c>
      <c r="BM151" s="2">
        <v>84.127099999999999</v>
      </c>
      <c r="BO151" s="2">
        <v>99.373000000000005</v>
      </c>
      <c r="BP151" s="2">
        <v>99.802700000000002</v>
      </c>
      <c r="BQ151" s="2">
        <v>68.797399999999996</v>
      </c>
      <c r="BR151" s="2">
        <v>99.270200000000003</v>
      </c>
      <c r="BS151" s="2">
        <v>99.006600000000006</v>
      </c>
      <c r="BT151" s="2">
        <v>100</v>
      </c>
      <c r="BU151" s="2">
        <v>99.921000000000006</v>
      </c>
      <c r="BW151" s="2">
        <v>98.335099999999997</v>
      </c>
      <c r="BX151" s="2">
        <v>100</v>
      </c>
      <c r="BY151" s="2">
        <v>100</v>
      </c>
      <c r="BZ151" s="2">
        <v>85</v>
      </c>
      <c r="CA151" s="2">
        <v>100</v>
      </c>
    </row>
    <row r="152" spans="1:80" x14ac:dyDescent="0.25">
      <c r="A152" s="29">
        <v>2010</v>
      </c>
      <c r="B152" s="104">
        <v>36.178199999999997</v>
      </c>
      <c r="C152" s="104">
        <v>147.91040000000001</v>
      </c>
      <c r="D152" s="104">
        <v>84.140500000000003</v>
      </c>
      <c r="E152" s="104">
        <v>38.762</v>
      </c>
      <c r="F152" s="104">
        <v>64.372799999999998</v>
      </c>
      <c r="G152" s="104">
        <v>88.253299999999996</v>
      </c>
      <c r="H152" s="104">
        <v>44.525799999999997</v>
      </c>
      <c r="I152" s="104">
        <v>82.443299999999994</v>
      </c>
      <c r="J152" s="104">
        <v>70.4816</v>
      </c>
      <c r="K152" s="10">
        <v>-999.9</v>
      </c>
      <c r="L152" s="104">
        <v>40.085599999999999</v>
      </c>
      <c r="M152" s="104">
        <v>79.382800000000003</v>
      </c>
      <c r="N152" s="104">
        <v>40.674399999999999</v>
      </c>
      <c r="O152" s="104">
        <v>84.394900000000007</v>
      </c>
      <c r="P152" s="104">
        <v>65.213399999999993</v>
      </c>
      <c r="Q152" s="104">
        <v>66.4101</v>
      </c>
      <c r="R152" s="104">
        <v>33.475000000000001</v>
      </c>
      <c r="S152" s="104">
        <v>25.727699999999999</v>
      </c>
      <c r="T152" s="104">
        <v>41.63</v>
      </c>
      <c r="U152" s="104">
        <v>47.679299999999998</v>
      </c>
      <c r="V152" s="104">
        <v>28.375699999999998</v>
      </c>
      <c r="W152" s="104">
        <v>158.1482</v>
      </c>
      <c r="X152" s="104">
        <v>279.59460000000001</v>
      </c>
      <c r="Y152" s="104">
        <v>59.974200000000003</v>
      </c>
      <c r="Z152" s="104">
        <v>47.395499999999991</v>
      </c>
      <c r="AA152" s="104">
        <v>339.82920000000001</v>
      </c>
      <c r="AB152" s="104">
        <v>61.395099999999999</v>
      </c>
      <c r="AC152" s="104">
        <v>54.192300000000003</v>
      </c>
      <c r="AD152" s="104">
        <v>50.183300000000003</v>
      </c>
      <c r="AE152" s="104">
        <v>28.78</v>
      </c>
      <c r="AF152" s="104">
        <v>40.431199999999997</v>
      </c>
      <c r="AG152" s="104">
        <v>80.651399999999995</v>
      </c>
      <c r="AH152" s="104">
        <v>204.50150000000002</v>
      </c>
      <c r="AI152" s="104">
        <v>161.61920000000001</v>
      </c>
      <c r="AJ152" s="104">
        <v>0.33600000000000002</v>
      </c>
      <c r="AK152" s="104">
        <v>36</v>
      </c>
      <c r="AL152" s="104">
        <v>29.005099999999999</v>
      </c>
      <c r="AM152" s="10">
        <v>-999.9</v>
      </c>
      <c r="AO152" s="2">
        <v>2010</v>
      </c>
      <c r="AP152" s="2">
        <v>97.716499999999996</v>
      </c>
      <c r="AQ152" s="2">
        <v>99.723200000000006</v>
      </c>
      <c r="AR152" s="2">
        <v>95.123800000000003</v>
      </c>
      <c r="AS152" s="2">
        <v>100</v>
      </c>
      <c r="AT152" s="2">
        <v>99.830399999999997</v>
      </c>
      <c r="AU152" s="2">
        <v>99.640500000000003</v>
      </c>
      <c r="AV152" s="2">
        <v>99.275899999999993</v>
      </c>
      <c r="AW152" s="2">
        <v>100</v>
      </c>
      <c r="AX152" s="2">
        <v>98.989000000000004</v>
      </c>
      <c r="AZ152" s="2">
        <v>99.9803</v>
      </c>
      <c r="BA152" s="2">
        <v>100</v>
      </c>
      <c r="BB152" s="2">
        <v>100</v>
      </c>
      <c r="BC152" s="2">
        <v>98.134100000000004</v>
      </c>
      <c r="BD152" s="2">
        <v>86.6524</v>
      </c>
      <c r="BE152" s="2">
        <v>95.684200000000004</v>
      </c>
      <c r="BF152" s="2">
        <v>100</v>
      </c>
      <c r="BG152" s="2">
        <v>99.425200000000004</v>
      </c>
      <c r="BH152" s="2">
        <v>100</v>
      </c>
      <c r="BI152" s="2">
        <v>100</v>
      </c>
      <c r="BJ152" s="2">
        <v>100</v>
      </c>
      <c r="BK152" s="2">
        <v>98.479100000000003</v>
      </c>
      <c r="BL152" s="2">
        <v>99.428299999999993</v>
      </c>
      <c r="BM152" s="2">
        <v>97.027299999999997</v>
      </c>
      <c r="BO152" s="2">
        <v>98.830799999999996</v>
      </c>
      <c r="BP152" s="2">
        <v>98.337999999999994</v>
      </c>
      <c r="BQ152" s="2">
        <v>29.698</v>
      </c>
      <c r="BR152" s="2">
        <v>98.604100000000003</v>
      </c>
      <c r="BS152" s="2">
        <v>99.924599999999998</v>
      </c>
      <c r="BT152" s="2">
        <v>100</v>
      </c>
      <c r="BU152" s="2">
        <v>99.630399999999995</v>
      </c>
      <c r="BW152" s="2">
        <v>86.676599999999993</v>
      </c>
      <c r="BX152" s="2">
        <v>100</v>
      </c>
      <c r="BY152" s="2">
        <v>100</v>
      </c>
      <c r="BZ152" s="2">
        <v>98.858400000000003</v>
      </c>
    </row>
    <row r="153" spans="1:80" x14ac:dyDescent="0.25">
      <c r="A153" s="29">
        <v>2011</v>
      </c>
      <c r="B153" s="104">
        <v>29.0792</v>
      </c>
      <c r="C153" s="104">
        <v>70.1858</v>
      </c>
      <c r="D153" s="104">
        <v>77.646799999999999</v>
      </c>
      <c r="E153" s="104">
        <v>22.128900000000002</v>
      </c>
      <c r="F153" s="104">
        <v>23.721699999999998</v>
      </c>
      <c r="G153" s="104">
        <v>60.241</v>
      </c>
      <c r="H153" s="104">
        <v>23.217600000000001</v>
      </c>
      <c r="I153" s="104">
        <v>42.813000000000002</v>
      </c>
      <c r="J153" s="104">
        <v>69.721299999999999</v>
      </c>
      <c r="K153" s="10">
        <v>-999.9</v>
      </c>
      <c r="L153" s="104">
        <v>22.283899999999999</v>
      </c>
      <c r="M153" s="104">
        <v>33.726900000000001</v>
      </c>
      <c r="N153" s="104">
        <v>14.560700000000001</v>
      </c>
      <c r="O153" s="104">
        <v>64.578999999999994</v>
      </c>
      <c r="P153" s="104">
        <v>31.273099999999999</v>
      </c>
      <c r="Q153" s="104">
        <v>27.8293</v>
      </c>
      <c r="R153" s="104">
        <v>42.314</v>
      </c>
      <c r="S153" s="104">
        <v>39.814900000000002</v>
      </c>
      <c r="T153" s="104">
        <v>22.2392</v>
      </c>
      <c r="U153" s="104">
        <v>32.1145</v>
      </c>
      <c r="V153" s="104">
        <v>30.078900000000001</v>
      </c>
      <c r="W153" s="104">
        <v>149.595</v>
      </c>
      <c r="X153" s="104">
        <v>201.54230000000001</v>
      </c>
      <c r="Y153" s="104">
        <v>39.658200000000001</v>
      </c>
      <c r="Z153" s="104">
        <v>25.4693</v>
      </c>
      <c r="AA153" s="104">
        <v>54.031799999999997</v>
      </c>
      <c r="AB153" s="104">
        <v>33.926499999999997</v>
      </c>
      <c r="AC153" s="104">
        <v>74.674199999999999</v>
      </c>
      <c r="AD153" s="104">
        <v>44.102699999999999</v>
      </c>
      <c r="AE153" s="104">
        <v>94.060400000000001</v>
      </c>
      <c r="AF153" s="104">
        <v>34.6111</v>
      </c>
      <c r="AG153" s="104">
        <v>49.037100000000002</v>
      </c>
      <c r="AH153" s="104">
        <v>107.7564</v>
      </c>
      <c r="AI153" s="104">
        <v>196.99209999999999</v>
      </c>
      <c r="AJ153" s="104">
        <v>85.664599999999993</v>
      </c>
      <c r="AK153" s="104">
        <v>46.088700000000003</v>
      </c>
      <c r="AL153" s="104">
        <v>38.718499999999999</v>
      </c>
      <c r="AM153" s="10">
        <v>-999.9</v>
      </c>
      <c r="AO153" s="2">
        <v>2011</v>
      </c>
      <c r="AP153" s="2">
        <v>98.698700000000002</v>
      </c>
      <c r="AQ153" s="2">
        <v>96.663399999999996</v>
      </c>
      <c r="AR153" s="2">
        <v>89.218100000000007</v>
      </c>
      <c r="AS153" s="2">
        <v>100</v>
      </c>
      <c r="AT153" s="2">
        <v>100</v>
      </c>
      <c r="AU153" s="2">
        <v>99.219800000000006</v>
      </c>
      <c r="AV153" s="2">
        <v>99.775499999999994</v>
      </c>
      <c r="AW153" s="2">
        <v>100</v>
      </c>
      <c r="AX153" s="2">
        <v>99.536299999999997</v>
      </c>
      <c r="AZ153" s="2">
        <v>100</v>
      </c>
      <c r="BA153" s="2">
        <v>98.691500000000005</v>
      </c>
      <c r="BB153" s="2">
        <v>98.784400000000005</v>
      </c>
      <c r="BC153" s="2">
        <v>88.191599999999994</v>
      </c>
      <c r="BD153" s="2">
        <v>83.386799999999994</v>
      </c>
      <c r="BE153" s="2">
        <v>83.902299999999997</v>
      </c>
      <c r="BF153" s="2">
        <v>100</v>
      </c>
      <c r="BG153" s="2">
        <v>99.740499999999997</v>
      </c>
      <c r="BH153" s="2">
        <v>100</v>
      </c>
      <c r="BI153" s="2">
        <v>86.049700000000001</v>
      </c>
      <c r="BJ153" s="2">
        <v>99.663799999999995</v>
      </c>
      <c r="BK153" s="2">
        <v>96.971199999999996</v>
      </c>
      <c r="BL153" s="2">
        <v>99.750100000000003</v>
      </c>
      <c r="BM153" s="2">
        <v>95.5351</v>
      </c>
      <c r="BN153" s="2">
        <v>96.401899999999998</v>
      </c>
      <c r="BO153" s="2">
        <v>98.615799999999993</v>
      </c>
      <c r="BP153" s="2">
        <v>100</v>
      </c>
      <c r="BQ153" s="2">
        <v>99.454700000000003</v>
      </c>
      <c r="BR153" s="2">
        <v>97.056200000000004</v>
      </c>
      <c r="BS153" s="2">
        <v>100</v>
      </c>
      <c r="BT153" s="2">
        <v>100</v>
      </c>
      <c r="BU153" s="2">
        <v>99.644999999999996</v>
      </c>
      <c r="BV153" s="2">
        <v>95.534300000000002</v>
      </c>
      <c r="BW153" s="2">
        <v>97.466300000000004</v>
      </c>
      <c r="BX153" s="2">
        <v>100</v>
      </c>
      <c r="BY153" s="2">
        <v>100</v>
      </c>
      <c r="BZ153" s="2">
        <v>98.937200000000004</v>
      </c>
    </row>
    <row r="154" spans="1:80" x14ac:dyDescent="0.25">
      <c r="A154" s="29">
        <v>2012</v>
      </c>
      <c r="B154" s="104">
        <v>45.390099999999997</v>
      </c>
      <c r="C154" s="104">
        <v>89.561499999999995</v>
      </c>
      <c r="D154" s="104">
        <v>73.073800000000006</v>
      </c>
      <c r="E154" s="104">
        <v>29.741099999999999</v>
      </c>
      <c r="F154" s="104">
        <v>37.8675</v>
      </c>
      <c r="G154" s="104">
        <v>68.716300000000004</v>
      </c>
      <c r="H154" s="104">
        <v>59.173200000000001</v>
      </c>
      <c r="I154" s="104">
        <v>45.348799999999997</v>
      </c>
      <c r="J154" s="104">
        <v>33.2119</v>
      </c>
      <c r="K154" s="104">
        <v>22.172799999999999</v>
      </c>
      <c r="L154" s="104">
        <v>28.188199999999998</v>
      </c>
      <c r="M154" s="104">
        <v>34.599800000000002</v>
      </c>
      <c r="N154" s="104">
        <v>20.1325</v>
      </c>
      <c r="O154" s="104">
        <v>56.571100000000001</v>
      </c>
      <c r="P154" s="104">
        <v>71.204999999999998</v>
      </c>
      <c r="Q154" s="104">
        <v>54.497900000000001</v>
      </c>
      <c r="R154" s="104">
        <v>18.7743</v>
      </c>
      <c r="S154" s="104">
        <v>29.067499999999999</v>
      </c>
      <c r="T154" s="104">
        <v>46.134300000000003</v>
      </c>
      <c r="U154" s="104">
        <v>82.840199999999996</v>
      </c>
      <c r="V154" s="104">
        <v>26.2958</v>
      </c>
      <c r="W154" s="104">
        <v>79.813199999999995</v>
      </c>
      <c r="X154" s="104">
        <v>165.56800000000001</v>
      </c>
      <c r="Y154" s="104">
        <v>25.7028</v>
      </c>
      <c r="Z154" s="104">
        <v>44.363799999999998</v>
      </c>
      <c r="AA154" s="104">
        <v>162.42009999999999</v>
      </c>
      <c r="AB154" s="104">
        <v>29.133400000000002</v>
      </c>
      <c r="AC154" s="104">
        <v>71.141599999999997</v>
      </c>
      <c r="AD154" s="104">
        <v>75.632800000000003</v>
      </c>
      <c r="AE154" s="104">
        <v>2.2932000000000001</v>
      </c>
      <c r="AF154" s="104">
        <v>37.0456</v>
      </c>
      <c r="AG154" s="104">
        <v>73.054000000000002</v>
      </c>
      <c r="AH154" s="104">
        <v>126.4718</v>
      </c>
      <c r="AI154" s="104">
        <v>245.91409999999999</v>
      </c>
      <c r="AJ154" s="104">
        <v>22.949000000000002</v>
      </c>
      <c r="AK154" s="104">
        <v>54.5867</v>
      </c>
      <c r="AL154" s="104">
        <v>43.584099999999999</v>
      </c>
      <c r="AM154" s="104">
        <v>50.920099999999998</v>
      </c>
      <c r="AO154" s="2">
        <v>2012</v>
      </c>
      <c r="AP154" s="2">
        <v>100</v>
      </c>
      <c r="AQ154" s="2">
        <v>98.602800000000002</v>
      </c>
      <c r="AR154" s="2">
        <v>85.873599999999996</v>
      </c>
      <c r="AS154" s="2">
        <v>99.690399999999997</v>
      </c>
      <c r="AT154" s="2">
        <v>99.245099999999994</v>
      </c>
      <c r="AU154" s="2">
        <v>87.628900000000002</v>
      </c>
      <c r="AV154" s="2">
        <v>99.927099999999996</v>
      </c>
      <c r="AW154" s="2">
        <v>100</v>
      </c>
      <c r="AX154" s="2">
        <v>98.410600000000002</v>
      </c>
      <c r="AY154" s="2">
        <v>99.539199999999994</v>
      </c>
      <c r="AZ154" s="2">
        <v>98.985600000000005</v>
      </c>
      <c r="BA154" s="2">
        <v>95.120699999999999</v>
      </c>
      <c r="BB154" s="2">
        <v>100</v>
      </c>
      <c r="BC154" s="2">
        <v>99.602000000000004</v>
      </c>
      <c r="BD154" s="2">
        <v>92.863799999999998</v>
      </c>
      <c r="BE154" s="2">
        <v>99.962500000000006</v>
      </c>
      <c r="BF154" s="2">
        <v>100</v>
      </c>
      <c r="BG154" s="2">
        <v>100</v>
      </c>
      <c r="BH154" s="2">
        <v>100</v>
      </c>
      <c r="BI154" s="2">
        <v>100</v>
      </c>
      <c r="BJ154" s="2">
        <v>100</v>
      </c>
      <c r="BK154" s="2">
        <v>84.884</v>
      </c>
      <c r="BL154" s="2">
        <v>91.959800000000001</v>
      </c>
      <c r="BM154" s="2">
        <v>93.483800000000002</v>
      </c>
      <c r="BN154" s="2">
        <v>91.304000000000002</v>
      </c>
      <c r="BO154" s="2">
        <v>100</v>
      </c>
      <c r="BP154" s="2">
        <v>99.326700000000002</v>
      </c>
      <c r="BQ154" s="2">
        <v>83.291499999999999</v>
      </c>
      <c r="BR154" s="2">
        <v>99.110699999999994</v>
      </c>
      <c r="BS154" s="2">
        <v>100</v>
      </c>
      <c r="BT154" s="2">
        <v>100</v>
      </c>
      <c r="BU154" s="2">
        <v>100</v>
      </c>
      <c r="BV154" s="2">
        <v>98.670500000000004</v>
      </c>
      <c r="BW154" s="2">
        <v>96.960300000000004</v>
      </c>
      <c r="BX154" s="2">
        <v>100</v>
      </c>
      <c r="BY154" s="2">
        <v>100</v>
      </c>
      <c r="BZ154" s="2">
        <v>98.347800000000007</v>
      </c>
      <c r="CA154" s="2">
        <v>100</v>
      </c>
    </row>
    <row r="155" spans="1:80" x14ac:dyDescent="0.25"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</row>
    <row r="156" spans="1:80" x14ac:dyDescent="0.25">
      <c r="A156" s="125" t="s">
        <v>219</v>
      </c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</row>
    <row r="157" spans="1:80" x14ac:dyDescent="0.25">
      <c r="B157" s="104" t="s">
        <v>13</v>
      </c>
      <c r="C157" s="104" t="s">
        <v>16</v>
      </c>
      <c r="D157" s="104" t="s">
        <v>17</v>
      </c>
      <c r="E157" s="104" t="s">
        <v>18</v>
      </c>
      <c r="F157" s="104" t="s">
        <v>19</v>
      </c>
      <c r="G157" s="104" t="s">
        <v>20</v>
      </c>
      <c r="H157" s="104" t="s">
        <v>21</v>
      </c>
      <c r="I157" s="104" t="s">
        <v>22</v>
      </c>
      <c r="J157" s="104" t="s">
        <v>23</v>
      </c>
      <c r="K157" s="104" t="s">
        <v>27</v>
      </c>
      <c r="L157" s="104" t="s">
        <v>43</v>
      </c>
      <c r="M157" s="104" t="s">
        <v>45</v>
      </c>
      <c r="N157" s="104" t="s">
        <v>46</v>
      </c>
      <c r="O157" s="104" t="s">
        <v>49</v>
      </c>
      <c r="P157" s="104" t="s">
        <v>50</v>
      </c>
      <c r="Q157" s="104" t="s">
        <v>51</v>
      </c>
      <c r="R157" s="104" t="s">
        <v>57</v>
      </c>
      <c r="S157" s="104" t="s">
        <v>58</v>
      </c>
      <c r="T157" s="104" t="s">
        <v>60</v>
      </c>
      <c r="U157" s="104" t="s">
        <v>61</v>
      </c>
      <c r="V157" s="104" t="s">
        <v>62</v>
      </c>
      <c r="W157" s="104" t="s">
        <v>68</v>
      </c>
      <c r="X157" s="104" t="s">
        <v>69</v>
      </c>
      <c r="Y157" s="104" t="s">
        <v>71</v>
      </c>
      <c r="Z157" s="104" t="s">
        <v>73</v>
      </c>
      <c r="AA157" s="104" t="s">
        <v>2</v>
      </c>
      <c r="AB157" s="104" t="s">
        <v>75</v>
      </c>
      <c r="AC157" s="104" t="s">
        <v>76</v>
      </c>
      <c r="AD157" s="104" t="s">
        <v>79</v>
      </c>
      <c r="AE157" s="104" t="s">
        <v>81</v>
      </c>
      <c r="AF157" s="104" t="s">
        <v>82</v>
      </c>
      <c r="AG157" s="104" t="s">
        <v>85</v>
      </c>
      <c r="AH157" s="104" t="s">
        <v>86</v>
      </c>
      <c r="AI157" s="104" t="s">
        <v>92</v>
      </c>
      <c r="AJ157" s="104" t="s">
        <v>93</v>
      </c>
      <c r="AK157" s="104" t="s">
        <v>94</v>
      </c>
      <c r="AL157" s="104" t="s">
        <v>131</v>
      </c>
      <c r="AM157" s="104" t="s">
        <v>98</v>
      </c>
      <c r="AO157" s="2" t="s">
        <v>216</v>
      </c>
      <c r="AP157" s="2" t="s">
        <v>13</v>
      </c>
      <c r="AQ157" s="2" t="s">
        <v>16</v>
      </c>
      <c r="AR157" s="2" t="s">
        <v>17</v>
      </c>
      <c r="AS157" s="2" t="s">
        <v>18</v>
      </c>
      <c r="AT157" s="2" t="s">
        <v>19</v>
      </c>
      <c r="AU157" s="2" t="s">
        <v>20</v>
      </c>
      <c r="AV157" s="2" t="s">
        <v>21</v>
      </c>
      <c r="AW157" s="2" t="s">
        <v>22</v>
      </c>
      <c r="AX157" s="2" t="s">
        <v>23</v>
      </c>
      <c r="AY157" s="2" t="s">
        <v>27</v>
      </c>
      <c r="AZ157" s="2" t="s">
        <v>43</v>
      </c>
      <c r="BA157" s="2" t="s">
        <v>45</v>
      </c>
      <c r="BB157" s="2" t="s">
        <v>46</v>
      </c>
      <c r="BC157" s="2" t="s">
        <v>49</v>
      </c>
      <c r="BD157" s="2" t="s">
        <v>50</v>
      </c>
      <c r="BE157" s="2" t="s">
        <v>51</v>
      </c>
      <c r="BF157" s="2" t="s">
        <v>57</v>
      </c>
      <c r="BG157" s="2" t="s">
        <v>58</v>
      </c>
      <c r="BH157" s="2" t="s">
        <v>60</v>
      </c>
      <c r="BI157" s="2" t="s">
        <v>61</v>
      </c>
      <c r="BJ157" s="2" t="s">
        <v>62</v>
      </c>
      <c r="BK157" s="2" t="s">
        <v>68</v>
      </c>
      <c r="BL157" s="2" t="s">
        <v>69</v>
      </c>
      <c r="BM157" s="2" t="s">
        <v>71</v>
      </c>
      <c r="BN157" s="2" t="s">
        <v>73</v>
      </c>
      <c r="BO157" s="2" t="s">
        <v>2</v>
      </c>
      <c r="BP157" s="2" t="s">
        <v>75</v>
      </c>
      <c r="BQ157" s="2" t="s">
        <v>76</v>
      </c>
      <c r="BR157" s="2" t="s">
        <v>79</v>
      </c>
      <c r="BS157" s="2" t="s">
        <v>81</v>
      </c>
      <c r="BT157" s="2" t="s">
        <v>82</v>
      </c>
      <c r="BU157" s="2" t="s">
        <v>85</v>
      </c>
      <c r="BV157" s="2" t="s">
        <v>86</v>
      </c>
      <c r="BW157" s="2" t="s">
        <v>92</v>
      </c>
      <c r="BX157" s="2" t="s">
        <v>93</v>
      </c>
      <c r="BY157" s="2" t="s">
        <v>94</v>
      </c>
      <c r="BZ157" s="2" t="s">
        <v>134</v>
      </c>
      <c r="CA157" s="2" t="s">
        <v>98</v>
      </c>
      <c r="CB157" s="2" t="s">
        <v>131</v>
      </c>
    </row>
    <row r="158" spans="1:80" x14ac:dyDescent="0.25">
      <c r="A158" s="29">
        <v>1990</v>
      </c>
      <c r="B158" s="104">
        <v>209.64070000000001</v>
      </c>
      <c r="C158" s="104">
        <v>286.27780000000001</v>
      </c>
      <c r="D158" s="104">
        <v>209.6524</v>
      </c>
      <c r="E158" s="104">
        <v>148.86799999999999</v>
      </c>
      <c r="F158" s="104">
        <v>183.9847</v>
      </c>
      <c r="G158" s="104">
        <v>334.97219999999999</v>
      </c>
      <c r="H158" s="104">
        <v>122.04689999999999</v>
      </c>
      <c r="I158" s="104">
        <v>299.05779999999999</v>
      </c>
      <c r="J158" s="104">
        <v>322.90050000000002</v>
      </c>
      <c r="K158" s="104">
        <v>158.69059999999999</v>
      </c>
      <c r="L158" s="104">
        <v>107.5386</v>
      </c>
      <c r="M158" s="104">
        <v>167.61179999999999</v>
      </c>
      <c r="N158" s="104">
        <v>77.858199999999997</v>
      </c>
      <c r="O158" s="104">
        <v>130.69</v>
      </c>
      <c r="P158" s="104">
        <v>99.486500000000007</v>
      </c>
      <c r="Q158" s="104">
        <v>100.38200000000001</v>
      </c>
      <c r="R158" s="104">
        <v>170.42009999999999</v>
      </c>
      <c r="S158" s="104">
        <v>98.775199999999998</v>
      </c>
      <c r="T158" s="104">
        <v>47.737000000000002</v>
      </c>
      <c r="U158" s="104">
        <v>123.505</v>
      </c>
      <c r="V158" s="104">
        <v>75.640900000000002</v>
      </c>
      <c r="W158" s="104">
        <v>163.22649999999999</v>
      </c>
      <c r="X158" s="104">
        <v>308.51</v>
      </c>
      <c r="Y158" s="104">
        <v>76.771699999999996</v>
      </c>
      <c r="Z158" s="104">
        <v>103.1738</v>
      </c>
      <c r="AA158" s="104">
        <v>488.28899999999999</v>
      </c>
      <c r="AB158" s="104">
        <v>224.3563</v>
      </c>
      <c r="AC158" s="104">
        <v>112.9605</v>
      </c>
      <c r="AD158" s="104">
        <v>433.3383</v>
      </c>
      <c r="AE158" s="104">
        <v>46.983699999999999</v>
      </c>
      <c r="AF158" s="104">
        <v>62.343600000000002</v>
      </c>
      <c r="AG158" s="104">
        <v>233.50370000000001</v>
      </c>
      <c r="AH158" s="10">
        <v>-999.9</v>
      </c>
      <c r="AI158" s="104">
        <v>273.8768</v>
      </c>
      <c r="AJ158" s="104">
        <v>151.94900000000001</v>
      </c>
      <c r="AK158" s="104">
        <v>71.475999999999999</v>
      </c>
      <c r="AL158" s="104">
        <v>295.09879999999998</v>
      </c>
      <c r="AM158" s="104">
        <v>283.505</v>
      </c>
      <c r="AO158" s="2">
        <v>1990</v>
      </c>
      <c r="AP158" s="2">
        <v>99.1935</v>
      </c>
      <c r="AQ158" s="2">
        <v>96.678100000000001</v>
      </c>
      <c r="AR158" s="2">
        <v>98.651899999999998</v>
      </c>
      <c r="AS158" s="2">
        <v>99.378399999999999</v>
      </c>
      <c r="AT158" s="2">
        <v>97.319900000000004</v>
      </c>
      <c r="AU158" s="2">
        <v>99.209599999999995</v>
      </c>
      <c r="AV158" s="2">
        <v>97.520899999999997</v>
      </c>
      <c r="AW158" s="2">
        <v>99.77</v>
      </c>
      <c r="AX158" s="2">
        <v>99.325999999999993</v>
      </c>
      <c r="AY158" s="2">
        <v>81.394800000000004</v>
      </c>
      <c r="AZ158" s="2">
        <v>99.273200000000003</v>
      </c>
      <c r="BA158" s="2">
        <v>99.861099999999993</v>
      </c>
      <c r="BB158" s="2">
        <v>99.931700000000006</v>
      </c>
      <c r="BC158" s="2">
        <v>100</v>
      </c>
      <c r="BD158" s="2">
        <v>100</v>
      </c>
      <c r="BE158" s="2">
        <v>100</v>
      </c>
      <c r="BF158" s="2">
        <v>100</v>
      </c>
      <c r="BG158" s="2">
        <v>99.9666</v>
      </c>
      <c r="BH158" s="2">
        <v>100</v>
      </c>
      <c r="BI158" s="2">
        <v>100</v>
      </c>
      <c r="BJ158" s="2">
        <v>100</v>
      </c>
      <c r="BK158" s="2">
        <v>98.164199999999994</v>
      </c>
      <c r="BL158" s="2">
        <v>99.808400000000006</v>
      </c>
      <c r="BM158" s="2">
        <v>99.847300000000004</v>
      </c>
      <c r="BN158" s="2">
        <v>100</v>
      </c>
      <c r="BO158" s="2">
        <v>100</v>
      </c>
      <c r="BP158" s="2">
        <v>100</v>
      </c>
      <c r="BQ158" s="2">
        <v>99.432100000000005</v>
      </c>
      <c r="BR158" s="2">
        <v>99.4602</v>
      </c>
      <c r="BS158" s="2">
        <v>94.308300000000003</v>
      </c>
      <c r="BT158" s="2">
        <v>99.265500000000003</v>
      </c>
      <c r="BU158" s="2">
        <v>99.239500000000007</v>
      </c>
      <c r="BW158" s="2">
        <v>98.778000000000006</v>
      </c>
      <c r="BX158" s="2">
        <v>100</v>
      </c>
      <c r="BY158" s="2">
        <v>99.849299999999999</v>
      </c>
      <c r="BZ158" s="2">
        <v>99.611500000000007</v>
      </c>
      <c r="CA158" s="2">
        <v>100</v>
      </c>
    </row>
    <row r="159" spans="1:80" x14ac:dyDescent="0.25">
      <c r="A159" s="29">
        <v>1991</v>
      </c>
      <c r="B159" s="104">
        <v>75.37</v>
      </c>
      <c r="C159" s="104">
        <v>403.51920000000001</v>
      </c>
      <c r="D159" s="104">
        <v>364.1601</v>
      </c>
      <c r="E159" s="104">
        <v>167.9315</v>
      </c>
      <c r="F159" s="104">
        <v>183.58439999999999</v>
      </c>
      <c r="G159" s="104">
        <v>260.98590000000002</v>
      </c>
      <c r="H159" s="104">
        <v>123.7238</v>
      </c>
      <c r="I159" s="104">
        <v>332.8279</v>
      </c>
      <c r="J159" s="10">
        <v>-999.9</v>
      </c>
      <c r="K159" s="10">
        <v>-999.9</v>
      </c>
      <c r="L159" s="104">
        <v>126.4836</v>
      </c>
      <c r="M159" s="104">
        <v>178.34389999999999</v>
      </c>
      <c r="N159" s="104">
        <v>100.00060000000001</v>
      </c>
      <c r="O159" s="104">
        <v>31.88</v>
      </c>
      <c r="P159" s="104">
        <v>96.111599999999996</v>
      </c>
      <c r="Q159" s="104">
        <v>54.095100000000002</v>
      </c>
      <c r="R159" s="104">
        <v>128.3931</v>
      </c>
      <c r="S159" s="104">
        <v>68.039599999999993</v>
      </c>
      <c r="T159" s="104">
        <v>90.063000000000002</v>
      </c>
      <c r="U159" s="104">
        <v>144.12260000000001</v>
      </c>
      <c r="V159" s="104">
        <v>96.045000000000002</v>
      </c>
      <c r="W159" s="104">
        <v>565.0788</v>
      </c>
      <c r="X159" s="104">
        <v>270.67910000000001</v>
      </c>
      <c r="Y159" s="104">
        <v>86.035399999999996</v>
      </c>
      <c r="Z159" s="104">
        <v>85.978399999999993</v>
      </c>
      <c r="AA159" s="104">
        <v>283.30700000000002</v>
      </c>
      <c r="AB159" s="104">
        <v>471.80500000000001</v>
      </c>
      <c r="AC159" s="10">
        <v>-999.9</v>
      </c>
      <c r="AD159" s="104">
        <v>175.2132</v>
      </c>
      <c r="AE159" s="104">
        <v>53.881799999999998</v>
      </c>
      <c r="AF159" s="104">
        <v>72.102500000000006</v>
      </c>
      <c r="AG159" s="104">
        <v>282.33550000000002</v>
      </c>
      <c r="AH159" s="104">
        <v>331.512</v>
      </c>
      <c r="AI159" s="104">
        <v>422.24970000000002</v>
      </c>
      <c r="AJ159" s="104">
        <v>125.8837</v>
      </c>
      <c r="AK159" s="10">
        <v>-999.9</v>
      </c>
      <c r="AL159" s="104">
        <v>148.70169999999999</v>
      </c>
      <c r="AM159" s="104">
        <v>274.57060000000001</v>
      </c>
      <c r="AO159" s="2">
        <v>1991</v>
      </c>
      <c r="AP159" s="2">
        <v>100</v>
      </c>
      <c r="AQ159" s="2">
        <v>96.124799999999993</v>
      </c>
      <c r="AR159" s="2">
        <v>99.351100000000002</v>
      </c>
      <c r="AS159" s="2">
        <v>99.131500000000003</v>
      </c>
      <c r="AT159" s="2">
        <v>96.504999999999995</v>
      </c>
      <c r="AU159" s="2">
        <v>99.535600000000002</v>
      </c>
      <c r="AV159" s="2">
        <v>99.861999999999995</v>
      </c>
      <c r="AW159" s="2">
        <v>99.55</v>
      </c>
      <c r="AY159" s="2" t="s">
        <v>217</v>
      </c>
      <c r="AZ159" s="2">
        <v>99.836699999999993</v>
      </c>
      <c r="BA159" s="2">
        <v>99.715800000000002</v>
      </c>
      <c r="BB159" s="2">
        <v>99.910399999999996</v>
      </c>
      <c r="BC159" s="2">
        <v>100</v>
      </c>
      <c r="BD159" s="2">
        <v>99.821399999999997</v>
      </c>
      <c r="BE159" s="2">
        <v>97.7774</v>
      </c>
      <c r="BF159" s="2">
        <v>99.907200000000003</v>
      </c>
      <c r="BG159" s="2">
        <v>99.946200000000005</v>
      </c>
      <c r="BH159" s="2">
        <v>100</v>
      </c>
      <c r="BI159" s="2">
        <v>99.814999999999998</v>
      </c>
      <c r="BJ159" s="2">
        <v>100</v>
      </c>
      <c r="BK159" s="2">
        <v>98.443399999999997</v>
      </c>
      <c r="BL159" s="2">
        <v>99.605800000000002</v>
      </c>
      <c r="BM159" s="2">
        <v>99.750799999999998</v>
      </c>
      <c r="BN159" s="2">
        <v>100</v>
      </c>
      <c r="BO159" s="2">
        <v>100</v>
      </c>
      <c r="BP159" s="2">
        <v>100</v>
      </c>
      <c r="BQ159" s="2">
        <v>64.6297</v>
      </c>
      <c r="BR159" s="2">
        <v>99.21</v>
      </c>
      <c r="BS159" s="2">
        <v>92.262600000000006</v>
      </c>
      <c r="BT159" s="2">
        <v>98.997799999999998</v>
      </c>
      <c r="BU159" s="2">
        <v>99.206800000000001</v>
      </c>
      <c r="BV159" s="2">
        <v>99.602400000000003</v>
      </c>
      <c r="BW159" s="2">
        <v>99.662099999999995</v>
      </c>
      <c r="BX159" s="2">
        <v>100</v>
      </c>
      <c r="BY159" s="2">
        <v>12.235300000000001</v>
      </c>
      <c r="BZ159" s="2">
        <v>99.797799999999995</v>
      </c>
      <c r="CA159" s="2">
        <v>92.9328</v>
      </c>
    </row>
    <row r="160" spans="1:80" x14ac:dyDescent="0.25">
      <c r="A160" s="29">
        <v>1992</v>
      </c>
      <c r="B160" s="104">
        <v>87.581999999999994</v>
      </c>
      <c r="C160" s="104">
        <v>236.72110000000001</v>
      </c>
      <c r="D160" s="10">
        <v>-999.9</v>
      </c>
      <c r="E160" s="104">
        <v>145.6456</v>
      </c>
      <c r="F160" s="104">
        <v>141.56469999999999</v>
      </c>
      <c r="G160" s="104">
        <v>149.6421</v>
      </c>
      <c r="H160" s="104">
        <v>198.79519999999999</v>
      </c>
      <c r="I160" s="104">
        <v>172.63210000000001</v>
      </c>
      <c r="J160" s="10">
        <v>-999.9</v>
      </c>
      <c r="K160" s="104">
        <v>135.25899999999999</v>
      </c>
      <c r="L160" s="104">
        <v>95.061899999999994</v>
      </c>
      <c r="M160" s="104">
        <v>119.6674</v>
      </c>
      <c r="N160" s="104">
        <v>148.4539</v>
      </c>
      <c r="O160" s="104">
        <v>275.21420000000001</v>
      </c>
      <c r="P160" s="104">
        <v>173.1095</v>
      </c>
      <c r="Q160" s="104">
        <v>158.46899999999999</v>
      </c>
      <c r="R160" s="104">
        <v>143.12710000000001</v>
      </c>
      <c r="S160" s="104">
        <v>112.63290000000001</v>
      </c>
      <c r="T160" s="104">
        <v>77.323499999999996</v>
      </c>
      <c r="U160" s="104">
        <v>161.97999999999999</v>
      </c>
      <c r="V160" s="104">
        <v>50.337499999999999</v>
      </c>
      <c r="W160" s="104">
        <v>220.59309999999999</v>
      </c>
      <c r="X160" s="104">
        <v>269.4828</v>
      </c>
      <c r="Y160" s="104">
        <v>83.711699999999993</v>
      </c>
      <c r="Z160" s="104">
        <v>99.668499999999995</v>
      </c>
      <c r="AA160" s="104">
        <v>461.2996</v>
      </c>
      <c r="AB160" s="104">
        <v>184.11930000000001</v>
      </c>
      <c r="AC160" s="104">
        <v>232.9666</v>
      </c>
      <c r="AD160" s="104">
        <v>311.40030000000002</v>
      </c>
      <c r="AE160" s="104">
        <v>46.740200000000002</v>
      </c>
      <c r="AF160" s="104">
        <v>59.052799999999998</v>
      </c>
      <c r="AG160" s="104">
        <v>190.59809999999999</v>
      </c>
      <c r="AH160" s="104">
        <v>244.01319999999998</v>
      </c>
      <c r="AI160" s="104">
        <v>253.15729999999999</v>
      </c>
      <c r="AJ160" s="104">
        <v>121.8583</v>
      </c>
      <c r="AK160" s="104">
        <v>96.218999999999994</v>
      </c>
      <c r="AL160" s="104">
        <v>168.64850000000001</v>
      </c>
      <c r="AM160" s="104">
        <v>130.75</v>
      </c>
      <c r="AO160" s="2">
        <v>1992</v>
      </c>
      <c r="AP160" s="2">
        <v>98.912999999999997</v>
      </c>
      <c r="AQ160" s="2">
        <v>97.418000000000006</v>
      </c>
      <c r="AR160" s="2">
        <v>62.671799999999998</v>
      </c>
      <c r="AS160" s="2">
        <v>99.470200000000006</v>
      </c>
      <c r="AT160" s="2">
        <v>98.794700000000006</v>
      </c>
      <c r="AU160" s="2">
        <v>99.057699999999997</v>
      </c>
      <c r="AV160" s="2">
        <v>99.450500000000005</v>
      </c>
      <c r="AW160" s="2">
        <v>99.037800000000004</v>
      </c>
      <c r="AY160" s="2">
        <v>100</v>
      </c>
      <c r="AZ160" s="2">
        <v>99.647900000000007</v>
      </c>
      <c r="BA160" s="2">
        <v>95.152100000000004</v>
      </c>
      <c r="BB160" s="2">
        <v>99.1387</v>
      </c>
      <c r="BC160" s="2">
        <v>96.173299999999998</v>
      </c>
      <c r="BD160" s="2">
        <v>100</v>
      </c>
      <c r="BE160" s="2">
        <v>79.118399999999994</v>
      </c>
      <c r="BF160" s="2">
        <v>99.645300000000006</v>
      </c>
      <c r="BG160" s="2">
        <v>99.969200000000001</v>
      </c>
      <c r="BH160" s="2">
        <v>99.945700000000002</v>
      </c>
      <c r="BI160" s="2">
        <v>100</v>
      </c>
      <c r="BJ160" s="2">
        <v>100</v>
      </c>
      <c r="BK160" s="2">
        <v>99.6751</v>
      </c>
      <c r="BL160" s="2">
        <v>99.839399999999998</v>
      </c>
      <c r="BM160" s="2">
        <v>99.972700000000003</v>
      </c>
      <c r="BN160" s="2">
        <v>100</v>
      </c>
      <c r="BO160" s="2">
        <v>100</v>
      </c>
      <c r="BP160" s="2">
        <v>100</v>
      </c>
      <c r="BQ160" s="2">
        <v>100</v>
      </c>
      <c r="BR160" s="2">
        <v>98.401600000000002</v>
      </c>
      <c r="BS160" s="2">
        <v>94.750200000000007</v>
      </c>
      <c r="BT160" s="2">
        <v>97.946200000000005</v>
      </c>
      <c r="BU160" s="2">
        <v>98.888199999999998</v>
      </c>
      <c r="BV160" s="2">
        <v>99.382599999999996</v>
      </c>
      <c r="BW160" s="2">
        <v>98.129099999999994</v>
      </c>
      <c r="BX160" s="2">
        <v>99.563000000000002</v>
      </c>
      <c r="BY160" s="2">
        <v>100</v>
      </c>
      <c r="BZ160" s="2">
        <v>100</v>
      </c>
      <c r="CA160" s="2">
        <v>100</v>
      </c>
    </row>
    <row r="161" spans="1:79" x14ac:dyDescent="0.25">
      <c r="A161" s="29">
        <v>1993</v>
      </c>
      <c r="B161" s="104">
        <v>219.52869999999999</v>
      </c>
      <c r="C161" s="104">
        <v>259.41329999999999</v>
      </c>
      <c r="D161" s="104">
        <v>292.62</v>
      </c>
      <c r="E161" s="104">
        <v>152.0145</v>
      </c>
      <c r="F161" s="104">
        <v>176.61689999999999</v>
      </c>
      <c r="G161" s="104">
        <v>289.86399999999998</v>
      </c>
      <c r="H161" s="104">
        <v>94.581999999999994</v>
      </c>
      <c r="I161" s="104">
        <v>268.4753</v>
      </c>
      <c r="J161" s="104">
        <v>196.9693</v>
      </c>
      <c r="K161" s="104">
        <v>122.1366</v>
      </c>
      <c r="L161" s="104">
        <v>70.185400000000001</v>
      </c>
      <c r="M161" s="104">
        <v>130.64529999999999</v>
      </c>
      <c r="N161" s="104">
        <v>51.627299999999998</v>
      </c>
      <c r="O161" s="104">
        <v>183.64160000000001</v>
      </c>
      <c r="P161" s="10">
        <v>-999.9</v>
      </c>
      <c r="Q161" s="104">
        <v>128.18860000000001</v>
      </c>
      <c r="R161" s="104">
        <v>139.51730000000001</v>
      </c>
      <c r="S161" s="104">
        <v>104.3676</v>
      </c>
      <c r="T161" s="104">
        <v>49.676900000000003</v>
      </c>
      <c r="U161" s="104">
        <v>183.29740000000001</v>
      </c>
      <c r="V161" s="104">
        <v>30.414200000000001</v>
      </c>
      <c r="W161" s="104">
        <v>1805.4704999999999</v>
      </c>
      <c r="X161" s="104">
        <v>249.19839999999999</v>
      </c>
      <c r="Y161" s="104">
        <v>59.086599999999997</v>
      </c>
      <c r="Z161" s="104">
        <v>29.546600000000002</v>
      </c>
      <c r="AA161" s="104">
        <v>360.90269999999998</v>
      </c>
      <c r="AB161" s="104">
        <v>222.6807</v>
      </c>
      <c r="AC161" s="104">
        <v>214.86789999999999</v>
      </c>
      <c r="AD161" s="104">
        <v>73.747299999999996</v>
      </c>
      <c r="AE161" s="104">
        <v>34.596400000000003</v>
      </c>
      <c r="AF161" s="104">
        <v>53.120100000000001</v>
      </c>
      <c r="AG161" s="104">
        <v>311.34280000000001</v>
      </c>
      <c r="AH161" s="104">
        <v>408.83839999999998</v>
      </c>
      <c r="AI161" s="104">
        <v>116.6116</v>
      </c>
      <c r="AJ161" s="104">
        <v>117.1739</v>
      </c>
      <c r="AK161" s="104">
        <v>87.294899999999998</v>
      </c>
      <c r="AL161" s="104">
        <v>131.44649999999999</v>
      </c>
      <c r="AM161" s="104">
        <v>201.21680000000001</v>
      </c>
      <c r="AO161" s="2">
        <v>1993</v>
      </c>
      <c r="AP161" s="2">
        <v>99.683499999999995</v>
      </c>
      <c r="AQ161" s="2">
        <v>98.322500000000005</v>
      </c>
      <c r="AR161" s="2">
        <v>99.881399999999999</v>
      </c>
      <c r="AS161" s="2">
        <v>98.944500000000005</v>
      </c>
      <c r="AT161" s="2">
        <v>97.823099999999997</v>
      </c>
      <c r="AU161" s="2">
        <v>99.831299999999999</v>
      </c>
      <c r="AV161" s="2">
        <v>98.960300000000004</v>
      </c>
      <c r="AW161" s="2">
        <v>99.7834</v>
      </c>
      <c r="AX161" s="2">
        <v>94.007000000000005</v>
      </c>
      <c r="AY161" s="2">
        <v>100</v>
      </c>
      <c r="AZ161" s="2">
        <v>99.573700000000002</v>
      </c>
      <c r="BA161" s="2">
        <v>98.851299999999995</v>
      </c>
      <c r="BB161" s="2">
        <v>97.745999999999995</v>
      </c>
      <c r="BC161" s="2">
        <v>99.336500000000001</v>
      </c>
      <c r="BD161" s="2">
        <v>64.1083</v>
      </c>
      <c r="BE161" s="2">
        <v>99.512600000000006</v>
      </c>
      <c r="BF161" s="2">
        <v>99.975700000000003</v>
      </c>
      <c r="BG161" s="2">
        <v>100</v>
      </c>
      <c r="BH161" s="2">
        <v>100</v>
      </c>
      <c r="BI161" s="2">
        <v>100</v>
      </c>
      <c r="BJ161" s="2">
        <v>100</v>
      </c>
      <c r="BK161" s="2">
        <v>96.186899999999994</v>
      </c>
      <c r="BL161" s="2">
        <v>99.171000000000006</v>
      </c>
      <c r="BM161" s="2">
        <v>98.751000000000005</v>
      </c>
      <c r="BN161" s="2">
        <v>100</v>
      </c>
      <c r="BO161" s="2">
        <v>100</v>
      </c>
      <c r="BP161" s="2">
        <v>100</v>
      </c>
      <c r="BQ161" s="2">
        <v>99.910499999999999</v>
      </c>
      <c r="BR161" s="2">
        <v>96.262</v>
      </c>
      <c r="BS161" s="2">
        <v>98.155199999999994</v>
      </c>
      <c r="BT161" s="2">
        <v>98.304000000000002</v>
      </c>
      <c r="BU161" s="2">
        <v>99.406800000000004</v>
      </c>
      <c r="BV161" s="2">
        <v>99.385300000000001</v>
      </c>
      <c r="BW161" s="2">
        <v>100</v>
      </c>
      <c r="BX161" s="2">
        <v>100</v>
      </c>
      <c r="BY161" s="2">
        <v>100</v>
      </c>
      <c r="BZ161" s="2">
        <v>99.969300000000004</v>
      </c>
      <c r="CA161" s="2">
        <v>99.978899999999996</v>
      </c>
    </row>
    <row r="162" spans="1:79" x14ac:dyDescent="0.25">
      <c r="A162" s="29">
        <v>1994</v>
      </c>
      <c r="B162" s="104">
        <v>147.471</v>
      </c>
      <c r="C162" s="104">
        <v>253.4546</v>
      </c>
      <c r="D162" s="104">
        <v>135.4674</v>
      </c>
      <c r="E162" s="104">
        <v>234.17939999999999</v>
      </c>
      <c r="F162" s="104">
        <v>243.0044</v>
      </c>
      <c r="G162" s="104">
        <v>268.04090000000002</v>
      </c>
      <c r="H162" s="104">
        <v>126.1814</v>
      </c>
      <c r="I162" s="104">
        <v>215.60140000000001</v>
      </c>
      <c r="J162" s="104">
        <v>209.92349999999999</v>
      </c>
      <c r="K162" s="104">
        <v>179.5076</v>
      </c>
      <c r="L162" s="104">
        <v>78.325199999999995</v>
      </c>
      <c r="M162" s="104">
        <v>65.148600000000002</v>
      </c>
      <c r="N162" s="104">
        <v>36.415100000000002</v>
      </c>
      <c r="O162" s="104">
        <v>207.33539999999999</v>
      </c>
      <c r="P162" s="104">
        <v>74.711799999999997</v>
      </c>
      <c r="Q162" s="104">
        <v>190.63740000000001</v>
      </c>
      <c r="R162" s="104">
        <v>164.35720000000001</v>
      </c>
      <c r="S162" s="104">
        <v>85.020799999999994</v>
      </c>
      <c r="T162" s="104">
        <v>86.718299999999999</v>
      </c>
      <c r="U162" s="104">
        <v>122.93770000000001</v>
      </c>
      <c r="V162" s="104">
        <v>35.305999999999997</v>
      </c>
      <c r="W162" s="104">
        <v>173.6533</v>
      </c>
      <c r="X162" s="104">
        <v>250.79480000000001</v>
      </c>
      <c r="Y162" s="104">
        <v>84.578199999999995</v>
      </c>
      <c r="Z162" s="104">
        <v>81.390100000000004</v>
      </c>
      <c r="AA162" s="104">
        <v>346.5093</v>
      </c>
      <c r="AB162" s="104">
        <v>83.855999999999995</v>
      </c>
      <c r="AC162" s="104">
        <v>99.313999999999993</v>
      </c>
      <c r="AD162" s="104">
        <v>173.1703</v>
      </c>
      <c r="AE162" s="104">
        <v>38.9679</v>
      </c>
      <c r="AF162" s="104">
        <v>81.656700000000001</v>
      </c>
      <c r="AG162" s="104">
        <v>210.99199999999999</v>
      </c>
      <c r="AH162" s="104">
        <v>373.25580000000002</v>
      </c>
      <c r="AI162" s="104">
        <v>187.4632</v>
      </c>
      <c r="AJ162" s="104">
        <v>82.69</v>
      </c>
      <c r="AK162" s="104">
        <v>72.697299999999998</v>
      </c>
      <c r="AL162" s="104">
        <v>149.691</v>
      </c>
      <c r="AM162" s="104">
        <v>181.34549999999999</v>
      </c>
      <c r="AO162" s="2">
        <v>1994</v>
      </c>
      <c r="AP162" s="2">
        <v>98.636399999999995</v>
      </c>
      <c r="AQ162" s="2">
        <v>95.305400000000006</v>
      </c>
      <c r="AR162" s="2">
        <v>94.016999999999996</v>
      </c>
      <c r="AS162" s="2">
        <v>98.867900000000006</v>
      </c>
      <c r="AT162" s="2">
        <v>99.392399999999995</v>
      </c>
      <c r="AU162" s="2">
        <v>99.701700000000002</v>
      </c>
      <c r="AV162" s="2">
        <v>99.624499999999998</v>
      </c>
      <c r="AW162" s="2">
        <v>99.8292</v>
      </c>
      <c r="AX162" s="2">
        <v>99.305000000000007</v>
      </c>
      <c r="AY162" s="2">
        <v>94.530900000000003</v>
      </c>
      <c r="AZ162" s="2">
        <v>98.897599999999997</v>
      </c>
      <c r="BA162" s="2">
        <v>98.689800000000005</v>
      </c>
      <c r="BB162" s="2">
        <v>92.5</v>
      </c>
      <c r="BC162" s="2">
        <v>98.889600000000002</v>
      </c>
      <c r="BD162" s="2">
        <v>99.673699999999997</v>
      </c>
      <c r="BE162" s="2">
        <v>99.037999999999997</v>
      </c>
      <c r="BF162" s="2">
        <v>99.959699999999998</v>
      </c>
      <c r="BG162" s="2">
        <v>99.956800000000001</v>
      </c>
      <c r="BH162" s="2">
        <v>100</v>
      </c>
      <c r="BI162" s="2">
        <v>100</v>
      </c>
      <c r="BJ162" s="2">
        <v>100</v>
      </c>
      <c r="BK162" s="2">
        <v>95.427199999999999</v>
      </c>
      <c r="BL162" s="2">
        <v>90.321600000000004</v>
      </c>
      <c r="BM162" s="2">
        <v>97.726100000000002</v>
      </c>
      <c r="BN162" s="2">
        <v>100</v>
      </c>
      <c r="BO162" s="2">
        <v>100</v>
      </c>
      <c r="BP162" s="2">
        <v>100</v>
      </c>
      <c r="BQ162" s="2">
        <v>97.968000000000004</v>
      </c>
      <c r="BR162" s="2">
        <v>98.144999999999996</v>
      </c>
      <c r="BS162" s="2">
        <v>93.489199999999997</v>
      </c>
      <c r="BT162" s="2">
        <v>99.061999999999998</v>
      </c>
      <c r="BU162" s="2">
        <v>98.792900000000003</v>
      </c>
      <c r="BV162" s="2">
        <v>99.459199999999996</v>
      </c>
      <c r="BW162" s="2">
        <v>97.855000000000004</v>
      </c>
      <c r="BX162" s="2">
        <v>100</v>
      </c>
      <c r="BY162" s="2">
        <v>100</v>
      </c>
      <c r="BZ162" s="2">
        <v>100</v>
      </c>
      <c r="CA162" s="2">
        <v>99.879199999999997</v>
      </c>
    </row>
    <row r="163" spans="1:79" x14ac:dyDescent="0.25">
      <c r="A163" s="29">
        <v>1995</v>
      </c>
      <c r="B163" s="104">
        <v>130.4769</v>
      </c>
      <c r="C163" s="10">
        <v>-999.9</v>
      </c>
      <c r="D163" s="10">
        <v>-999.9</v>
      </c>
      <c r="E163" s="104">
        <v>44.007100000000001</v>
      </c>
      <c r="F163" s="104">
        <v>86.199299999999994</v>
      </c>
      <c r="G163" s="104">
        <v>202.12049999999999</v>
      </c>
      <c r="H163" s="104">
        <v>134.0582</v>
      </c>
      <c r="I163" s="104">
        <v>108.04</v>
      </c>
      <c r="J163" s="104">
        <v>61.510399999999997</v>
      </c>
      <c r="K163" s="104">
        <v>70.501999999999995</v>
      </c>
      <c r="L163" s="104">
        <v>62.346499999999999</v>
      </c>
      <c r="M163" s="104">
        <v>94.795199999999994</v>
      </c>
      <c r="N163" s="104">
        <v>50.840699999999998</v>
      </c>
      <c r="O163" s="104">
        <v>223.7876</v>
      </c>
      <c r="P163" s="104">
        <v>196.92420000000001</v>
      </c>
      <c r="Q163" s="104">
        <v>145.0248</v>
      </c>
      <c r="R163" s="104">
        <v>83.941299999999998</v>
      </c>
      <c r="S163" s="104">
        <v>86.605699999999999</v>
      </c>
      <c r="T163" s="104">
        <v>49.765799999999999</v>
      </c>
      <c r="U163" s="104">
        <v>23.3081</v>
      </c>
      <c r="V163" s="104">
        <v>16.8718</v>
      </c>
      <c r="W163" s="104">
        <v>823.24590000000001</v>
      </c>
      <c r="X163" s="104">
        <v>363.08249999999998</v>
      </c>
      <c r="Y163" s="104">
        <v>65.114599999999996</v>
      </c>
      <c r="Z163" s="104">
        <v>102.9845</v>
      </c>
      <c r="AA163" s="104">
        <v>286.26679999999999</v>
      </c>
      <c r="AB163" s="104">
        <v>186.92830000000001</v>
      </c>
      <c r="AC163" s="104">
        <v>169.46340000000001</v>
      </c>
      <c r="AD163" s="104">
        <v>81.950299999999999</v>
      </c>
      <c r="AE163" s="104">
        <v>56.350099999999998</v>
      </c>
      <c r="AF163" s="104">
        <v>50.177500000000002</v>
      </c>
      <c r="AG163" s="104">
        <v>164.0847</v>
      </c>
      <c r="AH163" s="104">
        <v>604.976</v>
      </c>
      <c r="AI163" s="104">
        <v>438.84719999999999</v>
      </c>
      <c r="AJ163" s="104">
        <v>82.724999999999994</v>
      </c>
      <c r="AK163" s="104">
        <v>119.7842</v>
      </c>
      <c r="AL163" s="104">
        <v>93.808199999999999</v>
      </c>
      <c r="AM163" s="104">
        <v>125.7144</v>
      </c>
      <c r="AO163" s="2">
        <v>1995</v>
      </c>
      <c r="AP163" s="2">
        <v>99.509600000000006</v>
      </c>
      <c r="AS163" s="2">
        <v>99.076899999999995</v>
      </c>
      <c r="AT163" s="2">
        <v>98.085099999999997</v>
      </c>
      <c r="AU163" s="2">
        <v>98.536900000000003</v>
      </c>
      <c r="AV163" s="2">
        <v>98.801299999999998</v>
      </c>
      <c r="AW163" s="2">
        <v>99.148600000000002</v>
      </c>
      <c r="AX163" s="2">
        <v>97.206100000000006</v>
      </c>
      <c r="AY163" s="2">
        <v>100</v>
      </c>
      <c r="AZ163" s="2">
        <v>99.678799999999995</v>
      </c>
      <c r="BA163" s="2">
        <v>91.475300000000004</v>
      </c>
      <c r="BB163" s="2">
        <v>99.035399999999996</v>
      </c>
      <c r="BC163" s="2">
        <v>99.328299999999999</v>
      </c>
      <c r="BD163" s="2">
        <v>95.475399999999993</v>
      </c>
      <c r="BE163" s="2">
        <v>96.861900000000006</v>
      </c>
      <c r="BF163" s="2">
        <v>99.9131</v>
      </c>
      <c r="BG163" s="2">
        <v>100</v>
      </c>
      <c r="BH163" s="2">
        <v>99.804699999999997</v>
      </c>
      <c r="BI163" s="2">
        <v>99.351399999999998</v>
      </c>
      <c r="BJ163" s="2">
        <v>99.764200000000002</v>
      </c>
      <c r="BK163" s="2">
        <v>97.531099999999995</v>
      </c>
      <c r="BL163" s="2">
        <v>88.137100000000004</v>
      </c>
      <c r="BM163" s="2">
        <v>98.705200000000005</v>
      </c>
      <c r="BN163" s="2">
        <v>100</v>
      </c>
      <c r="BO163" s="2">
        <v>100</v>
      </c>
      <c r="BP163" s="2">
        <v>100</v>
      </c>
      <c r="BQ163" s="2">
        <v>100</v>
      </c>
      <c r="BR163" s="2">
        <v>98.881299999999996</v>
      </c>
      <c r="BS163" s="2">
        <v>96.572900000000004</v>
      </c>
      <c r="BT163" s="2">
        <v>96.547600000000003</v>
      </c>
      <c r="BU163" s="2">
        <v>90.930099999999996</v>
      </c>
      <c r="BV163" s="2">
        <v>99.734700000000004</v>
      </c>
      <c r="BW163" s="2">
        <v>99.6036</v>
      </c>
      <c r="BX163" s="2">
        <v>100</v>
      </c>
      <c r="BY163" s="2">
        <v>100</v>
      </c>
      <c r="BZ163" s="2">
        <v>100</v>
      </c>
      <c r="CA163" s="2">
        <v>100</v>
      </c>
    </row>
    <row r="164" spans="1:79" x14ac:dyDescent="0.25">
      <c r="A164" s="29">
        <v>1996</v>
      </c>
      <c r="B164" s="104">
        <v>144.5668</v>
      </c>
      <c r="C164" s="104">
        <v>219.84289999999999</v>
      </c>
      <c r="D164" s="104">
        <v>233.32599999999999</v>
      </c>
      <c r="E164" s="104">
        <v>65.005200000000002</v>
      </c>
      <c r="F164" s="104">
        <v>31.661999999999999</v>
      </c>
      <c r="G164" s="104">
        <v>208.1763</v>
      </c>
      <c r="H164" s="104">
        <v>101.5224</v>
      </c>
      <c r="I164" s="10">
        <v>-999.9</v>
      </c>
      <c r="J164" s="104">
        <v>80.855800000000002</v>
      </c>
      <c r="K164" s="104">
        <v>121.1305</v>
      </c>
      <c r="L164" s="104">
        <v>59.174300000000002</v>
      </c>
      <c r="M164" s="104">
        <v>78.868499999999997</v>
      </c>
      <c r="N164" s="104">
        <v>38.728000000000002</v>
      </c>
      <c r="O164" s="104">
        <v>43.582599999999999</v>
      </c>
      <c r="P164" s="104">
        <v>88.648700000000005</v>
      </c>
      <c r="Q164" s="104">
        <v>32.229999999999997</v>
      </c>
      <c r="R164" s="104">
        <v>66.979399999999998</v>
      </c>
      <c r="S164" s="104">
        <v>65.835300000000004</v>
      </c>
      <c r="T164" s="104">
        <v>68.154600000000002</v>
      </c>
      <c r="U164" s="104">
        <v>127.8372</v>
      </c>
      <c r="V164" s="104">
        <v>26.1922</v>
      </c>
      <c r="W164" s="104">
        <v>249.34</v>
      </c>
      <c r="X164" s="104">
        <v>167.02459999999999</v>
      </c>
      <c r="Y164" s="104">
        <v>48.544600000000003</v>
      </c>
      <c r="Z164" s="104">
        <v>50.153300000000002</v>
      </c>
      <c r="AA164" s="104">
        <v>339.5428</v>
      </c>
      <c r="AB164" s="104">
        <v>74.032200000000003</v>
      </c>
      <c r="AC164" s="104">
        <v>120.9054</v>
      </c>
      <c r="AD164" s="104">
        <v>114.12909999999999</v>
      </c>
      <c r="AE164" s="104">
        <v>43.067100000000003</v>
      </c>
      <c r="AF164" s="104">
        <v>43.432899999999997</v>
      </c>
      <c r="AG164" s="104">
        <v>256.22050000000002</v>
      </c>
      <c r="AH164" s="104">
        <v>477.55840000000001</v>
      </c>
      <c r="AI164" s="104">
        <v>76.417000000000002</v>
      </c>
      <c r="AJ164" s="104">
        <v>58.314799999999998</v>
      </c>
      <c r="AK164" s="104">
        <v>74.200299999999999</v>
      </c>
      <c r="AL164" s="104">
        <v>93.580600000000004</v>
      </c>
      <c r="AM164" s="104">
        <v>110.36799999999999</v>
      </c>
      <c r="AO164" s="2">
        <v>1996</v>
      </c>
      <c r="AP164" s="2">
        <v>99.654200000000003</v>
      </c>
      <c r="AQ164" s="2">
        <v>82.1571</v>
      </c>
      <c r="AR164" s="2">
        <v>98.959900000000005</v>
      </c>
      <c r="AS164" s="2">
        <v>99.690899999999999</v>
      </c>
      <c r="AT164" s="2">
        <v>98.118600000000001</v>
      </c>
      <c r="AU164" s="2">
        <v>42.586199999999998</v>
      </c>
      <c r="AV164" s="2">
        <v>98.937399999999997</v>
      </c>
      <c r="AW164" s="2" t="s">
        <v>217</v>
      </c>
      <c r="AX164" s="2">
        <v>99.904899999999998</v>
      </c>
      <c r="AY164" s="2">
        <v>99.736800000000002</v>
      </c>
      <c r="AZ164" s="2">
        <v>99.790099999999995</v>
      </c>
      <c r="BA164" s="2">
        <v>99.444400000000002</v>
      </c>
      <c r="BB164" s="2">
        <v>99.852599999999995</v>
      </c>
      <c r="BC164" s="2">
        <v>98.009399999999999</v>
      </c>
      <c r="BD164" s="2">
        <v>96.376400000000004</v>
      </c>
      <c r="BE164" s="2">
        <v>87.991699999999994</v>
      </c>
      <c r="BF164" s="2">
        <v>99.941100000000006</v>
      </c>
      <c r="BG164" s="2">
        <v>95.229299999999995</v>
      </c>
      <c r="BH164" s="2">
        <v>96.091800000000006</v>
      </c>
      <c r="BI164" s="2">
        <v>100</v>
      </c>
      <c r="BJ164" s="2">
        <v>95.857799999999997</v>
      </c>
      <c r="BK164" s="2">
        <v>88.813299999999998</v>
      </c>
      <c r="BL164" s="2">
        <v>78.537999999999997</v>
      </c>
      <c r="BM164" s="2">
        <v>98.284099999999995</v>
      </c>
      <c r="BN164" s="2">
        <v>100</v>
      </c>
      <c r="BO164" s="2">
        <v>100</v>
      </c>
      <c r="BP164" s="2">
        <v>100</v>
      </c>
      <c r="BQ164" s="2">
        <v>100</v>
      </c>
      <c r="BR164" s="2">
        <v>98.595100000000002</v>
      </c>
      <c r="BS164" s="2">
        <v>93.423699999999997</v>
      </c>
      <c r="BT164" s="2">
        <v>98.589200000000005</v>
      </c>
      <c r="BU164" s="2">
        <v>99.707999999999998</v>
      </c>
      <c r="BW164" s="2">
        <v>100</v>
      </c>
      <c r="BX164" s="2">
        <v>100</v>
      </c>
      <c r="BY164" s="2">
        <v>100</v>
      </c>
      <c r="BZ164" s="2">
        <v>99.910600000000002</v>
      </c>
      <c r="CA164" s="2">
        <v>99.825100000000006</v>
      </c>
    </row>
    <row r="165" spans="1:79" x14ac:dyDescent="0.25">
      <c r="A165" s="29">
        <v>1997</v>
      </c>
      <c r="B165" s="104">
        <v>113.36320000000001</v>
      </c>
      <c r="C165" s="104">
        <v>410.62459999999999</v>
      </c>
      <c r="D165" s="104">
        <v>257.5976</v>
      </c>
      <c r="E165" s="104">
        <v>65.758700000000005</v>
      </c>
      <c r="F165" s="104">
        <v>82.646900000000002</v>
      </c>
      <c r="G165" s="104">
        <v>75.631100000000004</v>
      </c>
      <c r="H165" s="104">
        <v>106.3257</v>
      </c>
      <c r="I165" s="104">
        <v>21.229399999999998</v>
      </c>
      <c r="J165" s="104">
        <v>75.426400000000001</v>
      </c>
      <c r="K165" s="104">
        <v>2.831</v>
      </c>
      <c r="L165" s="104">
        <v>40.454300000000003</v>
      </c>
      <c r="M165" s="104">
        <v>65.758700000000005</v>
      </c>
      <c r="N165" s="104">
        <v>25.545300000000001</v>
      </c>
      <c r="O165" s="104">
        <v>120.71380000000001</v>
      </c>
      <c r="P165" s="104">
        <v>92.549700000000001</v>
      </c>
      <c r="Q165" s="104">
        <v>98.830100000000002</v>
      </c>
      <c r="R165" s="104">
        <v>154.33430000000001</v>
      </c>
      <c r="S165" s="104">
        <v>78.524199999999993</v>
      </c>
      <c r="T165" s="104">
        <v>125.9007</v>
      </c>
      <c r="U165" s="104">
        <v>159.40350000000001</v>
      </c>
      <c r="V165" s="104">
        <v>26.514900000000001</v>
      </c>
      <c r="W165" s="104">
        <v>148.8844</v>
      </c>
      <c r="X165" s="104">
        <v>130.58690000000001</v>
      </c>
      <c r="Y165" s="104">
        <v>90.662199999999999</v>
      </c>
      <c r="Z165" s="104">
        <v>73.001999999999995</v>
      </c>
      <c r="AA165" s="104">
        <v>435.05579999999998</v>
      </c>
      <c r="AB165" s="104">
        <v>29.7258</v>
      </c>
      <c r="AC165" s="104">
        <v>53.879300000000001</v>
      </c>
      <c r="AD165" s="104">
        <v>142.15639999999999</v>
      </c>
      <c r="AE165" s="104">
        <v>22.309000000000001</v>
      </c>
      <c r="AF165" s="104">
        <v>43.247100000000003</v>
      </c>
      <c r="AG165" s="104">
        <v>186.72059999999999</v>
      </c>
      <c r="AH165" s="104">
        <v>435.34320000000002</v>
      </c>
      <c r="AI165" s="104">
        <v>392.42009999999999</v>
      </c>
      <c r="AJ165" s="104">
        <v>46.830100000000002</v>
      </c>
      <c r="AK165" s="104">
        <v>54.372599999999998</v>
      </c>
      <c r="AL165" s="104">
        <v>92.877200000000002</v>
      </c>
      <c r="AM165" s="104">
        <v>113.4175</v>
      </c>
      <c r="AO165" s="2">
        <v>1997</v>
      </c>
      <c r="AP165" s="2">
        <v>99.308499999999995</v>
      </c>
      <c r="AQ165" s="2">
        <v>95.524100000000004</v>
      </c>
      <c r="AR165" s="2">
        <v>99.415999999999997</v>
      </c>
      <c r="AS165" s="2">
        <v>99.037400000000005</v>
      </c>
      <c r="AT165" s="2">
        <v>99.326300000000003</v>
      </c>
      <c r="AU165" s="2">
        <v>91.530900000000003</v>
      </c>
      <c r="AV165" s="2">
        <v>99.902500000000003</v>
      </c>
      <c r="AW165" s="2">
        <v>100</v>
      </c>
      <c r="AX165" s="2">
        <v>99.533799999999999</v>
      </c>
      <c r="AY165" s="2">
        <v>100</v>
      </c>
      <c r="AZ165" s="2">
        <v>100</v>
      </c>
      <c r="BA165" s="2">
        <v>99.582300000000004</v>
      </c>
      <c r="BB165" s="2">
        <v>99.622100000000003</v>
      </c>
      <c r="BC165" s="2">
        <v>98.211600000000004</v>
      </c>
      <c r="BD165" s="2">
        <v>95.756100000000004</v>
      </c>
      <c r="BE165" s="2">
        <v>96.835700000000003</v>
      </c>
      <c r="BF165" s="2">
        <v>100</v>
      </c>
      <c r="BG165" s="2">
        <v>93.250299999999996</v>
      </c>
      <c r="BH165" s="2">
        <v>100</v>
      </c>
      <c r="BI165" s="2">
        <v>99.727699999999999</v>
      </c>
      <c r="BJ165" s="2">
        <v>100</v>
      </c>
      <c r="BK165" s="2">
        <v>84.296300000000002</v>
      </c>
      <c r="BL165" s="2">
        <v>98.468900000000005</v>
      </c>
      <c r="BM165" s="2">
        <v>98.234300000000005</v>
      </c>
      <c r="BN165" s="2">
        <v>100</v>
      </c>
      <c r="BO165" s="2">
        <v>100</v>
      </c>
      <c r="BP165" s="2">
        <v>100</v>
      </c>
      <c r="BQ165" s="2">
        <v>100</v>
      </c>
      <c r="BR165" s="2">
        <v>97.879499999999993</v>
      </c>
      <c r="BS165" s="2">
        <v>91.333699999999993</v>
      </c>
      <c r="BT165" s="2">
        <v>95.078199999999995</v>
      </c>
      <c r="BU165" s="2">
        <v>99.787499999999994</v>
      </c>
      <c r="BW165" s="2">
        <v>99.239000000000004</v>
      </c>
      <c r="BX165" s="2">
        <v>100</v>
      </c>
      <c r="BY165" s="2">
        <v>100</v>
      </c>
      <c r="BZ165" s="2">
        <v>99.993499999999997</v>
      </c>
      <c r="CA165" s="2">
        <v>100</v>
      </c>
    </row>
    <row r="166" spans="1:79" x14ac:dyDescent="0.25">
      <c r="A166" s="29">
        <v>1998</v>
      </c>
      <c r="B166" s="104">
        <v>93.775800000000004</v>
      </c>
      <c r="C166" s="104">
        <v>263.23570000000001</v>
      </c>
      <c r="D166" s="104">
        <v>160.0222</v>
      </c>
      <c r="E166" s="104">
        <v>67.186099999999996</v>
      </c>
      <c r="F166" s="104">
        <v>52.178899999999999</v>
      </c>
      <c r="G166" s="104">
        <v>62.6205</v>
      </c>
      <c r="H166" s="104">
        <v>26.6418</v>
      </c>
      <c r="I166" s="104">
        <v>10.216699999999999</v>
      </c>
      <c r="J166" s="104">
        <v>66.815200000000004</v>
      </c>
      <c r="K166" s="104">
        <v>87.677000000000007</v>
      </c>
      <c r="L166" s="104">
        <v>69.294399999999996</v>
      </c>
      <c r="M166" s="104">
        <v>122.44410000000001</v>
      </c>
      <c r="N166" s="104">
        <v>54.156500000000001</v>
      </c>
      <c r="O166" s="104">
        <v>126.06529999999999</v>
      </c>
      <c r="P166" s="104">
        <v>130.05009999999999</v>
      </c>
      <c r="Q166" s="104">
        <v>90.334199999999996</v>
      </c>
      <c r="R166" s="104">
        <v>101.482</v>
      </c>
      <c r="S166" s="104">
        <v>78.890600000000006</v>
      </c>
      <c r="T166" s="104">
        <v>39.857399999999998</v>
      </c>
      <c r="U166" s="104">
        <v>91.674800000000005</v>
      </c>
      <c r="V166" s="104">
        <v>30.069199999999999</v>
      </c>
      <c r="W166" s="104">
        <v>291.19569999999999</v>
      </c>
      <c r="X166" s="104">
        <v>208.7877</v>
      </c>
      <c r="Y166" s="10">
        <v>-999.9</v>
      </c>
      <c r="Z166" s="104">
        <v>10.7026</v>
      </c>
      <c r="AA166" s="10">
        <v>-999.9</v>
      </c>
      <c r="AB166" s="104">
        <v>126.5702</v>
      </c>
      <c r="AC166" s="104">
        <v>55.659300000000002</v>
      </c>
      <c r="AD166" s="104">
        <v>165.6825</v>
      </c>
      <c r="AE166" s="104">
        <v>19.0121</v>
      </c>
      <c r="AF166" s="104">
        <v>29.997800000000002</v>
      </c>
      <c r="AG166" s="104">
        <v>288.47230000000002</v>
      </c>
      <c r="AH166" s="104">
        <v>369.31310000000002</v>
      </c>
      <c r="AI166" s="104">
        <v>116.3172</v>
      </c>
      <c r="AJ166" s="104">
        <v>99.604500000000002</v>
      </c>
      <c r="AK166" s="104">
        <v>94.850200000000001</v>
      </c>
      <c r="AL166" s="104">
        <v>112.71550000000001</v>
      </c>
      <c r="AM166" s="104">
        <v>122.2002</v>
      </c>
      <c r="AO166" s="2">
        <v>1998</v>
      </c>
      <c r="AP166" s="2">
        <v>99.102400000000003</v>
      </c>
      <c r="AQ166" s="2">
        <v>100</v>
      </c>
      <c r="AR166" s="2">
        <v>99.874600000000001</v>
      </c>
      <c r="AS166" s="2">
        <v>98.1922</v>
      </c>
      <c r="AT166" s="2">
        <v>99.068700000000007</v>
      </c>
      <c r="AU166" s="2">
        <v>99.492000000000004</v>
      </c>
      <c r="AV166" s="2">
        <v>99.611699999999999</v>
      </c>
      <c r="AW166" s="2">
        <v>97.173100000000005</v>
      </c>
      <c r="AX166" s="2">
        <v>97.406599999999997</v>
      </c>
      <c r="AY166" s="2">
        <v>97.996799999999993</v>
      </c>
      <c r="AZ166" s="2">
        <v>99.403000000000006</v>
      </c>
      <c r="BA166" s="2">
        <v>99.244699999999995</v>
      </c>
      <c r="BB166" s="2">
        <v>99.911100000000005</v>
      </c>
      <c r="BC166" s="2">
        <v>80.312299999999993</v>
      </c>
      <c r="BD166" s="2">
        <v>90.004099999999994</v>
      </c>
      <c r="BE166" s="2">
        <v>88.0291</v>
      </c>
      <c r="BF166" s="2">
        <v>99.926500000000004</v>
      </c>
      <c r="BG166" s="2">
        <v>98.968199999999996</v>
      </c>
      <c r="BH166" s="2">
        <v>99.794399999999996</v>
      </c>
      <c r="BI166" s="2">
        <v>99.451400000000007</v>
      </c>
      <c r="BJ166" s="2">
        <v>97.132199999999997</v>
      </c>
      <c r="BK166" s="2">
        <v>83.369799999999998</v>
      </c>
      <c r="BL166" s="2">
        <v>98.663499999999999</v>
      </c>
      <c r="BN166" s="2">
        <v>100</v>
      </c>
      <c r="BO166" s="2">
        <v>57.815800000000003</v>
      </c>
      <c r="BP166" s="2">
        <v>100</v>
      </c>
      <c r="BQ166" s="2">
        <v>100</v>
      </c>
      <c r="BR166" s="2">
        <v>98.536900000000003</v>
      </c>
      <c r="BS166" s="2">
        <v>86.931399999999996</v>
      </c>
      <c r="BT166" s="2">
        <v>99.165099999999995</v>
      </c>
      <c r="BU166" s="2">
        <v>99.619799999999998</v>
      </c>
      <c r="BW166" s="2">
        <v>97.870999999999995</v>
      </c>
      <c r="BX166" s="2">
        <v>100</v>
      </c>
      <c r="BY166" s="2">
        <v>100</v>
      </c>
      <c r="BZ166" s="2">
        <v>99.591200000000001</v>
      </c>
      <c r="CA166" s="2">
        <v>100</v>
      </c>
    </row>
    <row r="167" spans="1:79" x14ac:dyDescent="0.25">
      <c r="A167" s="29">
        <v>1999</v>
      </c>
      <c r="B167" s="104">
        <v>131.01130000000001</v>
      </c>
      <c r="C167" s="104">
        <v>204.9631</v>
      </c>
      <c r="D167" s="104">
        <v>121.32429999999999</v>
      </c>
      <c r="E167" s="104">
        <v>94.709100000000007</v>
      </c>
      <c r="F167" s="104">
        <v>30.529</v>
      </c>
      <c r="G167" s="104">
        <v>64.062100000000001</v>
      </c>
      <c r="H167" s="104">
        <v>56.829500000000003</v>
      </c>
      <c r="I167" s="10">
        <v>-999.9</v>
      </c>
      <c r="J167" s="104">
        <v>61.1708</v>
      </c>
      <c r="K167" s="104">
        <v>63.644799999999996</v>
      </c>
      <c r="L167" s="104">
        <v>47.83</v>
      </c>
      <c r="M167" s="104">
        <v>33.314599999999999</v>
      </c>
      <c r="N167" s="104">
        <v>24.4297</v>
      </c>
      <c r="O167" s="10">
        <v>-999.9</v>
      </c>
      <c r="P167" s="104">
        <v>110.5321</v>
      </c>
      <c r="Q167" s="104">
        <v>63.046500000000002</v>
      </c>
      <c r="R167" s="104">
        <v>97.9255</v>
      </c>
      <c r="S167" s="10">
        <v>-999.9</v>
      </c>
      <c r="T167" s="10">
        <v>-999.9</v>
      </c>
      <c r="U167" s="104">
        <v>131.69149999999999</v>
      </c>
      <c r="V167" s="104">
        <v>28.689699999999998</v>
      </c>
      <c r="W167" s="104">
        <v>472.0068</v>
      </c>
      <c r="X167" s="104">
        <v>240.79159999999999</v>
      </c>
      <c r="Y167" s="10">
        <v>-999.9</v>
      </c>
      <c r="Z167" s="104">
        <v>85.843500000000006</v>
      </c>
      <c r="AA167" s="104">
        <v>322.68470000000002</v>
      </c>
      <c r="AB167" s="104">
        <v>128.83850000000001</v>
      </c>
      <c r="AC167" s="104">
        <v>80.355500000000006</v>
      </c>
      <c r="AD167" s="104">
        <v>154.63570000000001</v>
      </c>
      <c r="AE167" s="104">
        <v>29.2395</v>
      </c>
      <c r="AF167" s="104">
        <v>26.1386</v>
      </c>
      <c r="AG167" s="104">
        <v>222.75030000000001</v>
      </c>
      <c r="AH167" s="104">
        <v>158.822</v>
      </c>
      <c r="AI167" s="104">
        <v>9.4198000000000004</v>
      </c>
      <c r="AJ167" s="104">
        <v>106.08580000000001</v>
      </c>
      <c r="AK167" s="104">
        <v>69.680999999999997</v>
      </c>
      <c r="AL167" s="104">
        <v>128.2242</v>
      </c>
      <c r="AM167" s="104">
        <v>98.088499999999996</v>
      </c>
      <c r="AO167" s="2">
        <v>1999</v>
      </c>
      <c r="AP167" s="2">
        <v>98.611999999999995</v>
      </c>
      <c r="AQ167" s="2">
        <v>100</v>
      </c>
      <c r="AR167" s="2">
        <v>95.590500000000006</v>
      </c>
      <c r="AS167" s="2">
        <v>98.055099999999996</v>
      </c>
      <c r="AT167" s="2">
        <v>97.876900000000006</v>
      </c>
      <c r="AU167" s="2">
        <v>98.306600000000003</v>
      </c>
      <c r="AV167" s="2">
        <v>99.549000000000007</v>
      </c>
      <c r="AW167" s="2" t="s">
        <v>217</v>
      </c>
      <c r="AX167" s="2">
        <v>96.204400000000007</v>
      </c>
      <c r="AY167" s="2">
        <v>100</v>
      </c>
      <c r="AZ167" s="2">
        <v>99.845600000000005</v>
      </c>
      <c r="BA167" s="2">
        <v>99.363100000000003</v>
      </c>
      <c r="BB167" s="2">
        <v>99.583600000000004</v>
      </c>
      <c r="BC167" s="2">
        <v>56.550699999999999</v>
      </c>
      <c r="BD167" s="2">
        <v>88.804599999999994</v>
      </c>
      <c r="BE167" s="2">
        <v>78.427199999999999</v>
      </c>
      <c r="BF167" s="2">
        <v>99.382099999999994</v>
      </c>
      <c r="BG167" s="2" t="s">
        <v>217</v>
      </c>
      <c r="BH167" s="2" t="s">
        <v>217</v>
      </c>
      <c r="BI167" s="2">
        <v>99.872</v>
      </c>
      <c r="BJ167" s="2">
        <v>99.4</v>
      </c>
      <c r="BK167" s="2">
        <v>92.129099999999994</v>
      </c>
      <c r="BL167" s="2">
        <v>98.759299999999996</v>
      </c>
      <c r="BN167" s="2">
        <v>100</v>
      </c>
      <c r="BO167" s="2">
        <v>100</v>
      </c>
      <c r="BP167" s="2">
        <v>100</v>
      </c>
      <c r="BQ167" s="2">
        <v>100</v>
      </c>
      <c r="BR167" s="2">
        <v>99.308400000000006</v>
      </c>
      <c r="BS167" s="2">
        <v>96.620199999999997</v>
      </c>
      <c r="BT167" s="2">
        <v>99.276799999999994</v>
      </c>
      <c r="BU167" s="2">
        <v>99.765600000000006</v>
      </c>
      <c r="BW167" s="2">
        <v>100</v>
      </c>
      <c r="BX167" s="2">
        <v>100</v>
      </c>
      <c r="BY167" s="2">
        <v>100</v>
      </c>
      <c r="BZ167" s="2">
        <v>99.8489</v>
      </c>
      <c r="CA167" s="2">
        <v>100</v>
      </c>
    </row>
    <row r="168" spans="1:79" x14ac:dyDescent="0.25">
      <c r="A168" s="29">
        <v>2000</v>
      </c>
      <c r="B168" s="104">
        <v>138.79429999999999</v>
      </c>
      <c r="C168" s="104">
        <v>200.8845</v>
      </c>
      <c r="D168" s="104">
        <v>131.43360000000001</v>
      </c>
      <c r="E168" s="10">
        <v>-999.9</v>
      </c>
      <c r="F168" s="104">
        <v>34.860199999999999</v>
      </c>
      <c r="G168" s="10">
        <v>-999.9</v>
      </c>
      <c r="H168" s="104">
        <v>39.896999999999998</v>
      </c>
      <c r="I168" s="10">
        <v>-999.9</v>
      </c>
      <c r="J168" s="10">
        <v>-999.9</v>
      </c>
      <c r="K168" s="104">
        <v>58.669699999999999</v>
      </c>
      <c r="L168" s="104">
        <v>39.538600000000002</v>
      </c>
      <c r="M168" s="104">
        <v>47.854900000000001</v>
      </c>
      <c r="N168" s="104">
        <v>28.186599999999999</v>
      </c>
      <c r="O168" s="104">
        <v>129.58439999999999</v>
      </c>
      <c r="P168" s="104">
        <v>118.1446</v>
      </c>
      <c r="Q168" s="104">
        <v>143.02359999999999</v>
      </c>
      <c r="R168" s="104">
        <v>32.240499999999997</v>
      </c>
      <c r="S168" s="10">
        <v>-999.9</v>
      </c>
      <c r="T168" s="10">
        <v>-999.9</v>
      </c>
      <c r="U168" s="10">
        <v>-999.9</v>
      </c>
      <c r="V168" s="10">
        <v>-999.9</v>
      </c>
      <c r="W168" s="104">
        <v>114.5677</v>
      </c>
      <c r="X168" s="104">
        <v>143.4057</v>
      </c>
      <c r="Y168" s="10">
        <v>-999.9</v>
      </c>
      <c r="Z168" s="104">
        <v>63.9221</v>
      </c>
      <c r="AA168" s="104">
        <v>260.41390000000001</v>
      </c>
      <c r="AB168" s="104">
        <v>61.997999999999998</v>
      </c>
      <c r="AC168" s="104">
        <v>97.500799999999998</v>
      </c>
      <c r="AD168" s="104">
        <v>112.6</v>
      </c>
      <c r="AE168" s="104">
        <v>43.075699999999998</v>
      </c>
      <c r="AF168" s="104">
        <v>46.721499999999999</v>
      </c>
      <c r="AG168" s="104">
        <v>189.8939</v>
      </c>
      <c r="AH168" s="104">
        <v>147.11450000000002</v>
      </c>
      <c r="AI168" s="104">
        <v>109.4284</v>
      </c>
      <c r="AJ168" s="104">
        <v>57.149299999999997</v>
      </c>
      <c r="AK168" s="104">
        <v>27.867799999999999</v>
      </c>
      <c r="AL168" s="104">
        <v>56.148600000000002</v>
      </c>
      <c r="AM168" s="104">
        <v>89.716700000000003</v>
      </c>
      <c r="AO168" s="2">
        <v>2000</v>
      </c>
      <c r="AP168" s="2">
        <v>99.251599999999996</v>
      </c>
      <c r="AQ168" s="2">
        <v>96.474000000000004</v>
      </c>
      <c r="AR168" s="2">
        <v>100</v>
      </c>
      <c r="AT168" s="2">
        <v>96.303100000000001</v>
      </c>
      <c r="AV168" s="2">
        <v>99.229900000000001</v>
      </c>
      <c r="AY168" s="2">
        <v>100</v>
      </c>
      <c r="AZ168" s="2">
        <v>100</v>
      </c>
      <c r="BA168" s="2">
        <v>99.456900000000005</v>
      </c>
      <c r="BB168" s="2">
        <v>99.495900000000006</v>
      </c>
      <c r="BC168" s="2">
        <v>78.468199999999996</v>
      </c>
      <c r="BD168" s="2">
        <v>91.578299999999999</v>
      </c>
      <c r="BE168" s="2">
        <v>76.661799999999999</v>
      </c>
      <c r="BF168" s="2">
        <v>99.726100000000002</v>
      </c>
      <c r="BK168" s="2">
        <v>82.063299999999998</v>
      </c>
      <c r="BL168" s="2">
        <v>96.327200000000005</v>
      </c>
      <c r="BN168" s="2">
        <v>100</v>
      </c>
      <c r="BO168" s="2">
        <v>100</v>
      </c>
      <c r="BP168" s="2">
        <v>96.539299999999997</v>
      </c>
      <c r="BQ168" s="2">
        <v>99.423500000000004</v>
      </c>
      <c r="BR168" s="2">
        <v>98.499799999999993</v>
      </c>
      <c r="BS168" s="2">
        <v>97.862200000000001</v>
      </c>
      <c r="BT168" s="2">
        <v>98.906199999999998</v>
      </c>
      <c r="BU168" s="2">
        <v>99.340299999999999</v>
      </c>
      <c r="BW168" s="2">
        <v>97.285499999999999</v>
      </c>
      <c r="BX168" s="2">
        <v>100</v>
      </c>
      <c r="BY168" s="2">
        <v>100</v>
      </c>
      <c r="BZ168" s="2">
        <v>99.724800000000002</v>
      </c>
      <c r="CA168" s="2">
        <v>100</v>
      </c>
    </row>
    <row r="169" spans="1:79" x14ac:dyDescent="0.25">
      <c r="A169" s="29">
        <v>2001</v>
      </c>
      <c r="B169" s="104">
        <v>125.7859</v>
      </c>
      <c r="C169" s="104">
        <v>261.71260000000001</v>
      </c>
      <c r="D169" s="104">
        <v>145.2037</v>
      </c>
      <c r="E169" s="104">
        <v>93.9011</v>
      </c>
      <c r="F169" s="104">
        <v>104.4563</v>
      </c>
      <c r="G169" s="104">
        <v>165.95670000000001</v>
      </c>
      <c r="H169" s="104">
        <v>116.71469999999999</v>
      </c>
      <c r="I169" s="104">
        <v>107.90389999999999</v>
      </c>
      <c r="J169" s="10">
        <v>-999.9</v>
      </c>
      <c r="K169" s="104">
        <v>86.882300000000001</v>
      </c>
      <c r="L169" s="104">
        <v>40.418199999999999</v>
      </c>
      <c r="M169" s="104">
        <v>63.474699999999999</v>
      </c>
      <c r="N169" s="104">
        <v>36.746899999999997</v>
      </c>
      <c r="O169" s="104">
        <v>116.3312</v>
      </c>
      <c r="P169" s="104">
        <v>102.3108</v>
      </c>
      <c r="Q169" s="104">
        <v>123.53870000000001</v>
      </c>
      <c r="R169" s="104">
        <v>151.8518</v>
      </c>
      <c r="S169" s="104">
        <v>56.028500000000001</v>
      </c>
      <c r="T169" s="104">
        <v>66.0501</v>
      </c>
      <c r="U169" s="10">
        <v>-999.9</v>
      </c>
      <c r="V169" s="104">
        <v>45.545200000000001</v>
      </c>
      <c r="W169" s="104">
        <v>144.86619999999999</v>
      </c>
      <c r="X169" s="104">
        <v>124.64579999999999</v>
      </c>
      <c r="Y169" s="104">
        <v>44.5944</v>
      </c>
      <c r="Z169" s="104">
        <v>126.4918</v>
      </c>
      <c r="AA169" s="104">
        <v>353.7346</v>
      </c>
      <c r="AB169" s="104">
        <v>156.91739999999999</v>
      </c>
      <c r="AC169" s="104">
        <v>119.3613</v>
      </c>
      <c r="AD169" s="104">
        <v>139.7319</v>
      </c>
      <c r="AE169" s="104">
        <v>42.460999999999999</v>
      </c>
      <c r="AF169" s="104">
        <v>32.679499999999997</v>
      </c>
      <c r="AG169" s="104">
        <v>162.3646</v>
      </c>
      <c r="AH169" s="104">
        <v>209.69850000000002</v>
      </c>
      <c r="AI169" s="104">
        <v>348.286</v>
      </c>
      <c r="AJ169" s="104">
        <v>69.007999999999996</v>
      </c>
      <c r="AK169" s="104">
        <v>47.259399999999999</v>
      </c>
      <c r="AL169" s="104">
        <v>68.807299999999998</v>
      </c>
      <c r="AM169" s="104">
        <v>46.805700000000002</v>
      </c>
      <c r="AO169" s="2">
        <v>2001</v>
      </c>
      <c r="AP169" s="2">
        <v>99.387799999999999</v>
      </c>
      <c r="AQ169" s="2">
        <v>100</v>
      </c>
      <c r="AR169" s="2">
        <v>98.344800000000006</v>
      </c>
      <c r="AS169" s="2">
        <v>99.561400000000006</v>
      </c>
      <c r="AT169" s="2">
        <v>99.533600000000007</v>
      </c>
      <c r="AU169" s="2">
        <v>99.789699999999996</v>
      </c>
      <c r="AV169" s="2">
        <v>99.842100000000002</v>
      </c>
      <c r="AW169" s="2">
        <v>99.345100000000002</v>
      </c>
      <c r="AY169" s="2">
        <v>100</v>
      </c>
      <c r="AZ169" s="2">
        <v>98.389899999999997</v>
      </c>
      <c r="BA169" s="2">
        <v>99.773099999999999</v>
      </c>
      <c r="BB169" s="2">
        <v>99.621700000000004</v>
      </c>
      <c r="BC169" s="2">
        <v>95.109200000000001</v>
      </c>
      <c r="BD169" s="2">
        <v>97.521699999999996</v>
      </c>
      <c r="BE169" s="2">
        <v>98.191400000000002</v>
      </c>
      <c r="BF169" s="2">
        <v>100</v>
      </c>
      <c r="BG169" s="2">
        <v>100</v>
      </c>
      <c r="BH169" s="2">
        <v>99.816100000000006</v>
      </c>
      <c r="BJ169" s="2">
        <v>100</v>
      </c>
      <c r="BK169" s="2">
        <v>99.600700000000003</v>
      </c>
      <c r="BL169" s="2">
        <v>98.796899999999994</v>
      </c>
      <c r="BM169" s="2">
        <v>93.067800000000005</v>
      </c>
      <c r="BN169" s="2">
        <v>100</v>
      </c>
      <c r="BO169" s="2">
        <v>100</v>
      </c>
      <c r="BP169" s="2">
        <v>99.970200000000006</v>
      </c>
      <c r="BQ169" s="2">
        <v>99.148899999999998</v>
      </c>
      <c r="BR169" s="2">
        <v>99.879099999999994</v>
      </c>
      <c r="BS169" s="2">
        <v>97.943700000000007</v>
      </c>
      <c r="BT169" s="2">
        <v>97.748099999999994</v>
      </c>
      <c r="BU169" s="2">
        <v>96.800700000000006</v>
      </c>
      <c r="BW169" s="2">
        <v>99.058599999999998</v>
      </c>
      <c r="BX169" s="2">
        <v>100</v>
      </c>
      <c r="BY169" s="2">
        <v>100</v>
      </c>
      <c r="BZ169" s="2">
        <v>99.561999999999998</v>
      </c>
      <c r="CA169" s="2">
        <v>100</v>
      </c>
    </row>
    <row r="170" spans="1:79" x14ac:dyDescent="0.25">
      <c r="A170" s="29">
        <v>2002</v>
      </c>
      <c r="B170" s="104">
        <v>90.182599999999994</v>
      </c>
      <c r="C170" s="104">
        <v>224.32069999999999</v>
      </c>
      <c r="D170" s="104">
        <v>205.88939999999999</v>
      </c>
      <c r="E170" s="104">
        <v>147.8023</v>
      </c>
      <c r="F170" s="104">
        <v>165.71440000000001</v>
      </c>
      <c r="G170" s="104">
        <v>175.16319999999999</v>
      </c>
      <c r="H170" s="104">
        <v>124.47</v>
      </c>
      <c r="I170" s="104">
        <v>164.16249999999999</v>
      </c>
      <c r="J170" s="104">
        <v>128.56880000000001</v>
      </c>
      <c r="K170" s="104">
        <v>118.36920000000001</v>
      </c>
      <c r="L170" s="104">
        <v>63.842399999999998</v>
      </c>
      <c r="M170" s="104">
        <v>55.931199999999997</v>
      </c>
      <c r="N170" s="104">
        <v>36.075000000000003</v>
      </c>
      <c r="O170" s="104">
        <v>165.91669999999999</v>
      </c>
      <c r="P170" s="104">
        <v>113.7098</v>
      </c>
      <c r="Q170" s="10">
        <v>-999.9</v>
      </c>
      <c r="R170" s="104">
        <v>184.2236</v>
      </c>
      <c r="S170" s="104">
        <v>25.993099999999998</v>
      </c>
      <c r="T170" s="104">
        <v>31.842199999999998</v>
      </c>
      <c r="U170" s="104">
        <v>117.4678</v>
      </c>
      <c r="V170" s="104">
        <v>35.665799999999997</v>
      </c>
      <c r="W170" s="10">
        <v>-999.9</v>
      </c>
      <c r="X170" s="10">
        <v>-999.9</v>
      </c>
      <c r="Y170" s="104">
        <v>44.381</v>
      </c>
      <c r="Z170" s="104">
        <v>69.742999999999995</v>
      </c>
      <c r="AA170" s="104">
        <v>360.22300000000001</v>
      </c>
      <c r="AB170" s="104">
        <v>58.171999999999997</v>
      </c>
      <c r="AC170" s="104">
        <v>75.900700000000001</v>
      </c>
      <c r="AD170" s="104">
        <v>156.12620000000001</v>
      </c>
      <c r="AE170" s="104">
        <v>24.9907</v>
      </c>
      <c r="AF170" s="104">
        <v>57.122999999999998</v>
      </c>
      <c r="AG170" s="104">
        <v>100.6082</v>
      </c>
      <c r="AH170" s="104">
        <v>228.8347</v>
      </c>
      <c r="AI170" s="104">
        <v>183.6789</v>
      </c>
      <c r="AJ170" s="104">
        <v>49.2455</v>
      </c>
      <c r="AK170" s="104">
        <v>39.225099999999998</v>
      </c>
      <c r="AL170" s="104">
        <v>74.301400000000001</v>
      </c>
      <c r="AM170" s="104">
        <v>71.009</v>
      </c>
      <c r="AO170" s="2">
        <v>2002</v>
      </c>
      <c r="AP170" s="2">
        <v>98.963300000000004</v>
      </c>
      <c r="AQ170" s="2">
        <v>92.578500000000005</v>
      </c>
      <c r="AR170" s="2">
        <v>98.729299999999995</v>
      </c>
      <c r="AS170" s="2">
        <v>100</v>
      </c>
      <c r="AT170" s="2">
        <v>100</v>
      </c>
      <c r="AU170" s="2">
        <v>100</v>
      </c>
      <c r="AV170" s="2">
        <v>99.799800000000005</v>
      </c>
      <c r="AW170" s="2">
        <v>100</v>
      </c>
      <c r="AX170" s="2">
        <v>100</v>
      </c>
      <c r="AY170" s="2">
        <v>100</v>
      </c>
      <c r="AZ170" s="2">
        <v>100</v>
      </c>
      <c r="BA170" s="2">
        <v>97.026300000000006</v>
      </c>
      <c r="BB170" s="2">
        <v>99.937700000000007</v>
      </c>
      <c r="BC170" s="2">
        <v>98.046000000000006</v>
      </c>
      <c r="BD170" s="2">
        <v>97.894999999999996</v>
      </c>
      <c r="BE170" s="2">
        <v>66.788899999999998</v>
      </c>
      <c r="BF170" s="2">
        <v>100</v>
      </c>
      <c r="BG170" s="2">
        <v>99.357699999999994</v>
      </c>
      <c r="BH170" s="2">
        <v>100</v>
      </c>
      <c r="BI170" s="2">
        <v>100</v>
      </c>
      <c r="BJ170" s="2">
        <v>100</v>
      </c>
      <c r="BM170" s="2">
        <v>95.849100000000007</v>
      </c>
      <c r="BN170" s="2">
        <v>100</v>
      </c>
      <c r="BO170" s="2">
        <v>100</v>
      </c>
      <c r="BP170" s="2">
        <v>100</v>
      </c>
      <c r="BQ170" s="2">
        <v>99.064300000000003</v>
      </c>
      <c r="BR170" s="2">
        <v>99.730099999999993</v>
      </c>
      <c r="BS170" s="2">
        <v>99.288700000000006</v>
      </c>
      <c r="BT170" s="2">
        <v>94.851299999999995</v>
      </c>
      <c r="BU170" s="2">
        <v>95.618600000000001</v>
      </c>
      <c r="BW170" s="2">
        <v>100</v>
      </c>
      <c r="BX170" s="2">
        <v>100</v>
      </c>
      <c r="BY170" s="2">
        <v>100</v>
      </c>
      <c r="BZ170" s="2">
        <v>99.896100000000004</v>
      </c>
      <c r="CA170" s="2">
        <v>100</v>
      </c>
    </row>
    <row r="171" spans="1:79" x14ac:dyDescent="0.25">
      <c r="A171" s="29">
        <v>2003</v>
      </c>
      <c r="B171" s="104">
        <v>80.957099999999997</v>
      </c>
      <c r="C171" s="104">
        <v>80.157700000000006</v>
      </c>
      <c r="D171" s="104">
        <v>105.34829999999999</v>
      </c>
      <c r="E171" s="104">
        <v>103.6904</v>
      </c>
      <c r="F171" s="104">
        <v>67.698300000000003</v>
      </c>
      <c r="G171" s="104">
        <v>144.5112</v>
      </c>
      <c r="H171" s="104">
        <v>77.164400000000001</v>
      </c>
      <c r="I171" s="104">
        <v>92.725999999999999</v>
      </c>
      <c r="J171" s="104">
        <v>76.131799999999998</v>
      </c>
      <c r="K171" s="104">
        <v>68.041499999999999</v>
      </c>
      <c r="L171" s="104">
        <v>47.879899999999999</v>
      </c>
      <c r="M171" s="104">
        <v>71.287599999999998</v>
      </c>
      <c r="N171" s="104">
        <v>19.533300000000001</v>
      </c>
      <c r="O171" s="104">
        <v>56.4754</v>
      </c>
      <c r="P171" s="104">
        <v>76.313199999999995</v>
      </c>
      <c r="Q171" s="104">
        <v>51.139200000000002</v>
      </c>
      <c r="R171" s="104">
        <v>82.478200000000001</v>
      </c>
      <c r="S171" s="104">
        <v>41.662300000000002</v>
      </c>
      <c r="T171" s="104">
        <v>37.166200000000003</v>
      </c>
      <c r="U171" s="104">
        <v>105.9115</v>
      </c>
      <c r="V171" s="104">
        <v>30.447299999999998</v>
      </c>
      <c r="W171" s="10">
        <v>-999.9</v>
      </c>
      <c r="X171" s="10">
        <v>-999.9</v>
      </c>
      <c r="Y171" s="104">
        <v>56.243400000000001</v>
      </c>
      <c r="Z171" s="104">
        <v>87.150599999999997</v>
      </c>
      <c r="AA171" s="104">
        <v>205.38130000000001</v>
      </c>
      <c r="AB171" s="104">
        <v>64.924099999999996</v>
      </c>
      <c r="AC171" s="104">
        <v>127.3211</v>
      </c>
      <c r="AD171" s="104">
        <v>95.875799999999998</v>
      </c>
      <c r="AE171" s="104">
        <v>29.0534</v>
      </c>
      <c r="AF171" s="104">
        <v>73.300799999999995</v>
      </c>
      <c r="AG171" s="104">
        <v>108.7957</v>
      </c>
      <c r="AH171" s="104">
        <v>124.0885</v>
      </c>
      <c r="AI171" s="104">
        <v>23.0913</v>
      </c>
      <c r="AJ171" s="104">
        <v>87.380499999999998</v>
      </c>
      <c r="AK171" s="104">
        <v>90.021000000000001</v>
      </c>
      <c r="AL171" s="104">
        <v>66.082499999999996</v>
      </c>
      <c r="AM171" s="104">
        <v>71.228300000000004</v>
      </c>
      <c r="AO171" s="2">
        <v>2003</v>
      </c>
      <c r="AP171" s="2">
        <v>95.309200000000004</v>
      </c>
      <c r="AQ171" s="2">
        <v>98.524000000000001</v>
      </c>
      <c r="AR171" s="2">
        <v>97.802899999999994</v>
      </c>
      <c r="AS171" s="2">
        <v>98.870900000000006</v>
      </c>
      <c r="AT171" s="2">
        <v>100</v>
      </c>
      <c r="AU171" s="2">
        <v>99.687100000000001</v>
      </c>
      <c r="AV171" s="2">
        <v>99.936400000000006</v>
      </c>
      <c r="AW171" s="2">
        <v>99.427499999999995</v>
      </c>
      <c r="AX171" s="2">
        <v>98.414100000000005</v>
      </c>
      <c r="AY171" s="2">
        <v>86.2042</v>
      </c>
      <c r="AZ171" s="2">
        <v>100</v>
      </c>
      <c r="BA171" s="2">
        <v>99.630499999999998</v>
      </c>
      <c r="BB171" s="2">
        <v>98.41</v>
      </c>
      <c r="BC171" s="2">
        <v>98.949700000000007</v>
      </c>
      <c r="BD171" s="2">
        <v>98.741</v>
      </c>
      <c r="BE171" s="2">
        <v>97.658600000000007</v>
      </c>
      <c r="BF171" s="2">
        <v>100</v>
      </c>
      <c r="BG171" s="2">
        <v>100</v>
      </c>
      <c r="BH171" s="2">
        <v>100</v>
      </c>
      <c r="BI171" s="2">
        <v>100</v>
      </c>
      <c r="BJ171" s="2">
        <v>100</v>
      </c>
      <c r="BM171" s="2">
        <v>90.369100000000003</v>
      </c>
      <c r="BN171" s="2">
        <v>100</v>
      </c>
      <c r="BO171" s="2">
        <v>92.289599999999993</v>
      </c>
      <c r="BP171" s="2">
        <v>100</v>
      </c>
      <c r="BQ171" s="2">
        <v>91.480699999999999</v>
      </c>
      <c r="BR171" s="2">
        <v>99.592399999999998</v>
      </c>
      <c r="BS171" s="2">
        <v>98.322999999999993</v>
      </c>
      <c r="BT171" s="2">
        <v>99.513300000000001</v>
      </c>
      <c r="BU171" s="2">
        <v>99.278000000000006</v>
      </c>
      <c r="BW171" s="2">
        <v>100</v>
      </c>
      <c r="BX171" s="2">
        <v>100</v>
      </c>
      <c r="BY171" s="2">
        <v>100</v>
      </c>
      <c r="BZ171" s="2">
        <v>99.729399999999998</v>
      </c>
      <c r="CA171" s="2">
        <v>100</v>
      </c>
    </row>
    <row r="172" spans="1:79" x14ac:dyDescent="0.25">
      <c r="A172" s="29">
        <v>2004</v>
      </c>
      <c r="B172" s="104">
        <v>98.853800000000007</v>
      </c>
      <c r="C172" s="104">
        <v>103.63039999999999</v>
      </c>
      <c r="D172" s="104">
        <v>196.75030000000001</v>
      </c>
      <c r="E172" s="104">
        <v>78.162000000000006</v>
      </c>
      <c r="F172" s="104">
        <v>119.7406</v>
      </c>
      <c r="G172" s="104">
        <v>130.524</v>
      </c>
      <c r="H172" s="104">
        <v>71.687700000000007</v>
      </c>
      <c r="I172" s="104">
        <v>30.289200000000001</v>
      </c>
      <c r="J172" s="104">
        <v>105.5663</v>
      </c>
      <c r="K172" s="104">
        <v>87.457300000000004</v>
      </c>
      <c r="L172" s="104">
        <v>50.323900000000002</v>
      </c>
      <c r="M172" s="104">
        <v>72.914400000000001</v>
      </c>
      <c r="N172" s="104">
        <v>38.641399999999997</v>
      </c>
      <c r="O172" s="104">
        <v>120.604</v>
      </c>
      <c r="P172" s="104">
        <v>110.89190000000001</v>
      </c>
      <c r="Q172" s="104">
        <v>71.907300000000006</v>
      </c>
      <c r="R172" s="104">
        <v>142.7433</v>
      </c>
      <c r="S172" s="104">
        <v>90.026499999999999</v>
      </c>
      <c r="T172" s="104">
        <v>161.88310000000001</v>
      </c>
      <c r="U172" s="104">
        <v>130.44390000000001</v>
      </c>
      <c r="V172" s="104">
        <v>44.721899999999998</v>
      </c>
      <c r="W172" s="104">
        <v>158.4905</v>
      </c>
      <c r="X172" s="104">
        <v>114.907</v>
      </c>
      <c r="Y172" s="104">
        <v>57.5184</v>
      </c>
      <c r="Z172" s="10">
        <v>-999.9</v>
      </c>
      <c r="AA172" s="104">
        <v>187.59389999999999</v>
      </c>
      <c r="AB172" s="104">
        <v>57.612699999999997</v>
      </c>
      <c r="AC172" s="104">
        <v>67.325900000000004</v>
      </c>
      <c r="AD172" s="104">
        <v>118.2444</v>
      </c>
      <c r="AE172" s="104">
        <v>19.072700000000001</v>
      </c>
      <c r="AF172" s="104">
        <v>36.485900000000001</v>
      </c>
      <c r="AG172" s="104">
        <v>139.41550000000001</v>
      </c>
      <c r="AH172" s="104">
        <v>148.4503</v>
      </c>
      <c r="AI172" s="10">
        <v>-999.9</v>
      </c>
      <c r="AJ172" s="104">
        <v>74.046599999999998</v>
      </c>
      <c r="AK172" s="10">
        <v>-999.9</v>
      </c>
      <c r="AL172" s="104">
        <v>74.518799999999999</v>
      </c>
      <c r="AM172" s="104">
        <v>109.6572</v>
      </c>
      <c r="AO172" s="2">
        <v>2004</v>
      </c>
      <c r="AP172" s="2">
        <v>97.856899999999996</v>
      </c>
      <c r="AQ172" s="2">
        <v>100</v>
      </c>
      <c r="AR172" s="2">
        <v>93.752600000000001</v>
      </c>
      <c r="AS172" s="2">
        <v>100</v>
      </c>
      <c r="AT172" s="2">
        <v>100</v>
      </c>
      <c r="AU172" s="2">
        <v>100</v>
      </c>
      <c r="AV172" s="2">
        <v>99.539699999999996</v>
      </c>
      <c r="AW172" s="2">
        <v>100</v>
      </c>
      <c r="AX172" s="2">
        <v>100</v>
      </c>
      <c r="AY172" s="2">
        <v>100</v>
      </c>
      <c r="AZ172" s="2">
        <v>99.954700000000003</v>
      </c>
      <c r="BA172" s="2">
        <v>99.909899999999993</v>
      </c>
      <c r="BB172" s="2">
        <v>100</v>
      </c>
      <c r="BC172" s="2">
        <v>99.184200000000004</v>
      </c>
      <c r="BD172" s="2">
        <v>98.593800000000002</v>
      </c>
      <c r="BE172" s="2">
        <v>97.970399999999998</v>
      </c>
      <c r="BF172" s="2">
        <v>100</v>
      </c>
      <c r="BG172" s="2">
        <v>100</v>
      </c>
      <c r="BH172" s="2">
        <v>100</v>
      </c>
      <c r="BI172" s="2">
        <v>100</v>
      </c>
      <c r="BJ172" s="2">
        <v>100</v>
      </c>
      <c r="BK172" s="2">
        <v>97.377300000000005</v>
      </c>
      <c r="BL172" s="2">
        <v>99.899299999999997</v>
      </c>
      <c r="BM172" s="2">
        <v>96.667100000000005</v>
      </c>
      <c r="BN172" s="2">
        <v>100</v>
      </c>
      <c r="BO172" s="2">
        <v>98.720100000000002</v>
      </c>
      <c r="BP172" s="2">
        <v>100</v>
      </c>
      <c r="BQ172" s="2">
        <v>98.993499999999997</v>
      </c>
      <c r="BR172" s="2">
        <v>99.891999999999996</v>
      </c>
      <c r="BS172" s="2">
        <v>99.083200000000005</v>
      </c>
      <c r="BT172" s="2">
        <v>99.624200000000002</v>
      </c>
      <c r="BU172" s="2">
        <v>99.525099999999995</v>
      </c>
      <c r="BW172" s="2">
        <v>70.063100000000006</v>
      </c>
      <c r="BX172" s="2">
        <v>100</v>
      </c>
      <c r="BY172" s="2" t="s">
        <v>217</v>
      </c>
      <c r="BZ172" s="2">
        <v>99.818799999999996</v>
      </c>
      <c r="CA172" s="2">
        <v>100</v>
      </c>
    </row>
    <row r="173" spans="1:79" x14ac:dyDescent="0.25">
      <c r="A173" s="29">
        <v>2005</v>
      </c>
      <c r="B173" s="104">
        <v>71.194900000000004</v>
      </c>
      <c r="C173" s="104">
        <v>171.38059999999999</v>
      </c>
      <c r="D173" s="104">
        <v>123.3075</v>
      </c>
      <c r="E173" s="104">
        <v>79.005099999999999</v>
      </c>
      <c r="F173" s="104">
        <v>71.940600000000003</v>
      </c>
      <c r="G173" s="104">
        <v>137.0104</v>
      </c>
      <c r="H173" s="104">
        <v>52.602800000000002</v>
      </c>
      <c r="I173" s="104">
        <v>150.27359999999999</v>
      </c>
      <c r="J173" s="104">
        <v>81.334800000000001</v>
      </c>
      <c r="K173" s="104">
        <v>72.590500000000006</v>
      </c>
      <c r="L173" s="104">
        <v>38.0777</v>
      </c>
      <c r="M173" s="104">
        <v>72.047600000000003</v>
      </c>
      <c r="N173" s="104">
        <v>30.474</v>
      </c>
      <c r="O173" s="104">
        <v>84.8583</v>
      </c>
      <c r="P173" s="10">
        <v>-999.9</v>
      </c>
      <c r="Q173" s="104">
        <v>51.6374</v>
      </c>
      <c r="R173" s="104">
        <v>60.840699999999998</v>
      </c>
      <c r="S173" s="104">
        <v>35.216900000000003</v>
      </c>
      <c r="T173" s="10">
        <v>-999.9</v>
      </c>
      <c r="U173" s="104">
        <v>97.753600000000006</v>
      </c>
      <c r="V173" s="104">
        <v>19.360900000000001</v>
      </c>
      <c r="W173" s="104">
        <v>187.0772</v>
      </c>
      <c r="X173" s="104">
        <v>138.62469999999999</v>
      </c>
      <c r="Y173" s="104">
        <v>11.4061</v>
      </c>
      <c r="Z173" s="104">
        <v>40.999699999999997</v>
      </c>
      <c r="AA173" s="104">
        <v>167.7244</v>
      </c>
      <c r="AB173" s="104">
        <v>51.947000000000003</v>
      </c>
      <c r="AC173" s="104">
        <v>84.029799999999994</v>
      </c>
      <c r="AD173" s="104">
        <v>106.32940000000001</v>
      </c>
      <c r="AE173" s="104">
        <v>64.831999999999994</v>
      </c>
      <c r="AF173" s="104">
        <v>92.493600000000001</v>
      </c>
      <c r="AG173" s="104">
        <v>130.8646</v>
      </c>
      <c r="AH173" s="104">
        <v>200.57740000000001</v>
      </c>
      <c r="AI173" s="104">
        <v>178.6326</v>
      </c>
      <c r="AJ173" s="10">
        <v>-999.9</v>
      </c>
      <c r="AK173" s="104">
        <v>62.6265</v>
      </c>
      <c r="AL173" s="104">
        <v>60.974299999999999</v>
      </c>
      <c r="AM173" s="104">
        <v>92.7851</v>
      </c>
      <c r="AO173" s="2">
        <v>2005</v>
      </c>
      <c r="AP173" s="2">
        <v>96.831800000000001</v>
      </c>
      <c r="AQ173" s="2">
        <v>100</v>
      </c>
      <c r="AR173" s="2">
        <v>86.724100000000007</v>
      </c>
      <c r="AS173" s="2">
        <v>99.489800000000002</v>
      </c>
      <c r="AT173" s="2">
        <v>99.435000000000002</v>
      </c>
      <c r="AU173" s="2">
        <v>99.9529</v>
      </c>
      <c r="AV173" s="2">
        <v>94.680300000000003</v>
      </c>
      <c r="AW173" s="2">
        <v>100</v>
      </c>
      <c r="AX173" s="2">
        <v>100</v>
      </c>
      <c r="AY173" s="2">
        <v>100</v>
      </c>
      <c r="AZ173" s="2">
        <v>100</v>
      </c>
      <c r="BA173" s="2">
        <v>100</v>
      </c>
      <c r="BB173" s="2">
        <v>100</v>
      </c>
      <c r="BC173" s="2">
        <v>98.457599999999999</v>
      </c>
      <c r="BD173" s="2">
        <v>67.074799999999996</v>
      </c>
      <c r="BE173" s="2">
        <v>97.914299999999997</v>
      </c>
      <c r="BF173" s="2">
        <v>100</v>
      </c>
      <c r="BG173" s="2">
        <v>100</v>
      </c>
      <c r="BH173" s="2">
        <v>72.270600000000002</v>
      </c>
      <c r="BI173" s="2">
        <v>100</v>
      </c>
      <c r="BJ173" s="2">
        <v>100</v>
      </c>
      <c r="BK173" s="2">
        <v>99.494900000000001</v>
      </c>
      <c r="BL173" s="2">
        <v>99.887100000000004</v>
      </c>
      <c r="BM173" s="2">
        <v>97.308199999999999</v>
      </c>
      <c r="BO173" s="2">
        <v>99.662300000000002</v>
      </c>
      <c r="BP173" s="2">
        <v>100</v>
      </c>
      <c r="BQ173" s="2">
        <v>90.280299999999997</v>
      </c>
      <c r="BR173" s="2">
        <v>98.616900000000001</v>
      </c>
      <c r="BS173" s="2">
        <v>92.404799999999994</v>
      </c>
      <c r="BT173" s="2">
        <v>100</v>
      </c>
      <c r="BU173" s="2">
        <v>99.8172</v>
      </c>
      <c r="BW173" s="2">
        <v>100</v>
      </c>
      <c r="BY173" s="2">
        <v>100</v>
      </c>
      <c r="BZ173" s="2">
        <v>99.424000000000007</v>
      </c>
      <c r="CA173" s="2">
        <v>100</v>
      </c>
    </row>
    <row r="174" spans="1:79" x14ac:dyDescent="0.25">
      <c r="A174" s="29">
        <v>2006</v>
      </c>
      <c r="B174" s="104">
        <v>69.0154</v>
      </c>
      <c r="C174" s="104">
        <v>167.6472</v>
      </c>
      <c r="D174" s="104">
        <v>88.272199999999998</v>
      </c>
      <c r="E174" s="104">
        <v>47.057600000000001</v>
      </c>
      <c r="F174" s="104">
        <v>70.347700000000003</v>
      </c>
      <c r="G174" s="104">
        <v>142.5677</v>
      </c>
      <c r="H174" s="104">
        <v>101.34990000000001</v>
      </c>
      <c r="I174" s="104">
        <v>128.1679</v>
      </c>
      <c r="J174" s="104">
        <v>64.841700000000003</v>
      </c>
      <c r="K174" s="104">
        <v>69.729100000000003</v>
      </c>
      <c r="L174" s="104">
        <v>15.3001</v>
      </c>
      <c r="M174" s="104">
        <v>19.5489</v>
      </c>
      <c r="N174" s="104">
        <v>21.6005</v>
      </c>
      <c r="O174" s="104">
        <v>101.8883</v>
      </c>
      <c r="P174" s="104">
        <v>86.786900000000003</v>
      </c>
      <c r="Q174" s="104">
        <v>78.860500000000002</v>
      </c>
      <c r="R174" s="104">
        <v>71.892099999999999</v>
      </c>
      <c r="S174" s="104">
        <v>32.369799999999998</v>
      </c>
      <c r="T174" s="104">
        <v>50.62</v>
      </c>
      <c r="U174" s="104">
        <v>55.2547</v>
      </c>
      <c r="V174" s="104">
        <v>35.362900000000003</v>
      </c>
      <c r="W174" s="104">
        <v>151.04320000000001</v>
      </c>
      <c r="X174" s="104">
        <v>156.16759999999999</v>
      </c>
      <c r="Y174" s="104">
        <v>45.5169</v>
      </c>
      <c r="Z174" s="104">
        <v>98.726699999999994</v>
      </c>
      <c r="AA174" s="104">
        <v>131.50980000000001</v>
      </c>
      <c r="AB174" s="104">
        <v>44.541600000000003</v>
      </c>
      <c r="AC174" s="104">
        <v>48.182499999999997</v>
      </c>
      <c r="AD174" s="104">
        <v>67.946799999999996</v>
      </c>
      <c r="AE174" s="104">
        <v>24.779900000000001</v>
      </c>
      <c r="AF174" s="104">
        <v>31.928999999999998</v>
      </c>
      <c r="AG174" s="104">
        <v>103.4083</v>
      </c>
      <c r="AH174" s="104">
        <v>346.14279999999997</v>
      </c>
      <c r="AI174" s="104">
        <v>154.03440000000001</v>
      </c>
      <c r="AJ174" s="104">
        <v>50.322400000000002</v>
      </c>
      <c r="AK174" s="104">
        <v>32.152200000000001</v>
      </c>
      <c r="AL174" s="104">
        <v>55.517899999999997</v>
      </c>
      <c r="AM174" s="104">
        <v>77.313100000000006</v>
      </c>
      <c r="AO174" s="2">
        <v>2006</v>
      </c>
      <c r="AP174" s="2">
        <v>97.956599999999995</v>
      </c>
      <c r="AQ174" s="2">
        <v>100</v>
      </c>
      <c r="AR174" s="2">
        <v>96.616699999999994</v>
      </c>
      <c r="AS174" s="2">
        <v>100</v>
      </c>
      <c r="AT174" s="2">
        <v>98.877300000000005</v>
      </c>
      <c r="AU174" s="2">
        <v>100</v>
      </c>
      <c r="AV174" s="2">
        <v>99.629000000000005</v>
      </c>
      <c r="AW174" s="2">
        <v>100</v>
      </c>
      <c r="AX174" s="2">
        <v>100</v>
      </c>
      <c r="AY174" s="2">
        <v>100</v>
      </c>
      <c r="AZ174" s="2">
        <v>100</v>
      </c>
      <c r="BA174" s="2">
        <v>71.018299999999996</v>
      </c>
      <c r="BB174" s="2">
        <v>99.723299999999995</v>
      </c>
      <c r="BC174" s="2">
        <v>98.868700000000004</v>
      </c>
      <c r="BD174" s="2">
        <v>99.295299999999997</v>
      </c>
      <c r="BE174" s="2">
        <v>93.866100000000003</v>
      </c>
      <c r="BF174" s="2">
        <v>100</v>
      </c>
      <c r="BG174" s="2">
        <v>100</v>
      </c>
      <c r="BH174" s="2">
        <v>100</v>
      </c>
      <c r="BI174" s="2">
        <v>100</v>
      </c>
      <c r="BJ174" s="2">
        <v>100</v>
      </c>
      <c r="BK174" s="2">
        <v>95.844300000000004</v>
      </c>
      <c r="BL174" s="2">
        <v>98.755600000000001</v>
      </c>
      <c r="BM174" s="2">
        <v>95.674300000000002</v>
      </c>
      <c r="BO174" s="2">
        <v>100</v>
      </c>
      <c r="BP174" s="2">
        <v>99.239199999999997</v>
      </c>
      <c r="BQ174" s="2">
        <v>94.924700000000001</v>
      </c>
      <c r="BR174" s="2">
        <v>99.486400000000003</v>
      </c>
      <c r="BS174" s="2">
        <v>95.330200000000005</v>
      </c>
      <c r="BT174" s="2">
        <v>99.784300000000002</v>
      </c>
      <c r="BU174" s="2">
        <v>99.859099999999998</v>
      </c>
      <c r="BW174" s="2">
        <v>99.657799999999995</v>
      </c>
      <c r="BX174" s="2">
        <v>100</v>
      </c>
      <c r="BY174" s="2">
        <v>100</v>
      </c>
      <c r="BZ174" s="2">
        <v>99.212599999999995</v>
      </c>
      <c r="CA174" s="2">
        <v>100</v>
      </c>
    </row>
    <row r="175" spans="1:79" x14ac:dyDescent="0.25">
      <c r="A175" s="29">
        <v>2007</v>
      </c>
      <c r="B175" s="104">
        <v>141.15309999999999</v>
      </c>
      <c r="C175" s="104">
        <v>129.5702</v>
      </c>
      <c r="D175" s="104">
        <v>77.422200000000004</v>
      </c>
      <c r="E175" s="104">
        <v>71.524900000000002</v>
      </c>
      <c r="F175" s="104">
        <v>105.2467</v>
      </c>
      <c r="G175" s="104">
        <v>141.82310000000001</v>
      </c>
      <c r="H175" s="104">
        <v>95.229299999999995</v>
      </c>
      <c r="I175" s="104">
        <v>113.8814</v>
      </c>
      <c r="J175" s="104">
        <v>130.07140000000001</v>
      </c>
      <c r="K175" s="10">
        <v>-999.9</v>
      </c>
      <c r="L175" s="104">
        <v>36.546399999999998</v>
      </c>
      <c r="M175" s="104">
        <v>66.397800000000004</v>
      </c>
      <c r="N175" s="104">
        <v>34.605600000000003</v>
      </c>
      <c r="O175" s="104">
        <v>138.73509999999999</v>
      </c>
      <c r="P175" s="104">
        <v>153.80179999999999</v>
      </c>
      <c r="Q175" s="104">
        <v>101.69710000000001</v>
      </c>
      <c r="R175" s="104">
        <v>76.781199999999998</v>
      </c>
      <c r="S175" s="104">
        <v>52.075600000000001</v>
      </c>
      <c r="T175" s="10">
        <v>-999.9</v>
      </c>
      <c r="U175" s="104">
        <v>67.796099999999996</v>
      </c>
      <c r="V175" s="104">
        <v>20.5595</v>
      </c>
      <c r="W175" s="104">
        <v>152.16929999999999</v>
      </c>
      <c r="X175" s="104">
        <v>208.00210000000001</v>
      </c>
      <c r="Y175" s="104">
        <v>50.268599999999999</v>
      </c>
      <c r="Z175" s="104">
        <v>38.945700000000002</v>
      </c>
      <c r="AA175" s="104">
        <v>175.48169999999999</v>
      </c>
      <c r="AB175" s="104">
        <v>142.1841</v>
      </c>
      <c r="AC175" s="104">
        <v>108.40349999999999</v>
      </c>
      <c r="AD175" s="104">
        <v>131.90719999999999</v>
      </c>
      <c r="AE175" s="104">
        <v>21.894100000000002</v>
      </c>
      <c r="AF175" s="104">
        <v>31.0093</v>
      </c>
      <c r="AG175" s="104">
        <v>130.84979999999999</v>
      </c>
      <c r="AH175" s="104">
        <v>280.99360000000001</v>
      </c>
      <c r="AI175" s="104">
        <v>182.69579999999999</v>
      </c>
      <c r="AJ175" s="104">
        <v>104.4605</v>
      </c>
      <c r="AK175" s="104">
        <v>84.955299999999994</v>
      </c>
      <c r="AL175" s="104">
        <v>91.390600000000006</v>
      </c>
      <c r="AM175" s="104">
        <v>78.9101</v>
      </c>
      <c r="AO175" s="2">
        <v>2007</v>
      </c>
      <c r="AP175" s="2">
        <v>99.179199999999994</v>
      </c>
      <c r="AQ175" s="2">
        <v>100</v>
      </c>
      <c r="AR175" s="2">
        <v>97.172600000000003</v>
      </c>
      <c r="AS175" s="2">
        <v>100</v>
      </c>
      <c r="AT175" s="2">
        <v>100</v>
      </c>
      <c r="AU175" s="2">
        <v>100</v>
      </c>
      <c r="AV175" s="2">
        <v>100</v>
      </c>
      <c r="AW175" s="2">
        <v>100</v>
      </c>
      <c r="AX175" s="2">
        <v>100</v>
      </c>
      <c r="AZ175" s="2">
        <v>99.786799999999999</v>
      </c>
      <c r="BA175" s="2">
        <v>92.316599999999994</v>
      </c>
      <c r="BB175" s="2">
        <v>100</v>
      </c>
      <c r="BC175" s="2">
        <v>99.397000000000006</v>
      </c>
      <c r="BD175" s="2">
        <v>98.932900000000004</v>
      </c>
      <c r="BE175" s="2">
        <v>95.904399999999995</v>
      </c>
      <c r="BF175" s="2">
        <v>100</v>
      </c>
      <c r="BG175" s="2">
        <v>100</v>
      </c>
      <c r="BH175" s="2">
        <v>34.509</v>
      </c>
      <c r="BI175" s="2">
        <v>100</v>
      </c>
      <c r="BJ175" s="2">
        <v>100</v>
      </c>
      <c r="BK175" s="2">
        <v>94.864599999999996</v>
      </c>
      <c r="BL175" s="2">
        <v>99.887200000000007</v>
      </c>
      <c r="BM175" s="2">
        <v>98.552700000000002</v>
      </c>
      <c r="BO175" s="2">
        <v>87.698899999999995</v>
      </c>
      <c r="BP175" s="2">
        <v>100</v>
      </c>
      <c r="BQ175" s="2">
        <v>80.861099999999993</v>
      </c>
      <c r="BR175" s="2">
        <v>99.61</v>
      </c>
      <c r="BS175" s="2">
        <v>97.448800000000006</v>
      </c>
      <c r="BT175" s="2">
        <v>100</v>
      </c>
      <c r="BU175" s="2">
        <v>99.875200000000007</v>
      </c>
      <c r="BW175" s="2">
        <v>100</v>
      </c>
      <c r="BX175" s="2">
        <v>75.959199999999996</v>
      </c>
      <c r="BY175" s="2">
        <v>100</v>
      </c>
      <c r="BZ175" s="2">
        <v>93.294799999999995</v>
      </c>
      <c r="CA175" s="2">
        <v>99.971599999999995</v>
      </c>
    </row>
    <row r="176" spans="1:79" x14ac:dyDescent="0.25">
      <c r="A176" s="29">
        <v>2008</v>
      </c>
      <c r="B176" s="104">
        <v>61.447000000000003</v>
      </c>
      <c r="C176" s="104">
        <v>113.2043</v>
      </c>
      <c r="D176" s="104">
        <v>58.381</v>
      </c>
      <c r="E176" s="104">
        <v>89.857500000000002</v>
      </c>
      <c r="F176" s="104">
        <v>82.451400000000007</v>
      </c>
      <c r="G176" s="104">
        <v>104.2655</v>
      </c>
      <c r="H176" s="104">
        <v>52.256300000000003</v>
      </c>
      <c r="I176" s="104">
        <v>93.503100000000003</v>
      </c>
      <c r="J176" s="104">
        <v>48.848300000000002</v>
      </c>
      <c r="K176" s="104">
        <v>50.912500000000001</v>
      </c>
      <c r="L176" s="104">
        <v>50.930700000000002</v>
      </c>
      <c r="M176" s="104">
        <v>67.482799999999997</v>
      </c>
      <c r="N176" s="104">
        <v>39.542700000000004</v>
      </c>
      <c r="O176" s="104">
        <v>75.661799999999999</v>
      </c>
      <c r="P176" s="104">
        <v>78.951400000000007</v>
      </c>
      <c r="Q176" s="104">
        <v>49.615000000000002</v>
      </c>
      <c r="R176" s="104">
        <v>79.186800000000005</v>
      </c>
      <c r="S176" s="104">
        <v>64.178700000000006</v>
      </c>
      <c r="T176" s="104">
        <v>71.152199999999993</v>
      </c>
      <c r="U176" s="104">
        <v>91.765100000000004</v>
      </c>
      <c r="V176" s="104">
        <v>16.623799999999999</v>
      </c>
      <c r="W176" s="104">
        <v>161.22139999999999</v>
      </c>
      <c r="X176" s="104">
        <v>107.8809</v>
      </c>
      <c r="Y176" s="104">
        <v>71.850499999999997</v>
      </c>
      <c r="Z176" s="104">
        <v>91.802499999999995</v>
      </c>
      <c r="AA176" s="104">
        <v>135.06489999999999</v>
      </c>
      <c r="AB176" s="104">
        <v>102.66419999999999</v>
      </c>
      <c r="AC176" s="104">
        <v>102.2589</v>
      </c>
      <c r="AD176" s="104">
        <v>95.192599999999999</v>
      </c>
      <c r="AE176" s="104">
        <v>18.258099999999999</v>
      </c>
      <c r="AF176" s="104">
        <v>31.007400000000001</v>
      </c>
      <c r="AG176" s="104">
        <v>140.8646</v>
      </c>
      <c r="AH176" s="104">
        <v>197.90309999999999</v>
      </c>
      <c r="AI176" s="104">
        <v>184.494</v>
      </c>
      <c r="AJ176" s="104">
        <v>80.0672</v>
      </c>
      <c r="AK176" s="104">
        <v>85.595500000000001</v>
      </c>
      <c r="AL176" s="104">
        <v>42.890300000000003</v>
      </c>
      <c r="AM176" s="104">
        <v>65.4499</v>
      </c>
      <c r="AO176" s="2">
        <v>2008</v>
      </c>
      <c r="AP176" s="2">
        <v>98.902000000000001</v>
      </c>
      <c r="AQ176" s="2">
        <v>99.899799999999999</v>
      </c>
      <c r="AR176" s="2">
        <v>88.791499999999999</v>
      </c>
      <c r="AS176" s="2">
        <v>100</v>
      </c>
      <c r="AT176" s="2">
        <v>100</v>
      </c>
      <c r="AU176" s="2">
        <v>100</v>
      </c>
      <c r="AV176" s="2">
        <v>99.548400000000001</v>
      </c>
      <c r="AW176" s="2">
        <v>100</v>
      </c>
      <c r="AX176" s="2">
        <v>100</v>
      </c>
      <c r="AY176" s="2">
        <v>100</v>
      </c>
      <c r="AZ176" s="2">
        <v>99.994200000000006</v>
      </c>
      <c r="BA176" s="2">
        <v>98.0976</v>
      </c>
      <c r="BB176" s="2">
        <v>100</v>
      </c>
      <c r="BC176" s="2">
        <v>92.193399999999997</v>
      </c>
      <c r="BD176" s="2">
        <v>98.412300000000002</v>
      </c>
      <c r="BE176" s="2">
        <v>97.693299999999994</v>
      </c>
      <c r="BF176" s="2">
        <v>100</v>
      </c>
      <c r="BG176" s="2">
        <v>100</v>
      </c>
      <c r="BH176" s="2">
        <v>100</v>
      </c>
      <c r="BI176" s="2">
        <v>100</v>
      </c>
      <c r="BJ176" s="2">
        <v>100</v>
      </c>
      <c r="BK176" s="2">
        <v>99.761399999999995</v>
      </c>
      <c r="BL176" s="2">
        <v>98.337599999999995</v>
      </c>
      <c r="BM176" s="2">
        <v>98.984499999999997</v>
      </c>
      <c r="BO176" s="2">
        <v>100</v>
      </c>
      <c r="BP176" s="2">
        <v>99.901399999999995</v>
      </c>
      <c r="BQ176" s="2">
        <v>94.004099999999994</v>
      </c>
      <c r="BR176" s="2">
        <v>99.714799999999997</v>
      </c>
      <c r="BS176" s="2">
        <v>90.734200000000001</v>
      </c>
      <c r="BT176" s="2">
        <v>100</v>
      </c>
      <c r="BU176" s="2">
        <v>99.9482</v>
      </c>
      <c r="BW176" s="2">
        <v>99.253</v>
      </c>
      <c r="BX176" s="2">
        <v>100</v>
      </c>
      <c r="BY176" s="2">
        <v>100</v>
      </c>
      <c r="BZ176" s="2">
        <v>99.309799999999996</v>
      </c>
      <c r="CA176" s="2">
        <v>100</v>
      </c>
    </row>
    <row r="177" spans="1:80" x14ac:dyDescent="0.25">
      <c r="A177" s="29">
        <v>2009</v>
      </c>
      <c r="B177" s="104">
        <v>75.024000000000001</v>
      </c>
      <c r="C177" s="104">
        <v>131.9802</v>
      </c>
      <c r="D177" s="104">
        <v>113.5457</v>
      </c>
      <c r="E177" s="10">
        <v>-999.9</v>
      </c>
      <c r="F177" s="104">
        <v>35.001899999999999</v>
      </c>
      <c r="G177" s="104">
        <v>92.576599999999999</v>
      </c>
      <c r="H177" s="104">
        <v>48.324399999999997</v>
      </c>
      <c r="I177" s="104">
        <v>99.675700000000006</v>
      </c>
      <c r="J177" s="104">
        <v>45.034399999999998</v>
      </c>
      <c r="K177" s="104">
        <v>37.875700000000002</v>
      </c>
      <c r="L177" s="104">
        <v>28.388100000000001</v>
      </c>
      <c r="M177" s="104">
        <v>43.655799999999999</v>
      </c>
      <c r="N177" s="104">
        <v>42.416899999999998</v>
      </c>
      <c r="O177" s="104">
        <v>69.171000000000006</v>
      </c>
      <c r="P177" s="104">
        <v>46.174500000000002</v>
      </c>
      <c r="Q177" s="104">
        <v>51.805900000000001</v>
      </c>
      <c r="R177" s="104">
        <v>27.5288</v>
      </c>
      <c r="S177" s="104">
        <v>38.0929</v>
      </c>
      <c r="T177" s="104">
        <v>49.669199999999996</v>
      </c>
      <c r="U177" s="104">
        <v>111.211</v>
      </c>
      <c r="V177" s="104">
        <v>30.921700000000001</v>
      </c>
      <c r="W177" s="104">
        <v>126.5942</v>
      </c>
      <c r="X177" s="104">
        <v>109.6888</v>
      </c>
      <c r="Y177" s="104">
        <v>52.9861</v>
      </c>
      <c r="Z177" s="104">
        <v>83.35029999999999</v>
      </c>
      <c r="AA177" s="104">
        <v>140.39179999999999</v>
      </c>
      <c r="AB177" s="104">
        <v>41.661200000000001</v>
      </c>
      <c r="AC177" s="104">
        <v>39.211199999999998</v>
      </c>
      <c r="AD177" s="104">
        <v>113.43</v>
      </c>
      <c r="AE177" s="104">
        <v>21.315300000000001</v>
      </c>
      <c r="AF177" s="104">
        <v>35.253399999999999</v>
      </c>
      <c r="AG177" s="104">
        <v>135.54140000000001</v>
      </c>
      <c r="AH177" s="104">
        <v>317.77789999999999</v>
      </c>
      <c r="AI177" s="104">
        <v>216.44540000000001</v>
      </c>
      <c r="AJ177" s="104">
        <v>140.78450000000001</v>
      </c>
      <c r="AK177" s="104">
        <v>83.217799999999997</v>
      </c>
      <c r="AL177" s="104">
        <v>75.825999999999993</v>
      </c>
      <c r="AM177" s="104">
        <v>66.841200000000001</v>
      </c>
      <c r="AO177" s="2">
        <v>2009</v>
      </c>
      <c r="AP177" s="2">
        <v>99.025800000000004</v>
      </c>
      <c r="AQ177" s="2">
        <v>100</v>
      </c>
      <c r="AR177" s="2">
        <v>97.8369</v>
      </c>
      <c r="AT177" s="2">
        <v>100</v>
      </c>
      <c r="AU177" s="2">
        <v>99.791600000000003</v>
      </c>
      <c r="AV177" s="2">
        <v>99.580100000000002</v>
      </c>
      <c r="AW177" s="2">
        <v>100</v>
      </c>
      <c r="AX177" s="2">
        <v>100</v>
      </c>
      <c r="AY177" s="2">
        <v>100</v>
      </c>
      <c r="AZ177" s="2">
        <v>95.894300000000001</v>
      </c>
      <c r="BA177" s="2">
        <v>90.990499999999997</v>
      </c>
      <c r="BB177" s="2">
        <v>100</v>
      </c>
      <c r="BC177" s="2">
        <v>97.0291</v>
      </c>
      <c r="BD177" s="2">
        <v>98.664900000000003</v>
      </c>
      <c r="BE177" s="2">
        <v>94.737799999999993</v>
      </c>
      <c r="BF177" s="2">
        <v>100</v>
      </c>
      <c r="BG177" s="2">
        <v>100</v>
      </c>
      <c r="BH177" s="2">
        <v>100</v>
      </c>
      <c r="BI177" s="2">
        <v>100</v>
      </c>
      <c r="BJ177" s="2">
        <v>100</v>
      </c>
      <c r="BK177" s="2">
        <v>97.112200000000001</v>
      </c>
      <c r="BL177" s="2">
        <v>99.529899999999998</v>
      </c>
      <c r="BM177" s="2">
        <v>87.350499999999997</v>
      </c>
      <c r="BO177" s="2">
        <v>97.543700000000001</v>
      </c>
      <c r="BP177" s="2">
        <v>99.781599999999997</v>
      </c>
      <c r="BQ177" s="2">
        <v>93.417400000000001</v>
      </c>
      <c r="BR177" s="2">
        <v>99.429199999999994</v>
      </c>
      <c r="BS177" s="2">
        <v>83.616799999999998</v>
      </c>
      <c r="BT177" s="2">
        <v>100</v>
      </c>
      <c r="BU177" s="2">
        <v>99.926900000000003</v>
      </c>
      <c r="BW177" s="2">
        <v>98.979799999999997</v>
      </c>
      <c r="BX177" s="2">
        <v>100</v>
      </c>
      <c r="BY177" s="2">
        <v>100</v>
      </c>
      <c r="BZ177" s="2">
        <v>99.684899999999999</v>
      </c>
      <c r="CA177" s="2">
        <v>85.971900000000005</v>
      </c>
    </row>
    <row r="178" spans="1:80" x14ac:dyDescent="0.25">
      <c r="A178" s="29">
        <v>2010</v>
      </c>
      <c r="B178" s="104">
        <v>43.138800000000003</v>
      </c>
      <c r="C178" s="104">
        <v>100.48269999999999</v>
      </c>
      <c r="D178" s="104">
        <v>129.99100000000001</v>
      </c>
      <c r="E178" s="104">
        <v>65.6023</v>
      </c>
      <c r="F178" s="104">
        <v>43.710299999999997</v>
      </c>
      <c r="G178" s="104">
        <v>114.5783</v>
      </c>
      <c r="H178" s="104">
        <v>54.664999999999999</v>
      </c>
      <c r="I178" s="104">
        <v>83.7316</v>
      </c>
      <c r="J178" s="104">
        <v>83.033799999999999</v>
      </c>
      <c r="K178" s="10">
        <v>-999.9</v>
      </c>
      <c r="L178" s="104">
        <v>52.603200000000001</v>
      </c>
      <c r="M178" s="104">
        <v>53.5822</v>
      </c>
      <c r="N178" s="10">
        <v>-999.9</v>
      </c>
      <c r="O178" s="104">
        <v>97.759200000000007</v>
      </c>
      <c r="P178" s="10">
        <v>-999.9</v>
      </c>
      <c r="Q178" s="104">
        <v>39.292499999999997</v>
      </c>
      <c r="R178" s="104">
        <v>11.706</v>
      </c>
      <c r="S178" s="104">
        <v>25.748999999999999</v>
      </c>
      <c r="T178" s="104">
        <v>37.487699999999997</v>
      </c>
      <c r="U178" s="104">
        <v>61.656199999999998</v>
      </c>
      <c r="V178" s="104">
        <v>19.697800000000001</v>
      </c>
      <c r="W178" s="104">
        <v>141.66159999999999</v>
      </c>
      <c r="X178" s="104">
        <v>115.1272</v>
      </c>
      <c r="Y178" s="104">
        <v>25.491399999999999</v>
      </c>
      <c r="Z178" s="104">
        <v>66.402200000000008</v>
      </c>
      <c r="AA178" s="104">
        <v>141.94159999999999</v>
      </c>
      <c r="AB178" s="104">
        <v>109.6829</v>
      </c>
      <c r="AC178" s="104">
        <v>71.941900000000004</v>
      </c>
      <c r="AD178" s="104">
        <v>79.656800000000004</v>
      </c>
      <c r="AE178" s="104">
        <v>52.525399999999998</v>
      </c>
      <c r="AF178" s="104">
        <v>53.754399999999997</v>
      </c>
      <c r="AG178" s="104">
        <v>67.502600000000001</v>
      </c>
      <c r="AH178" s="104">
        <v>504.83339999999998</v>
      </c>
      <c r="AI178" s="104">
        <v>163.10339999999999</v>
      </c>
      <c r="AJ178" s="104">
        <v>80.614000000000004</v>
      </c>
      <c r="AK178" s="104">
        <v>83.45</v>
      </c>
      <c r="AL178" s="104">
        <v>75.255600000000001</v>
      </c>
      <c r="AM178" s="10">
        <v>-999.9</v>
      </c>
      <c r="AO178" s="2">
        <v>2010</v>
      </c>
      <c r="AP178" s="2">
        <v>98.693100000000001</v>
      </c>
      <c r="AQ178" s="2">
        <v>100</v>
      </c>
      <c r="AR178" s="2">
        <v>97.381100000000004</v>
      </c>
      <c r="AS178" s="2">
        <v>100</v>
      </c>
      <c r="AT178" s="2">
        <v>99.947599999999994</v>
      </c>
      <c r="AU178" s="2">
        <v>99.894999999999996</v>
      </c>
      <c r="AV178" s="2">
        <v>100</v>
      </c>
      <c r="AW178" s="2">
        <v>100</v>
      </c>
      <c r="AX178" s="2">
        <v>99.3583</v>
      </c>
      <c r="AZ178" s="2">
        <v>99.763199999999998</v>
      </c>
      <c r="BA178" s="2">
        <v>99.844499999999996</v>
      </c>
      <c r="BB178" s="2">
        <v>74.415700000000001</v>
      </c>
      <c r="BC178" s="2">
        <v>94.1203</v>
      </c>
      <c r="BD178" s="2">
        <v>65.722899999999996</v>
      </c>
      <c r="BE178" s="2">
        <v>90.938199999999995</v>
      </c>
      <c r="BF178" s="2">
        <v>100</v>
      </c>
      <c r="BG178" s="2">
        <v>100</v>
      </c>
      <c r="BH178" s="2">
        <v>100</v>
      </c>
      <c r="BI178" s="2">
        <v>100</v>
      </c>
      <c r="BJ178" s="2">
        <v>100</v>
      </c>
      <c r="BK178" s="2">
        <v>98.801699999999997</v>
      </c>
      <c r="BL178" s="2">
        <v>99.050799999999995</v>
      </c>
      <c r="BM178" s="2">
        <v>88.6601</v>
      </c>
      <c r="BO178" s="2">
        <v>90.033699999999996</v>
      </c>
      <c r="BP178" s="2">
        <v>99.540300000000002</v>
      </c>
      <c r="BQ178" s="2">
        <v>32.819499999999998</v>
      </c>
      <c r="BR178" s="2">
        <v>99.378900000000002</v>
      </c>
      <c r="BS178" s="2">
        <v>100</v>
      </c>
      <c r="BT178" s="2">
        <v>100</v>
      </c>
      <c r="BU178" s="2">
        <v>99.778000000000006</v>
      </c>
      <c r="BW178" s="2">
        <v>86.955799999999996</v>
      </c>
      <c r="BX178" s="2">
        <v>100</v>
      </c>
      <c r="BY178" s="2">
        <v>100</v>
      </c>
      <c r="BZ178" s="2">
        <v>99.231200000000001</v>
      </c>
    </row>
    <row r="179" spans="1:80" x14ac:dyDescent="0.25">
      <c r="A179" s="29">
        <v>2011</v>
      </c>
      <c r="B179" s="104">
        <v>46.597099999999998</v>
      </c>
      <c r="C179" s="104">
        <v>105.3784</v>
      </c>
      <c r="D179" s="104">
        <v>80.137200000000007</v>
      </c>
      <c r="E179" s="104">
        <v>86.261200000000002</v>
      </c>
      <c r="F179" s="104">
        <v>85.445599999999999</v>
      </c>
      <c r="G179" s="104">
        <v>82.764200000000002</v>
      </c>
      <c r="H179" s="104">
        <v>72.684399999999997</v>
      </c>
      <c r="I179" s="104">
        <v>90.147000000000006</v>
      </c>
      <c r="J179" s="104">
        <v>92.296300000000002</v>
      </c>
      <c r="K179" s="10">
        <v>-999.9</v>
      </c>
      <c r="L179" s="104">
        <v>52.005200000000002</v>
      </c>
      <c r="M179" s="104">
        <v>68.614599999999996</v>
      </c>
      <c r="N179" s="104">
        <v>35.769500000000001</v>
      </c>
      <c r="O179" s="104">
        <v>78.485799999999998</v>
      </c>
      <c r="P179" s="104">
        <v>61.681600000000003</v>
      </c>
      <c r="Q179" s="104">
        <v>56.448300000000003</v>
      </c>
      <c r="R179" s="104">
        <v>36.353700000000003</v>
      </c>
      <c r="S179" s="104">
        <v>35.4407</v>
      </c>
      <c r="T179" s="104">
        <v>23.242899999999999</v>
      </c>
      <c r="U179" s="104">
        <v>79.238</v>
      </c>
      <c r="V179" s="104">
        <v>38.0608</v>
      </c>
      <c r="W179" s="104">
        <v>104.64490000000001</v>
      </c>
      <c r="X179" s="104">
        <v>134.08850000000001</v>
      </c>
      <c r="Y179" s="104">
        <v>20.38</v>
      </c>
      <c r="Z179" s="104">
        <v>56.360300000000002</v>
      </c>
      <c r="AA179" s="104">
        <v>145.61250000000001</v>
      </c>
      <c r="AB179" s="104">
        <v>119.5025</v>
      </c>
      <c r="AC179" s="104">
        <v>139.43020000000001</v>
      </c>
      <c r="AD179" s="104">
        <v>131.83860000000001</v>
      </c>
      <c r="AE179" s="104">
        <v>42.565199999999997</v>
      </c>
      <c r="AF179" s="104">
        <v>34.841500000000003</v>
      </c>
      <c r="AG179" s="104">
        <v>161.511</v>
      </c>
      <c r="AH179" s="104">
        <v>260.77</v>
      </c>
      <c r="AI179" s="104">
        <v>178.0659</v>
      </c>
      <c r="AJ179" s="104">
        <v>88.123500000000007</v>
      </c>
      <c r="AK179" s="104">
        <v>72.760999999999996</v>
      </c>
      <c r="AL179" s="104">
        <v>60.594499999999996</v>
      </c>
      <c r="AM179" s="10">
        <v>-999.9</v>
      </c>
      <c r="AO179" s="2">
        <v>2011</v>
      </c>
      <c r="AP179" s="2">
        <v>97.763900000000007</v>
      </c>
      <c r="AQ179" s="2">
        <v>100</v>
      </c>
      <c r="AR179" s="2">
        <v>92.233900000000006</v>
      </c>
      <c r="AS179" s="2">
        <v>100</v>
      </c>
      <c r="AT179" s="2">
        <v>98.193799999999996</v>
      </c>
      <c r="AU179" s="2">
        <v>95.907499999999999</v>
      </c>
      <c r="AV179" s="2">
        <v>100</v>
      </c>
      <c r="AW179" s="2">
        <v>100</v>
      </c>
      <c r="AX179" s="2">
        <v>99.283500000000004</v>
      </c>
      <c r="AZ179" s="2">
        <v>85.408199999999994</v>
      </c>
      <c r="BA179" s="2">
        <v>100</v>
      </c>
      <c r="BB179" s="2">
        <v>99.6905</v>
      </c>
      <c r="BC179" s="2">
        <v>97.096199999999996</v>
      </c>
      <c r="BD179" s="2">
        <v>97.922300000000007</v>
      </c>
      <c r="BE179" s="2">
        <v>97.497500000000002</v>
      </c>
      <c r="BF179" s="2">
        <v>100</v>
      </c>
      <c r="BG179" s="2">
        <v>100</v>
      </c>
      <c r="BH179" s="2">
        <v>99.070400000000006</v>
      </c>
      <c r="BI179" s="2">
        <v>100</v>
      </c>
      <c r="BJ179" s="2">
        <v>100</v>
      </c>
      <c r="BK179" s="2">
        <v>85.568600000000004</v>
      </c>
      <c r="BL179" s="2">
        <v>93.818200000000004</v>
      </c>
      <c r="BM179" s="2">
        <v>97.865399999999994</v>
      </c>
      <c r="BN179" s="2">
        <v>99.779300000000006</v>
      </c>
      <c r="BO179" s="2">
        <v>99.886799999999994</v>
      </c>
      <c r="BP179" s="2">
        <v>99.635400000000004</v>
      </c>
      <c r="BQ179" s="2">
        <v>90.923699999999997</v>
      </c>
      <c r="BR179" s="2">
        <v>99.578199999999995</v>
      </c>
      <c r="BS179" s="2">
        <v>80.031499999999994</v>
      </c>
      <c r="BT179" s="2">
        <v>100</v>
      </c>
      <c r="BU179" s="2">
        <v>100</v>
      </c>
      <c r="BV179" s="2">
        <v>99.905799999999999</v>
      </c>
      <c r="BW179" s="2">
        <v>98.496700000000004</v>
      </c>
      <c r="BX179" s="2">
        <v>100</v>
      </c>
      <c r="BY179" s="2">
        <v>100</v>
      </c>
      <c r="BZ179" s="2">
        <v>99.690600000000003</v>
      </c>
    </row>
    <row r="180" spans="1:80" x14ac:dyDescent="0.25">
      <c r="A180" s="29">
        <v>2012</v>
      </c>
      <c r="B180" s="104">
        <v>72.974100000000007</v>
      </c>
      <c r="C180" s="104">
        <v>103.74939999999999</v>
      </c>
      <c r="D180" s="104">
        <v>91.458399999999997</v>
      </c>
      <c r="E180" s="104">
        <v>75.220699999999994</v>
      </c>
      <c r="F180" s="104">
        <v>62.683500000000002</v>
      </c>
      <c r="G180" s="104">
        <v>99.791899999999998</v>
      </c>
      <c r="H180" s="104">
        <v>64.923699999999997</v>
      </c>
      <c r="I180" s="104">
        <v>88.612300000000005</v>
      </c>
      <c r="J180" s="104">
        <v>70.024699999999996</v>
      </c>
      <c r="K180" s="104">
        <v>41.357300000000002</v>
      </c>
      <c r="L180" s="104">
        <v>35.635100000000001</v>
      </c>
      <c r="M180" s="104">
        <v>46.044899999999998</v>
      </c>
      <c r="N180" s="104">
        <v>33.793100000000003</v>
      </c>
      <c r="O180" s="104">
        <v>72.481700000000004</v>
      </c>
      <c r="P180" s="104">
        <v>57.549799999999998</v>
      </c>
      <c r="Q180" s="104">
        <v>68.305099999999996</v>
      </c>
      <c r="R180" s="104">
        <v>83.713200000000001</v>
      </c>
      <c r="S180" s="104">
        <v>64.051100000000005</v>
      </c>
      <c r="T180" s="104">
        <v>91.35</v>
      </c>
      <c r="U180" s="104">
        <v>120.9837</v>
      </c>
      <c r="V180" s="104">
        <v>13.8405</v>
      </c>
      <c r="W180" s="104">
        <v>82.914400000000001</v>
      </c>
      <c r="X180" s="104">
        <v>60.670099999999998</v>
      </c>
      <c r="Y180" s="104">
        <v>56.905000000000001</v>
      </c>
      <c r="Z180" s="104">
        <v>46.491900000000001</v>
      </c>
      <c r="AA180" s="104">
        <v>108.0552</v>
      </c>
      <c r="AB180" s="104">
        <v>47.715699999999998</v>
      </c>
      <c r="AC180" s="104">
        <v>82.435100000000006</v>
      </c>
      <c r="AD180" s="104">
        <v>105.82550000000001</v>
      </c>
      <c r="AE180" s="104">
        <v>10.3742</v>
      </c>
      <c r="AF180" s="104">
        <v>36.639000000000003</v>
      </c>
      <c r="AG180" s="104">
        <v>125.7529</v>
      </c>
      <c r="AH180" s="104">
        <v>319.43279999999999</v>
      </c>
      <c r="AI180" s="104">
        <v>111.1891</v>
      </c>
      <c r="AJ180" s="104">
        <v>80.034099999999995</v>
      </c>
      <c r="AK180" s="104">
        <v>76.529300000000006</v>
      </c>
      <c r="AL180" s="104">
        <v>77.074100000000001</v>
      </c>
      <c r="AM180" s="104">
        <v>46.2669</v>
      </c>
      <c r="AO180" s="2">
        <v>2012</v>
      </c>
      <c r="AP180" s="2">
        <v>100</v>
      </c>
      <c r="AQ180" s="2">
        <v>99.891400000000004</v>
      </c>
      <c r="AR180" s="2">
        <v>91.770300000000006</v>
      </c>
      <c r="AS180" s="2">
        <v>100</v>
      </c>
      <c r="AT180" s="2">
        <v>94.393799999999999</v>
      </c>
      <c r="AU180" s="2">
        <v>99.546899999999994</v>
      </c>
      <c r="AV180" s="2">
        <v>100</v>
      </c>
      <c r="AW180" s="2">
        <v>100</v>
      </c>
      <c r="AX180" s="2">
        <v>98.258200000000002</v>
      </c>
      <c r="AY180" s="2">
        <v>100</v>
      </c>
      <c r="AZ180" s="2">
        <v>100</v>
      </c>
      <c r="BA180" s="2">
        <v>100</v>
      </c>
      <c r="BB180" s="2">
        <v>99.882199999999997</v>
      </c>
      <c r="BC180" s="2">
        <v>96.681200000000004</v>
      </c>
      <c r="BD180" s="2">
        <v>99.263400000000004</v>
      </c>
      <c r="BE180" s="2">
        <v>82.861999999999995</v>
      </c>
      <c r="BF180" s="2">
        <v>100</v>
      </c>
      <c r="BG180" s="2">
        <v>100</v>
      </c>
      <c r="BH180" s="2">
        <v>100</v>
      </c>
      <c r="BI180" s="2">
        <v>100</v>
      </c>
      <c r="BJ180" s="2">
        <v>100</v>
      </c>
      <c r="BK180" s="2">
        <v>98.995400000000004</v>
      </c>
      <c r="BL180" s="2">
        <v>99.330200000000005</v>
      </c>
      <c r="BM180" s="2">
        <v>94.314999999999998</v>
      </c>
      <c r="BN180" s="2">
        <v>95.761799999999994</v>
      </c>
      <c r="BO180" s="2">
        <v>100</v>
      </c>
      <c r="BP180" s="2">
        <v>100</v>
      </c>
      <c r="BQ180" s="2">
        <v>100</v>
      </c>
      <c r="BR180" s="2">
        <v>99.690299999999993</v>
      </c>
      <c r="BS180" s="2">
        <v>99.678700000000006</v>
      </c>
      <c r="BT180" s="2">
        <v>89.188199999999995</v>
      </c>
      <c r="BU180" s="2">
        <v>99.878399999999999</v>
      </c>
      <c r="BV180" s="2">
        <v>99.740399999999994</v>
      </c>
      <c r="BW180" s="2">
        <v>93.206999999999994</v>
      </c>
      <c r="BX180" s="2">
        <v>100</v>
      </c>
      <c r="BY180" s="2">
        <v>100</v>
      </c>
      <c r="BZ180" s="2">
        <v>99.840299999999999</v>
      </c>
      <c r="CA180" s="2">
        <v>100</v>
      </c>
    </row>
    <row r="181" spans="1:80" x14ac:dyDescent="0.25"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</row>
    <row r="182" spans="1:80" x14ac:dyDescent="0.25">
      <c r="A182" s="125" t="s">
        <v>220</v>
      </c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</row>
    <row r="183" spans="1:80" x14ac:dyDescent="0.25">
      <c r="B183" s="104" t="s">
        <v>13</v>
      </c>
      <c r="C183" s="104" t="s">
        <v>16</v>
      </c>
      <c r="D183" s="104" t="s">
        <v>17</v>
      </c>
      <c r="E183" s="104" t="s">
        <v>18</v>
      </c>
      <c r="F183" s="104" t="s">
        <v>19</v>
      </c>
      <c r="G183" s="104" t="s">
        <v>20</v>
      </c>
      <c r="H183" s="104" t="s">
        <v>21</v>
      </c>
      <c r="I183" s="104" t="s">
        <v>22</v>
      </c>
      <c r="J183" s="104" t="s">
        <v>23</v>
      </c>
      <c r="K183" s="104" t="s">
        <v>27</v>
      </c>
      <c r="L183" s="104" t="s">
        <v>43</v>
      </c>
      <c r="M183" s="104" t="s">
        <v>45</v>
      </c>
      <c r="N183" s="104" t="s">
        <v>46</v>
      </c>
      <c r="O183" s="104" t="s">
        <v>49</v>
      </c>
      <c r="P183" s="104" t="s">
        <v>50</v>
      </c>
      <c r="Q183" s="104" t="s">
        <v>51</v>
      </c>
      <c r="R183" s="104" t="s">
        <v>57</v>
      </c>
      <c r="S183" s="104" t="s">
        <v>58</v>
      </c>
      <c r="T183" s="104" t="s">
        <v>60</v>
      </c>
      <c r="U183" s="104" t="s">
        <v>61</v>
      </c>
      <c r="V183" s="104" t="s">
        <v>62</v>
      </c>
      <c r="W183" s="104" t="s">
        <v>68</v>
      </c>
      <c r="X183" s="104" t="s">
        <v>69</v>
      </c>
      <c r="Y183" s="104" t="s">
        <v>71</v>
      </c>
      <c r="Z183" s="104" t="s">
        <v>73</v>
      </c>
      <c r="AA183" s="104" t="s">
        <v>2</v>
      </c>
      <c r="AB183" s="104" t="s">
        <v>75</v>
      </c>
      <c r="AC183" s="104" t="s">
        <v>76</v>
      </c>
      <c r="AD183" s="104" t="s">
        <v>79</v>
      </c>
      <c r="AE183" s="104" t="s">
        <v>81</v>
      </c>
      <c r="AF183" s="104" t="s">
        <v>82</v>
      </c>
      <c r="AG183" s="104" t="s">
        <v>85</v>
      </c>
      <c r="AH183" s="104" t="s">
        <v>86</v>
      </c>
      <c r="AI183" s="104" t="s">
        <v>92</v>
      </c>
      <c r="AJ183" s="104" t="s">
        <v>93</v>
      </c>
      <c r="AK183" s="104" t="s">
        <v>94</v>
      </c>
      <c r="AL183" s="104" t="s">
        <v>131</v>
      </c>
      <c r="AM183" s="104" t="s">
        <v>98</v>
      </c>
      <c r="AO183" s="2" t="s">
        <v>216</v>
      </c>
      <c r="AP183" s="2" t="s">
        <v>13</v>
      </c>
      <c r="AQ183" s="2" t="s">
        <v>16</v>
      </c>
      <c r="AR183" s="2" t="s">
        <v>17</v>
      </c>
      <c r="AS183" s="2" t="s">
        <v>18</v>
      </c>
      <c r="AT183" s="2" t="s">
        <v>19</v>
      </c>
      <c r="AU183" s="2" t="s">
        <v>20</v>
      </c>
      <c r="AV183" s="2" t="s">
        <v>21</v>
      </c>
      <c r="AW183" s="2" t="s">
        <v>22</v>
      </c>
      <c r="AX183" s="2" t="s">
        <v>23</v>
      </c>
      <c r="AY183" s="2" t="s">
        <v>27</v>
      </c>
      <c r="AZ183" s="2" t="s">
        <v>43</v>
      </c>
      <c r="BA183" s="2" t="s">
        <v>45</v>
      </c>
      <c r="BB183" s="2" t="s">
        <v>46</v>
      </c>
      <c r="BC183" s="2" t="s">
        <v>49</v>
      </c>
      <c r="BD183" s="2" t="s">
        <v>50</v>
      </c>
      <c r="BE183" s="2" t="s">
        <v>51</v>
      </c>
      <c r="BF183" s="2" t="s">
        <v>57</v>
      </c>
      <c r="BG183" s="2" t="s">
        <v>58</v>
      </c>
      <c r="BH183" s="2" t="s">
        <v>60</v>
      </c>
      <c r="BI183" s="2" t="s">
        <v>61</v>
      </c>
      <c r="BJ183" s="2" t="s">
        <v>62</v>
      </c>
      <c r="BK183" s="2" t="s">
        <v>68</v>
      </c>
      <c r="BL183" s="2" t="s">
        <v>69</v>
      </c>
      <c r="BM183" s="2" t="s">
        <v>71</v>
      </c>
      <c r="BN183" s="2" t="s">
        <v>73</v>
      </c>
      <c r="BO183" s="2" t="s">
        <v>2</v>
      </c>
      <c r="BP183" s="2" t="s">
        <v>75</v>
      </c>
      <c r="BQ183" s="2" t="s">
        <v>76</v>
      </c>
      <c r="BR183" s="2" t="s">
        <v>79</v>
      </c>
      <c r="BS183" s="2" t="s">
        <v>81</v>
      </c>
      <c r="BT183" s="2" t="s">
        <v>82</v>
      </c>
      <c r="BU183" s="2" t="s">
        <v>85</v>
      </c>
      <c r="BV183" s="2" t="s">
        <v>86</v>
      </c>
      <c r="BW183" s="2" t="s">
        <v>92</v>
      </c>
      <c r="BX183" s="2" t="s">
        <v>93</v>
      </c>
      <c r="BY183" s="2" t="s">
        <v>94</v>
      </c>
      <c r="BZ183" s="2" t="s">
        <v>134</v>
      </c>
      <c r="CA183" s="2" t="s">
        <v>98</v>
      </c>
      <c r="CB183" s="2" t="s">
        <v>131</v>
      </c>
    </row>
    <row r="184" spans="1:80" x14ac:dyDescent="0.25">
      <c r="A184" s="29">
        <v>1990</v>
      </c>
      <c r="B184" s="104">
        <v>69.200100000000006</v>
      </c>
      <c r="C184" s="104">
        <v>209.5847</v>
      </c>
      <c r="D184" s="104">
        <v>176.9298</v>
      </c>
      <c r="E184" s="104">
        <v>135.7867</v>
      </c>
      <c r="F184" s="104">
        <v>187.08760000000001</v>
      </c>
      <c r="G184" s="104">
        <v>178.3262</v>
      </c>
      <c r="H184" s="104">
        <v>99.0822</v>
      </c>
      <c r="I184" s="104">
        <v>183.01140000000001</v>
      </c>
      <c r="J184" s="104">
        <v>222.0925</v>
      </c>
      <c r="K184" s="104">
        <v>144.69110000000001</v>
      </c>
      <c r="L184" s="104">
        <v>37.853700000000003</v>
      </c>
      <c r="M184" s="104">
        <v>138.14279999999999</v>
      </c>
      <c r="N184" s="104">
        <v>23.5929</v>
      </c>
      <c r="O184" s="104">
        <v>131.23699999999999</v>
      </c>
      <c r="P184" s="104">
        <v>139.29650000000001</v>
      </c>
      <c r="Q184" s="104">
        <v>85.768100000000004</v>
      </c>
      <c r="R184" s="104">
        <v>135.47999999999999</v>
      </c>
      <c r="S184" s="104">
        <v>56.098100000000002</v>
      </c>
      <c r="T184" s="104">
        <v>50.514000000000003</v>
      </c>
      <c r="U184" s="104">
        <v>127.142</v>
      </c>
      <c r="V184" s="104">
        <v>46.1021</v>
      </c>
      <c r="W184" s="104">
        <v>296.01389999999998</v>
      </c>
      <c r="X184" s="104">
        <v>1317.777</v>
      </c>
      <c r="Y184" s="104">
        <v>53.463799999999999</v>
      </c>
      <c r="Z184" s="104">
        <v>66.511499999999998</v>
      </c>
      <c r="AA184" s="104">
        <v>511.15600000000001</v>
      </c>
      <c r="AB184" s="104">
        <v>373.36900000000003</v>
      </c>
      <c r="AC184" s="104">
        <v>336.97699999999998</v>
      </c>
      <c r="AD184" s="104">
        <v>336.73489999999998</v>
      </c>
      <c r="AE184" s="104">
        <v>84.997399999999999</v>
      </c>
      <c r="AF184" s="104">
        <v>26.4072</v>
      </c>
      <c r="AG184" s="104">
        <v>172.58670000000001</v>
      </c>
      <c r="AH184" s="10">
        <v>-999.9</v>
      </c>
      <c r="AI184" s="104">
        <v>229.6634</v>
      </c>
      <c r="AJ184" s="104">
        <v>12.436999999999999</v>
      </c>
      <c r="AK184" s="104">
        <v>26.2303</v>
      </c>
      <c r="AL184" s="104">
        <v>120.0857</v>
      </c>
      <c r="AM184" s="104">
        <v>235.517</v>
      </c>
      <c r="AO184" s="2">
        <v>1990</v>
      </c>
      <c r="AP184" s="2">
        <v>98.453599999999994</v>
      </c>
      <c r="AQ184" s="2">
        <v>99.384200000000007</v>
      </c>
      <c r="AR184" s="2">
        <v>97.552700000000002</v>
      </c>
      <c r="AS184" s="2">
        <v>99.066699999999997</v>
      </c>
      <c r="AT184" s="2">
        <v>94.272499999999994</v>
      </c>
      <c r="AU184" s="2">
        <v>99.599800000000002</v>
      </c>
      <c r="AV184" s="2">
        <v>99.361599999999996</v>
      </c>
      <c r="AW184" s="2">
        <v>99.558300000000003</v>
      </c>
      <c r="AX184" s="2">
        <v>96.239599999999996</v>
      </c>
      <c r="AY184" s="2">
        <v>65.209299999999999</v>
      </c>
      <c r="AZ184" s="2">
        <v>99.607100000000003</v>
      </c>
      <c r="BA184" s="2">
        <v>99.635300000000001</v>
      </c>
      <c r="BB184" s="2">
        <v>99.869200000000006</v>
      </c>
      <c r="BC184" s="2">
        <v>100</v>
      </c>
      <c r="BD184" s="2">
        <v>99.797200000000004</v>
      </c>
      <c r="BE184" s="2">
        <v>99.356300000000005</v>
      </c>
      <c r="BF184" s="2">
        <v>100</v>
      </c>
      <c r="BG184" s="2">
        <v>100</v>
      </c>
      <c r="BH184" s="2">
        <v>100</v>
      </c>
      <c r="BI184" s="2">
        <v>100</v>
      </c>
      <c r="BJ184" s="2">
        <v>100</v>
      </c>
      <c r="BK184" s="2">
        <v>99.221999999999994</v>
      </c>
      <c r="BL184" s="2">
        <v>100</v>
      </c>
      <c r="BM184" s="2">
        <v>99.865700000000004</v>
      </c>
      <c r="BN184" s="2">
        <v>100</v>
      </c>
      <c r="BO184" s="2">
        <v>100</v>
      </c>
      <c r="BP184" s="2">
        <v>100</v>
      </c>
      <c r="BQ184" s="2">
        <v>100</v>
      </c>
      <c r="BR184" s="2">
        <v>99.654700000000005</v>
      </c>
      <c r="BS184" s="2">
        <v>90.194999999999993</v>
      </c>
      <c r="BT184" s="2">
        <v>95.248000000000005</v>
      </c>
      <c r="BU184" s="2">
        <v>99.026200000000003</v>
      </c>
      <c r="BW184" s="2">
        <v>99.485600000000005</v>
      </c>
      <c r="BX184" s="2">
        <v>100</v>
      </c>
      <c r="BY184" s="2">
        <v>95.465199999999996</v>
      </c>
      <c r="BZ184" s="2">
        <v>99.899500000000003</v>
      </c>
      <c r="CA184" s="2">
        <v>100</v>
      </c>
    </row>
    <row r="185" spans="1:80" x14ac:dyDescent="0.25">
      <c r="A185" s="29">
        <v>1991</v>
      </c>
      <c r="B185" s="104">
        <v>82.8917</v>
      </c>
      <c r="C185" s="104">
        <v>118.7218</v>
      </c>
      <c r="D185" s="104">
        <v>104.1605</v>
      </c>
      <c r="E185" s="104">
        <v>180.29910000000001</v>
      </c>
      <c r="F185" s="104">
        <v>115.24590000000001</v>
      </c>
      <c r="G185" s="104">
        <v>187.58539999999999</v>
      </c>
      <c r="H185" s="104">
        <v>111.5025</v>
      </c>
      <c r="I185" s="104">
        <v>101.7876</v>
      </c>
      <c r="J185" s="10">
        <v>-999.9</v>
      </c>
      <c r="K185" s="10">
        <v>-999.9</v>
      </c>
      <c r="L185" s="104">
        <v>130.137</v>
      </c>
      <c r="M185" s="104">
        <v>262.529</v>
      </c>
      <c r="N185" s="104">
        <v>70.697599999999994</v>
      </c>
      <c r="O185" s="104">
        <v>132.886</v>
      </c>
      <c r="P185" s="104">
        <v>136.12</v>
      </c>
      <c r="Q185" s="104">
        <v>104.1503</v>
      </c>
      <c r="R185" s="104">
        <v>149.893</v>
      </c>
      <c r="S185" s="104">
        <v>43.887</v>
      </c>
      <c r="T185" s="104">
        <v>83.360600000000005</v>
      </c>
      <c r="U185" s="104">
        <v>117.044</v>
      </c>
      <c r="V185" s="104">
        <v>32.755000000000003</v>
      </c>
      <c r="W185" s="104">
        <v>25.085000000000001</v>
      </c>
      <c r="X185" s="104">
        <v>187.74700000000001</v>
      </c>
      <c r="Y185" s="104">
        <v>165.51820000000001</v>
      </c>
      <c r="Z185" s="104">
        <v>37.288800000000002</v>
      </c>
      <c r="AA185" s="104">
        <v>459.52800000000002</v>
      </c>
      <c r="AB185" s="104">
        <v>414.47699999999998</v>
      </c>
      <c r="AC185" s="104">
        <v>188.4188</v>
      </c>
      <c r="AD185" s="104">
        <v>311.45830000000001</v>
      </c>
      <c r="AE185" s="104">
        <v>51.978099999999998</v>
      </c>
      <c r="AF185" s="104">
        <v>24.812100000000001</v>
      </c>
      <c r="AG185" s="104">
        <v>108.66679999999999</v>
      </c>
      <c r="AH185" s="2">
        <v>223.2484</v>
      </c>
      <c r="AI185" s="104">
        <v>199.52080000000001</v>
      </c>
      <c r="AJ185" s="104">
        <v>58.737000000000002</v>
      </c>
      <c r="AK185" s="104">
        <v>22.680199999999999</v>
      </c>
      <c r="AL185" s="104">
        <v>183.34389999999999</v>
      </c>
      <c r="AM185" s="104">
        <v>253.84289999999999</v>
      </c>
      <c r="AO185" s="2">
        <v>1991</v>
      </c>
      <c r="AP185" s="2">
        <v>97.549000000000007</v>
      </c>
      <c r="AQ185" s="2">
        <v>96.603099999999998</v>
      </c>
      <c r="AR185" s="2">
        <v>98.788899999999998</v>
      </c>
      <c r="AS185" s="2">
        <v>99.665999999999997</v>
      </c>
      <c r="AT185" s="2">
        <v>96.818200000000004</v>
      </c>
      <c r="AU185" s="2">
        <v>99.793999999999997</v>
      </c>
      <c r="AV185" s="2">
        <v>99.228200000000001</v>
      </c>
      <c r="AW185" s="2">
        <v>99.172200000000004</v>
      </c>
      <c r="AY185" s="2" t="s">
        <v>217</v>
      </c>
      <c r="AZ185" s="2">
        <v>99.833299999999994</v>
      </c>
      <c r="BA185" s="2">
        <v>99.308300000000003</v>
      </c>
      <c r="BB185" s="2">
        <v>99.735699999999994</v>
      </c>
      <c r="BC185" s="2">
        <v>100</v>
      </c>
      <c r="BD185" s="2">
        <v>100</v>
      </c>
      <c r="BE185" s="2">
        <v>99.887600000000006</v>
      </c>
      <c r="BF185" s="2">
        <v>100</v>
      </c>
      <c r="BG185" s="2">
        <v>100</v>
      </c>
      <c r="BH185" s="2">
        <v>100</v>
      </c>
      <c r="BI185" s="2">
        <v>100</v>
      </c>
      <c r="BJ185" s="2">
        <v>100</v>
      </c>
      <c r="BK185" s="2">
        <v>100</v>
      </c>
      <c r="BL185" s="2">
        <v>100</v>
      </c>
      <c r="BM185" s="2">
        <v>98.937899999999999</v>
      </c>
      <c r="BN185" s="2">
        <v>100</v>
      </c>
      <c r="BO185" s="2">
        <v>100</v>
      </c>
      <c r="BP185" s="2">
        <v>100</v>
      </c>
      <c r="BQ185" s="2">
        <v>98.727099999999993</v>
      </c>
      <c r="BR185" s="2">
        <v>99.369</v>
      </c>
      <c r="BS185" s="2">
        <v>98.430300000000003</v>
      </c>
      <c r="BT185" s="2">
        <v>98.797899999999998</v>
      </c>
      <c r="BU185" s="2">
        <v>99.045900000000003</v>
      </c>
      <c r="BV185" s="2">
        <v>96.408199999999994</v>
      </c>
      <c r="BW185" s="2">
        <v>99.170599999999993</v>
      </c>
      <c r="BX185" s="2">
        <v>100</v>
      </c>
      <c r="BY185" s="2">
        <v>89.002899999999997</v>
      </c>
      <c r="BZ185" s="2">
        <v>99.920400000000001</v>
      </c>
      <c r="CA185" s="2">
        <v>97.924300000000002</v>
      </c>
    </row>
    <row r="186" spans="1:80" x14ac:dyDescent="0.25">
      <c r="A186" s="29">
        <v>1992</v>
      </c>
      <c r="B186" s="104">
        <v>78.452299999999994</v>
      </c>
      <c r="C186" s="104">
        <v>135.38460000000001</v>
      </c>
      <c r="D186" s="104">
        <v>93.220299999999995</v>
      </c>
      <c r="E186" s="104">
        <v>209.39869999999999</v>
      </c>
      <c r="F186" s="104">
        <v>169.30369999999999</v>
      </c>
      <c r="G186" s="104">
        <v>231.73259999999999</v>
      </c>
      <c r="H186" s="104">
        <v>128.3519</v>
      </c>
      <c r="I186" s="104">
        <v>189.34440000000001</v>
      </c>
      <c r="J186" s="10">
        <v>-999.9</v>
      </c>
      <c r="K186" s="104">
        <v>141.19710000000001</v>
      </c>
      <c r="L186" s="104">
        <v>74.840500000000006</v>
      </c>
      <c r="M186" s="104">
        <v>254.9623</v>
      </c>
      <c r="N186" s="104">
        <v>73.567400000000006</v>
      </c>
      <c r="O186" s="104">
        <v>223.7807</v>
      </c>
      <c r="P186" s="104">
        <v>104.85809999999999</v>
      </c>
      <c r="Q186" s="104">
        <v>166.56379999999999</v>
      </c>
      <c r="R186" s="104">
        <v>155.2491</v>
      </c>
      <c r="S186" s="104">
        <v>48.69</v>
      </c>
      <c r="T186" s="104">
        <v>111.1331</v>
      </c>
      <c r="U186" s="104">
        <v>175.31280000000001</v>
      </c>
      <c r="V186" s="104">
        <v>73.595399999999998</v>
      </c>
      <c r="W186" s="104">
        <v>382.96660000000003</v>
      </c>
      <c r="X186" s="104">
        <v>709.52049999999997</v>
      </c>
      <c r="Y186" s="104">
        <v>44.781999999999996</v>
      </c>
      <c r="Z186" s="104">
        <v>24.866499999999998</v>
      </c>
      <c r="AA186" s="104">
        <v>442.5163</v>
      </c>
      <c r="AB186" s="104">
        <v>326.39769999999999</v>
      </c>
      <c r="AC186" s="104">
        <v>251.3349</v>
      </c>
      <c r="AD186" s="104">
        <v>311.23630000000003</v>
      </c>
      <c r="AE186" s="104">
        <v>26.201899999999998</v>
      </c>
      <c r="AF186" s="104">
        <v>26.900300000000001</v>
      </c>
      <c r="AG186" s="104">
        <v>268.41239999999999</v>
      </c>
      <c r="AH186" s="2">
        <v>353.82060000000001</v>
      </c>
      <c r="AI186" s="104">
        <v>205.1884</v>
      </c>
      <c r="AJ186" s="104">
        <v>46.683999999999997</v>
      </c>
      <c r="AK186" s="104">
        <v>43.324800000000003</v>
      </c>
      <c r="AL186" s="104">
        <v>143.64150000000001</v>
      </c>
      <c r="AM186" s="104">
        <v>156.80000000000001</v>
      </c>
      <c r="AO186" s="2">
        <v>1992</v>
      </c>
      <c r="AP186" s="2">
        <v>97.358500000000006</v>
      </c>
      <c r="AQ186" s="2">
        <v>95.021900000000002</v>
      </c>
      <c r="AR186" s="2">
        <v>98.000399999999999</v>
      </c>
      <c r="AS186" s="2">
        <v>99.334699999999998</v>
      </c>
      <c r="AT186" s="2">
        <v>98.208500000000001</v>
      </c>
      <c r="AU186" s="2">
        <v>81.174899999999994</v>
      </c>
      <c r="AV186" s="2">
        <v>99.281800000000004</v>
      </c>
      <c r="AW186" s="2">
        <v>99.331100000000006</v>
      </c>
      <c r="AY186" s="2">
        <v>99.676299999999998</v>
      </c>
      <c r="AZ186" s="2">
        <v>99.692700000000002</v>
      </c>
      <c r="BA186" s="2">
        <v>99.517399999999995</v>
      </c>
      <c r="BB186" s="2">
        <v>99.205299999999994</v>
      </c>
      <c r="BC186" s="2">
        <v>99.968400000000003</v>
      </c>
      <c r="BD186" s="2">
        <v>98.218900000000005</v>
      </c>
      <c r="BE186" s="2">
        <v>98.001000000000005</v>
      </c>
      <c r="BF186" s="2">
        <v>99.599299999999999</v>
      </c>
      <c r="BG186" s="2">
        <v>100</v>
      </c>
      <c r="BH186" s="2">
        <v>100</v>
      </c>
      <c r="BI186" s="2">
        <v>99.801699999999997</v>
      </c>
      <c r="BJ186" s="2">
        <v>99.977500000000006</v>
      </c>
      <c r="BK186" s="2">
        <v>99.923900000000003</v>
      </c>
      <c r="BL186" s="2">
        <v>99.989800000000002</v>
      </c>
      <c r="BM186" s="2">
        <v>99.583299999999994</v>
      </c>
      <c r="BN186" s="2">
        <v>100</v>
      </c>
      <c r="BO186" s="2">
        <v>100</v>
      </c>
      <c r="BP186" s="2">
        <v>100</v>
      </c>
      <c r="BQ186" s="2">
        <v>100</v>
      </c>
      <c r="BR186" s="2">
        <v>98.607200000000006</v>
      </c>
      <c r="BS186" s="2">
        <v>97.301500000000004</v>
      </c>
      <c r="BT186" s="2">
        <v>99.140100000000004</v>
      </c>
      <c r="BU186" s="2">
        <v>99.171300000000002</v>
      </c>
      <c r="BV186" s="2">
        <v>98.804900000000004</v>
      </c>
      <c r="BW186" s="2">
        <v>99.769800000000004</v>
      </c>
      <c r="BX186" s="2">
        <v>100</v>
      </c>
      <c r="BY186" s="2">
        <v>100</v>
      </c>
      <c r="BZ186" s="2">
        <v>100</v>
      </c>
      <c r="CA186" s="2">
        <v>100</v>
      </c>
    </row>
    <row r="187" spans="1:80" x14ac:dyDescent="0.25">
      <c r="A187" s="29">
        <v>1993</v>
      </c>
      <c r="B187" s="104">
        <v>88.760300000000001</v>
      </c>
      <c r="C187" s="104">
        <v>198.3193</v>
      </c>
      <c r="D187" s="104">
        <v>131.5633</v>
      </c>
      <c r="E187" s="104">
        <v>200.99</v>
      </c>
      <c r="F187" s="104">
        <v>135.0652</v>
      </c>
      <c r="G187" s="104">
        <v>178.1378</v>
      </c>
      <c r="H187" s="104">
        <v>108.65479999999999</v>
      </c>
      <c r="I187" s="104">
        <v>102.6652</v>
      </c>
      <c r="J187" s="104">
        <v>105.7169</v>
      </c>
      <c r="K187" s="104">
        <v>190.0463</v>
      </c>
      <c r="L187" s="104">
        <v>52.885899999999999</v>
      </c>
      <c r="M187" s="104">
        <v>67.416899999999998</v>
      </c>
      <c r="N187" s="104">
        <v>18.38</v>
      </c>
      <c r="O187" s="104">
        <v>281.11160000000001</v>
      </c>
      <c r="P187" s="104">
        <v>128.35390000000001</v>
      </c>
      <c r="Q187" s="104">
        <v>162.84780000000001</v>
      </c>
      <c r="R187" s="104">
        <v>109.62260000000001</v>
      </c>
      <c r="S187" s="104">
        <v>89.459699999999998</v>
      </c>
      <c r="T187" s="104">
        <v>122.0483</v>
      </c>
      <c r="U187" s="104">
        <v>91.424199999999999</v>
      </c>
      <c r="V187" s="104">
        <v>48.3566</v>
      </c>
      <c r="W187" s="104">
        <v>25.2561</v>
      </c>
      <c r="X187" s="104">
        <v>828.48770000000002</v>
      </c>
      <c r="Y187" s="104">
        <v>103.2401</v>
      </c>
      <c r="Z187" s="104">
        <v>127.1401</v>
      </c>
      <c r="AA187" s="104">
        <v>626.3442</v>
      </c>
      <c r="AB187" s="104">
        <v>162.83170000000001</v>
      </c>
      <c r="AC187" s="104">
        <v>76.633899999999997</v>
      </c>
      <c r="AD187" s="104">
        <v>409.0335</v>
      </c>
      <c r="AE187" s="104">
        <v>27.649000000000001</v>
      </c>
      <c r="AF187" s="104">
        <v>17.2852</v>
      </c>
      <c r="AG187" s="104">
        <v>152.3843</v>
      </c>
      <c r="AH187" s="2">
        <v>451.6979</v>
      </c>
      <c r="AI187" s="104">
        <v>490.82769999999999</v>
      </c>
      <c r="AJ187" s="104">
        <v>39.704500000000003</v>
      </c>
      <c r="AK187" s="104">
        <v>42.231099999999998</v>
      </c>
      <c r="AL187" s="104">
        <v>131.40459999999999</v>
      </c>
      <c r="AM187" s="104">
        <v>121.1784</v>
      </c>
      <c r="AO187" s="2">
        <v>1993</v>
      </c>
      <c r="AP187" s="2">
        <v>98.728800000000007</v>
      </c>
      <c r="AQ187" s="2">
        <v>99.537800000000004</v>
      </c>
      <c r="AR187" s="2">
        <v>99.349199999999996</v>
      </c>
      <c r="AS187" s="2">
        <v>98.958799999999997</v>
      </c>
      <c r="AT187" s="2">
        <v>96.937399999999997</v>
      </c>
      <c r="AU187" s="2">
        <v>99.444299999999998</v>
      </c>
      <c r="AV187" s="2">
        <v>99.167299999999997</v>
      </c>
      <c r="AW187" s="2">
        <v>89.364800000000002</v>
      </c>
      <c r="AX187" s="2">
        <v>98.554400000000001</v>
      </c>
      <c r="AY187" s="2">
        <v>100</v>
      </c>
      <c r="AZ187" s="2">
        <v>98.774299999999997</v>
      </c>
      <c r="BA187" s="2">
        <v>98.186199999999999</v>
      </c>
      <c r="BB187" s="2">
        <v>96.117699999999999</v>
      </c>
      <c r="BC187" s="2">
        <v>98.954400000000007</v>
      </c>
      <c r="BD187" s="2">
        <v>99.891400000000004</v>
      </c>
      <c r="BE187" s="2">
        <v>94.494500000000002</v>
      </c>
      <c r="BF187" s="2">
        <v>100</v>
      </c>
      <c r="BG187" s="2">
        <v>100</v>
      </c>
      <c r="BH187" s="2">
        <v>99.947100000000006</v>
      </c>
      <c r="BI187" s="2">
        <v>100</v>
      </c>
      <c r="BJ187" s="2">
        <v>100</v>
      </c>
      <c r="BK187" s="2">
        <v>98.214799999999997</v>
      </c>
      <c r="BL187" s="2">
        <v>95.385599999999997</v>
      </c>
      <c r="BM187" s="2">
        <v>99.603300000000004</v>
      </c>
      <c r="BN187" s="2">
        <v>100</v>
      </c>
      <c r="BO187" s="2">
        <v>100</v>
      </c>
      <c r="BP187" s="2">
        <v>100</v>
      </c>
      <c r="BQ187" s="2">
        <v>100</v>
      </c>
      <c r="BR187" s="2">
        <v>99.001099999999994</v>
      </c>
      <c r="BS187" s="2">
        <v>94.35</v>
      </c>
      <c r="BT187" s="2">
        <v>99.220699999999994</v>
      </c>
      <c r="BU187" s="2">
        <v>95.331800000000001</v>
      </c>
      <c r="BV187" s="2">
        <v>99.399000000000001</v>
      </c>
      <c r="BW187" s="2">
        <v>99.765199999999993</v>
      </c>
      <c r="BX187" s="2">
        <v>100</v>
      </c>
      <c r="BY187" s="2">
        <v>100</v>
      </c>
      <c r="BZ187" s="2">
        <v>100</v>
      </c>
      <c r="CA187" s="2">
        <v>99.9114</v>
      </c>
    </row>
    <row r="188" spans="1:80" x14ac:dyDescent="0.25">
      <c r="A188" s="29">
        <v>1994</v>
      </c>
      <c r="B188" s="104">
        <v>72.757800000000003</v>
      </c>
      <c r="C188" s="104">
        <v>141.7183</v>
      </c>
      <c r="D188" s="104">
        <v>104.3186</v>
      </c>
      <c r="E188" s="104">
        <v>184.5736</v>
      </c>
      <c r="F188" s="104">
        <v>96.980900000000005</v>
      </c>
      <c r="G188" s="104">
        <v>170.31190000000001</v>
      </c>
      <c r="H188" s="104">
        <v>65.854600000000005</v>
      </c>
      <c r="I188" s="104">
        <v>136.26060000000001</v>
      </c>
      <c r="J188" s="104">
        <v>94.334599999999995</v>
      </c>
      <c r="K188" s="104">
        <v>97.364099999999993</v>
      </c>
      <c r="L188" s="104">
        <v>50.514800000000001</v>
      </c>
      <c r="M188" s="104">
        <v>169.1052</v>
      </c>
      <c r="N188" s="104">
        <v>40.057400000000001</v>
      </c>
      <c r="O188" s="104">
        <v>124.5784</v>
      </c>
      <c r="P188" s="104">
        <v>115.3536</v>
      </c>
      <c r="Q188" s="104">
        <v>115.2079</v>
      </c>
      <c r="R188" s="104">
        <v>125.584</v>
      </c>
      <c r="S188" s="104">
        <v>85.521500000000003</v>
      </c>
      <c r="T188" s="104">
        <v>102.47669999999999</v>
      </c>
      <c r="U188" s="104">
        <v>100.1203</v>
      </c>
      <c r="V188" s="104">
        <v>28.483000000000001</v>
      </c>
      <c r="W188" s="104">
        <v>210.5001</v>
      </c>
      <c r="X188" s="104">
        <v>136.08410000000001</v>
      </c>
      <c r="Y188" s="104">
        <v>66.458799999999997</v>
      </c>
      <c r="Z188" s="104">
        <v>623.87660000000005</v>
      </c>
      <c r="AA188" s="104">
        <v>449.80070000000001</v>
      </c>
      <c r="AB188" s="104">
        <v>295.87950000000001</v>
      </c>
      <c r="AC188" s="104">
        <v>215.2045</v>
      </c>
      <c r="AD188" s="104">
        <v>188.20580000000001</v>
      </c>
      <c r="AE188" s="104">
        <v>22.311</v>
      </c>
      <c r="AF188" s="104">
        <v>33.152099999999997</v>
      </c>
      <c r="AG188" s="104">
        <v>253.78989999999999</v>
      </c>
      <c r="AH188" s="2">
        <v>502.45339999999999</v>
      </c>
      <c r="AI188" s="104">
        <v>42.223199999999999</v>
      </c>
      <c r="AJ188" s="104">
        <v>43.857999999999997</v>
      </c>
      <c r="AK188" s="104">
        <v>65.902000000000001</v>
      </c>
      <c r="AL188" s="104">
        <v>118.1439</v>
      </c>
      <c r="AM188" s="104">
        <v>146.74700000000001</v>
      </c>
      <c r="AO188" s="2">
        <v>1994</v>
      </c>
      <c r="AP188" s="2">
        <v>99.288300000000007</v>
      </c>
      <c r="AQ188" s="2">
        <v>96.300899999999999</v>
      </c>
      <c r="AR188" s="2">
        <v>99.361199999999997</v>
      </c>
      <c r="AS188" s="2">
        <v>98.044899999999998</v>
      </c>
      <c r="AT188" s="2">
        <v>98.408000000000001</v>
      </c>
      <c r="AU188" s="2">
        <v>99.092100000000002</v>
      </c>
      <c r="AV188" s="2">
        <v>99.664100000000005</v>
      </c>
      <c r="AW188" s="2">
        <v>99.8065</v>
      </c>
      <c r="AX188" s="2">
        <v>98.752799999999993</v>
      </c>
      <c r="AY188" s="2">
        <v>99.792400000000001</v>
      </c>
      <c r="AZ188" s="2">
        <v>99.540599999999998</v>
      </c>
      <c r="BA188" s="2">
        <v>98.931899999999999</v>
      </c>
      <c r="BB188" s="2">
        <v>97.178100000000001</v>
      </c>
      <c r="BC188" s="2">
        <v>99.865499999999997</v>
      </c>
      <c r="BD188" s="2">
        <v>98.271699999999996</v>
      </c>
      <c r="BE188" s="2">
        <v>99.106899999999996</v>
      </c>
      <c r="BF188" s="2">
        <v>100</v>
      </c>
      <c r="BG188" s="2">
        <v>99.835700000000003</v>
      </c>
      <c r="BH188" s="2">
        <v>99.9649</v>
      </c>
      <c r="BI188" s="2">
        <v>100</v>
      </c>
      <c r="BJ188" s="2">
        <v>100</v>
      </c>
      <c r="BK188" s="2">
        <v>99.667400000000001</v>
      </c>
      <c r="BL188" s="2">
        <v>94.544499999999999</v>
      </c>
      <c r="BM188" s="2">
        <v>99.427099999999996</v>
      </c>
      <c r="BN188" s="2">
        <v>100</v>
      </c>
      <c r="BO188" s="2">
        <v>100</v>
      </c>
      <c r="BP188" s="2">
        <v>100</v>
      </c>
      <c r="BQ188" s="2">
        <v>99.8827</v>
      </c>
      <c r="BR188" s="2">
        <v>98.373099999999994</v>
      </c>
      <c r="BS188" s="2">
        <v>98.860699999999994</v>
      </c>
      <c r="BT188" s="2">
        <v>98.630099999999999</v>
      </c>
      <c r="BU188" s="2">
        <v>99.215500000000006</v>
      </c>
      <c r="BV188" s="2">
        <v>99.689899999999994</v>
      </c>
      <c r="BW188" s="2">
        <v>100</v>
      </c>
      <c r="BX188" s="2">
        <v>100</v>
      </c>
      <c r="BY188" s="2">
        <v>100</v>
      </c>
      <c r="BZ188" s="2">
        <v>99.963700000000003</v>
      </c>
      <c r="CA188" s="2">
        <v>100</v>
      </c>
    </row>
    <row r="189" spans="1:80" x14ac:dyDescent="0.25">
      <c r="A189" s="29">
        <v>1995</v>
      </c>
      <c r="B189" s="104">
        <v>42.982599999999998</v>
      </c>
      <c r="C189" s="10">
        <v>-999.9</v>
      </c>
      <c r="D189" s="10">
        <v>-999.9</v>
      </c>
      <c r="E189" s="104">
        <v>129.4434</v>
      </c>
      <c r="F189" s="104">
        <v>61.952800000000003</v>
      </c>
      <c r="G189" s="104">
        <v>102.0613</v>
      </c>
      <c r="H189" s="104">
        <v>67.918899999999994</v>
      </c>
      <c r="I189" s="104">
        <v>24.566800000000001</v>
      </c>
      <c r="J189" s="104">
        <v>20.951899999999998</v>
      </c>
      <c r="K189" s="104">
        <v>67.049499999999995</v>
      </c>
      <c r="L189" s="104">
        <v>51.134099999999997</v>
      </c>
      <c r="M189" s="104">
        <v>144.00489999999999</v>
      </c>
      <c r="N189" s="104">
        <v>47.181600000000003</v>
      </c>
      <c r="O189" s="104">
        <v>127.6418</v>
      </c>
      <c r="P189" s="104">
        <v>105.95399999999999</v>
      </c>
      <c r="Q189" s="10">
        <v>-999.9</v>
      </c>
      <c r="R189" s="104">
        <v>120.3206</v>
      </c>
      <c r="S189" s="104">
        <v>77.901799999999994</v>
      </c>
      <c r="T189" s="104">
        <v>72.989500000000007</v>
      </c>
      <c r="U189" s="104">
        <v>127.15860000000001</v>
      </c>
      <c r="V189" s="104">
        <v>24.351400000000002</v>
      </c>
      <c r="W189" s="104">
        <v>150.39930000000001</v>
      </c>
      <c r="X189" s="104">
        <v>201.3347</v>
      </c>
      <c r="Y189" s="104">
        <v>65.747399999999999</v>
      </c>
      <c r="Z189" s="104">
        <v>42.091799999999999</v>
      </c>
      <c r="AA189" s="104">
        <v>503.77699999999999</v>
      </c>
      <c r="AB189" s="104">
        <v>143.0831</v>
      </c>
      <c r="AC189" s="104">
        <v>184.79390000000001</v>
      </c>
      <c r="AD189" s="104">
        <v>249.5128</v>
      </c>
      <c r="AE189" s="104">
        <v>20.491800000000001</v>
      </c>
      <c r="AF189" s="104">
        <v>10.8653</v>
      </c>
      <c r="AG189" s="104">
        <v>116.4016</v>
      </c>
      <c r="AH189" s="2">
        <v>247.77100000000002</v>
      </c>
      <c r="AI189" s="104">
        <v>185.46289999999999</v>
      </c>
      <c r="AJ189" s="104">
        <v>48.698999999999998</v>
      </c>
      <c r="AK189" s="104">
        <v>59.454000000000001</v>
      </c>
      <c r="AL189" s="104">
        <v>171.2663</v>
      </c>
      <c r="AM189" s="104">
        <v>162.16040000000001</v>
      </c>
      <c r="AO189" s="2">
        <v>1995</v>
      </c>
      <c r="AP189" s="2">
        <v>95.248699999999999</v>
      </c>
      <c r="AS189" s="2">
        <v>99.283900000000003</v>
      </c>
      <c r="AT189" s="2">
        <v>95.976600000000005</v>
      </c>
      <c r="AU189" s="2">
        <v>91.068700000000007</v>
      </c>
      <c r="AV189" s="2">
        <v>97.974699999999999</v>
      </c>
      <c r="AW189" s="2">
        <v>92.505899999999997</v>
      </c>
      <c r="AX189" s="2">
        <v>95.486900000000006</v>
      </c>
      <c r="AY189" s="2">
        <v>98.419700000000006</v>
      </c>
      <c r="AZ189" s="2">
        <v>98.256699999999995</v>
      </c>
      <c r="BA189" s="2">
        <v>98.2166</v>
      </c>
      <c r="BB189" s="2">
        <v>98.713700000000003</v>
      </c>
      <c r="BC189" s="2">
        <v>96.233599999999996</v>
      </c>
      <c r="BD189" s="2">
        <v>73.421000000000006</v>
      </c>
      <c r="BE189" s="2">
        <v>86.7744</v>
      </c>
      <c r="BF189" s="2">
        <v>99.970399999999998</v>
      </c>
      <c r="BG189" s="2">
        <v>99.970500000000001</v>
      </c>
      <c r="BH189" s="2">
        <v>100</v>
      </c>
      <c r="BI189" s="2">
        <v>100</v>
      </c>
      <c r="BJ189" s="2">
        <v>99.966099999999997</v>
      </c>
      <c r="BK189" s="2">
        <v>83.307599999999994</v>
      </c>
      <c r="BL189" s="2">
        <v>84.018299999999996</v>
      </c>
      <c r="BM189" s="2">
        <v>96.782399999999996</v>
      </c>
      <c r="BN189" s="2">
        <v>100</v>
      </c>
      <c r="BO189" s="2">
        <v>100</v>
      </c>
      <c r="BP189" s="2">
        <v>100</v>
      </c>
      <c r="BQ189" s="2">
        <v>99.283600000000007</v>
      </c>
      <c r="BR189" s="2">
        <v>98.854100000000003</v>
      </c>
      <c r="BS189" s="2">
        <v>98.391999999999996</v>
      </c>
      <c r="BT189" s="2">
        <v>98.477000000000004</v>
      </c>
      <c r="BU189" s="2">
        <v>98.8673</v>
      </c>
      <c r="BV189" s="2">
        <v>99.305999999999997</v>
      </c>
      <c r="BW189" s="2">
        <v>99.856800000000007</v>
      </c>
      <c r="BX189" s="2">
        <v>100</v>
      </c>
      <c r="BY189" s="2">
        <v>100</v>
      </c>
      <c r="BZ189" s="2">
        <v>99.894599999999997</v>
      </c>
      <c r="CA189" s="2">
        <v>100</v>
      </c>
    </row>
    <row r="190" spans="1:80" x14ac:dyDescent="0.25">
      <c r="A190" s="29">
        <v>1996</v>
      </c>
      <c r="B190" s="104">
        <v>57.039900000000003</v>
      </c>
      <c r="C190" s="104">
        <v>158.11699999999999</v>
      </c>
      <c r="D190" s="104">
        <v>103.35209999999999</v>
      </c>
      <c r="E190" s="104">
        <v>121.2312</v>
      </c>
      <c r="F190" s="104">
        <v>64.025000000000006</v>
      </c>
      <c r="G190" s="10">
        <v>-999.9</v>
      </c>
      <c r="H190" s="104">
        <v>94.394300000000001</v>
      </c>
      <c r="I190" s="10">
        <v>-999.9</v>
      </c>
      <c r="J190" s="104">
        <v>53.633699999999997</v>
      </c>
      <c r="K190" s="104">
        <v>99.537899999999993</v>
      </c>
      <c r="L190" s="104">
        <v>50.506500000000003</v>
      </c>
      <c r="M190" s="104">
        <v>253.43440000000001</v>
      </c>
      <c r="N190" s="104">
        <v>24.182700000000001</v>
      </c>
      <c r="O190" s="104">
        <v>127.9845</v>
      </c>
      <c r="P190" s="104">
        <v>182.0547</v>
      </c>
      <c r="Q190" s="104">
        <v>89.989900000000006</v>
      </c>
      <c r="R190" s="104">
        <v>139.00819999999999</v>
      </c>
      <c r="S190" s="10">
        <v>-999.9</v>
      </c>
      <c r="T190" s="10">
        <v>-999.9</v>
      </c>
      <c r="U190" s="104">
        <v>104.9288</v>
      </c>
      <c r="V190" s="104">
        <v>11.9038</v>
      </c>
      <c r="W190" s="10">
        <v>-999.9</v>
      </c>
      <c r="X190" s="104">
        <v>361.15730000000002</v>
      </c>
      <c r="Y190" s="104">
        <v>61.502499999999998</v>
      </c>
      <c r="Z190" s="104">
        <v>48.757800000000003</v>
      </c>
      <c r="AA190" s="104">
        <v>406.2704</v>
      </c>
      <c r="AB190" s="104">
        <v>66.841200000000001</v>
      </c>
      <c r="AC190" s="104">
        <v>97.707800000000006</v>
      </c>
      <c r="AD190" s="104">
        <v>193.16220000000001</v>
      </c>
      <c r="AE190" s="104">
        <v>28.046600000000002</v>
      </c>
      <c r="AF190" s="104">
        <v>9.1430000000000007</v>
      </c>
      <c r="AG190" s="104">
        <v>130.5488</v>
      </c>
      <c r="AH190" s="2">
        <v>381.68420000000003</v>
      </c>
      <c r="AI190" s="10">
        <v>-999.9</v>
      </c>
      <c r="AJ190" s="104">
        <v>33.060400000000001</v>
      </c>
      <c r="AK190" s="104">
        <v>18.151700000000002</v>
      </c>
      <c r="AL190" s="104">
        <v>131.57560000000001</v>
      </c>
      <c r="AM190" s="104">
        <v>112.6677</v>
      </c>
      <c r="AO190" s="2">
        <v>1996</v>
      </c>
      <c r="AP190" s="2">
        <v>99.6173</v>
      </c>
      <c r="AQ190" s="2">
        <v>95.702299999999994</v>
      </c>
      <c r="AR190" s="2">
        <v>99.918400000000005</v>
      </c>
      <c r="AS190" s="2">
        <v>99.615200000000002</v>
      </c>
      <c r="AT190" s="2">
        <v>97.059600000000003</v>
      </c>
      <c r="AU190" s="2">
        <v>10.114000000000001</v>
      </c>
      <c r="AV190" s="2">
        <v>99.6858</v>
      </c>
      <c r="AW190" s="2">
        <v>0</v>
      </c>
      <c r="AX190" s="2">
        <v>96.65</v>
      </c>
      <c r="AY190" s="2">
        <v>99.651799999999994</v>
      </c>
      <c r="AZ190" s="2">
        <v>99.128399999999999</v>
      </c>
      <c r="BA190" s="2">
        <v>99.871200000000002</v>
      </c>
      <c r="BB190" s="2">
        <v>98.907799999999995</v>
      </c>
      <c r="BC190" s="2">
        <v>98.447599999999994</v>
      </c>
      <c r="BD190" s="2">
        <v>92.014899999999997</v>
      </c>
      <c r="BE190" s="2">
        <v>84.740300000000005</v>
      </c>
      <c r="BF190" s="2">
        <v>91.7256</v>
      </c>
      <c r="BG190" s="2">
        <v>73.287999999999997</v>
      </c>
      <c r="BH190" s="2">
        <v>70.184299999999993</v>
      </c>
      <c r="BI190" s="2">
        <v>89.724299999999999</v>
      </c>
      <c r="BJ190" s="2">
        <v>52.126100000000001</v>
      </c>
      <c r="BK190" s="2">
        <v>87.661199999999994</v>
      </c>
      <c r="BL190" s="2">
        <v>91.7059</v>
      </c>
      <c r="BM190" s="2">
        <v>99.372900000000001</v>
      </c>
      <c r="BN190" s="2">
        <v>100</v>
      </c>
      <c r="BO190" s="2">
        <v>100</v>
      </c>
      <c r="BP190" s="2">
        <v>99.790700000000001</v>
      </c>
      <c r="BQ190" s="2">
        <v>100</v>
      </c>
      <c r="BR190" s="2">
        <v>98.119799999999998</v>
      </c>
      <c r="BS190" s="2">
        <v>97.586799999999997</v>
      </c>
      <c r="BT190" s="2">
        <v>99.247799999999998</v>
      </c>
      <c r="BU190" s="2">
        <v>98.801400000000001</v>
      </c>
      <c r="BX190" s="2">
        <v>100</v>
      </c>
      <c r="BY190" s="2">
        <v>100</v>
      </c>
      <c r="BZ190" s="2">
        <v>100</v>
      </c>
      <c r="CA190" s="2">
        <v>100</v>
      </c>
    </row>
    <row r="191" spans="1:80" x14ac:dyDescent="0.25">
      <c r="A191" s="29">
        <v>1997</v>
      </c>
      <c r="B191" s="104">
        <v>31.8704</v>
      </c>
      <c r="C191" s="104">
        <v>110.06319999999999</v>
      </c>
      <c r="D191" s="104">
        <v>83.043099999999995</v>
      </c>
      <c r="E191" s="104">
        <v>87.576599999999999</v>
      </c>
      <c r="F191" s="104">
        <v>22.837599999999998</v>
      </c>
      <c r="G191" s="104">
        <v>36.217300000000002</v>
      </c>
      <c r="H191" s="104">
        <v>40.544600000000003</v>
      </c>
      <c r="I191" s="10">
        <v>-999.9</v>
      </c>
      <c r="J191" s="104">
        <v>22.092500000000001</v>
      </c>
      <c r="K191" s="104">
        <v>45.817100000000003</v>
      </c>
      <c r="L191" s="104">
        <v>35.8887</v>
      </c>
      <c r="M191" s="104">
        <v>75.281400000000005</v>
      </c>
      <c r="N191" s="104">
        <v>19.623999999999999</v>
      </c>
      <c r="O191" s="104">
        <v>73.930099999999996</v>
      </c>
      <c r="P191" s="104">
        <v>67.781000000000006</v>
      </c>
      <c r="Q191" s="104">
        <v>76.206599999999995</v>
      </c>
      <c r="R191" s="104">
        <v>98.587100000000007</v>
      </c>
      <c r="S191" s="104">
        <v>71.265199999999993</v>
      </c>
      <c r="T191" s="104">
        <v>83.389700000000005</v>
      </c>
      <c r="U191" s="104">
        <v>122.64449999999999</v>
      </c>
      <c r="V191" s="104">
        <v>7.0239000000000003</v>
      </c>
      <c r="W191" s="10">
        <v>-999.9</v>
      </c>
      <c r="X191" s="104">
        <v>144.1551</v>
      </c>
      <c r="Y191" s="104">
        <v>30.556799999999999</v>
      </c>
      <c r="Z191" s="104">
        <v>66.6738</v>
      </c>
      <c r="AA191" s="104">
        <v>183.6369</v>
      </c>
      <c r="AB191" s="104">
        <v>74.326599999999999</v>
      </c>
      <c r="AC191" s="104">
        <v>75.732299999999995</v>
      </c>
      <c r="AD191" s="104">
        <v>221.69560000000001</v>
      </c>
      <c r="AE191" s="104">
        <v>26.622900000000001</v>
      </c>
      <c r="AF191" s="104">
        <v>19.084700000000002</v>
      </c>
      <c r="AG191" s="104">
        <v>151.11150000000001</v>
      </c>
      <c r="AH191" s="2">
        <v>248.81100000000001</v>
      </c>
      <c r="AI191" s="104">
        <v>404.12389999999999</v>
      </c>
      <c r="AJ191" s="104">
        <v>37.670699999999997</v>
      </c>
      <c r="AK191" s="104">
        <v>43.289700000000003</v>
      </c>
      <c r="AL191" s="104">
        <v>92.781800000000004</v>
      </c>
      <c r="AM191" s="104">
        <v>102.7659</v>
      </c>
      <c r="AO191" s="2">
        <v>1997</v>
      </c>
      <c r="AP191" s="2">
        <v>99.537400000000005</v>
      </c>
      <c r="AQ191" s="2">
        <v>94.026399999999995</v>
      </c>
      <c r="AR191" s="2">
        <v>100</v>
      </c>
      <c r="AS191" s="2">
        <v>97.540300000000002</v>
      </c>
      <c r="AT191" s="2">
        <v>95.635499999999993</v>
      </c>
      <c r="AU191" s="2">
        <v>99.196299999999994</v>
      </c>
      <c r="AV191" s="2">
        <v>99.908799999999999</v>
      </c>
      <c r="AW191" s="2" t="s">
        <v>217</v>
      </c>
      <c r="AX191" s="2">
        <v>95.4756</v>
      </c>
      <c r="AY191" s="2">
        <v>99.676400000000001</v>
      </c>
      <c r="AZ191" s="2">
        <v>99.340500000000006</v>
      </c>
      <c r="BA191" s="2">
        <v>99.726200000000006</v>
      </c>
      <c r="BB191" s="2">
        <v>99.438199999999995</v>
      </c>
      <c r="BC191" s="2">
        <v>98.96</v>
      </c>
      <c r="BD191" s="2">
        <v>92.344499999999996</v>
      </c>
      <c r="BE191" s="2">
        <v>88.170199999999994</v>
      </c>
      <c r="BF191" s="2">
        <v>98.798100000000005</v>
      </c>
      <c r="BG191" s="2">
        <v>84.188100000000006</v>
      </c>
      <c r="BH191" s="2">
        <v>89.045299999999997</v>
      </c>
      <c r="BI191" s="2">
        <v>94.516800000000003</v>
      </c>
      <c r="BJ191" s="2">
        <v>58.216799999999999</v>
      </c>
      <c r="BK191" s="2">
        <v>77.411699999999996</v>
      </c>
      <c r="BL191" s="2">
        <v>99.551500000000004</v>
      </c>
      <c r="BM191" s="2">
        <v>97.709000000000003</v>
      </c>
      <c r="BN191" s="2">
        <v>100</v>
      </c>
      <c r="BO191" s="2">
        <v>100</v>
      </c>
      <c r="BP191" s="2">
        <v>100</v>
      </c>
      <c r="BQ191" s="2">
        <v>100</v>
      </c>
      <c r="BR191" s="2">
        <v>99.348399999999998</v>
      </c>
      <c r="BS191" s="2">
        <v>97.840199999999996</v>
      </c>
      <c r="BT191" s="2">
        <v>99.64</v>
      </c>
      <c r="BU191" s="2">
        <v>99.239000000000004</v>
      </c>
      <c r="BW191" s="2">
        <v>99.171599999999998</v>
      </c>
      <c r="BX191" s="2">
        <v>100</v>
      </c>
      <c r="BY191" s="2">
        <v>100</v>
      </c>
      <c r="BZ191" s="2">
        <v>99.803899999999999</v>
      </c>
      <c r="CA191" s="2">
        <v>100</v>
      </c>
    </row>
    <row r="192" spans="1:80" x14ac:dyDescent="0.25">
      <c r="A192" s="29">
        <v>1998</v>
      </c>
      <c r="B192" s="104">
        <v>74.086200000000005</v>
      </c>
      <c r="C192" s="104">
        <v>114.11790000000001</v>
      </c>
      <c r="D192" s="104">
        <v>87.692400000000006</v>
      </c>
      <c r="E192" s="104">
        <v>135.13570000000001</v>
      </c>
      <c r="F192" s="104">
        <v>53.930700000000002</v>
      </c>
      <c r="G192" s="104">
        <v>92.376099999999994</v>
      </c>
      <c r="H192" s="104">
        <v>94.021199999999993</v>
      </c>
      <c r="I192" s="104">
        <v>16.962700000000002</v>
      </c>
      <c r="J192" s="104">
        <v>65.043499999999995</v>
      </c>
      <c r="K192" s="104">
        <v>72.373500000000007</v>
      </c>
      <c r="L192" s="104">
        <v>38.4587</v>
      </c>
      <c r="M192" s="104">
        <v>55.525500000000001</v>
      </c>
      <c r="N192" s="104">
        <v>24.613299999999999</v>
      </c>
      <c r="O192" s="104">
        <v>134.84389999999999</v>
      </c>
      <c r="P192" s="104">
        <v>214.60120000000001</v>
      </c>
      <c r="Q192" s="104">
        <v>103.0519</v>
      </c>
      <c r="R192" s="104">
        <v>104.12179999999999</v>
      </c>
      <c r="S192" s="10">
        <v>-999.9</v>
      </c>
      <c r="T192" s="10">
        <v>-999.9</v>
      </c>
      <c r="U192" s="104">
        <v>156.33019999999999</v>
      </c>
      <c r="V192" s="104">
        <v>30.936199999999999</v>
      </c>
      <c r="W192" s="10">
        <v>-999.9</v>
      </c>
      <c r="X192" s="104">
        <v>528.61609999999996</v>
      </c>
      <c r="Y192" s="10">
        <v>-999.9</v>
      </c>
      <c r="Z192" s="10">
        <v>-999.9</v>
      </c>
      <c r="AA192" s="10">
        <v>-999.9</v>
      </c>
      <c r="AB192" s="104">
        <v>75.941900000000004</v>
      </c>
      <c r="AC192" s="104">
        <v>106.3873</v>
      </c>
      <c r="AD192" s="104">
        <v>269.00630000000001</v>
      </c>
      <c r="AE192" s="104">
        <v>12.521100000000001</v>
      </c>
      <c r="AF192" s="104">
        <v>14.6296</v>
      </c>
      <c r="AG192" s="104">
        <v>78.999499999999998</v>
      </c>
      <c r="AH192" s="2">
        <v>548.01159999999993</v>
      </c>
      <c r="AI192" s="104">
        <v>386.54919999999998</v>
      </c>
      <c r="AJ192" s="104">
        <v>35.8673</v>
      </c>
      <c r="AK192" s="104">
        <v>45.085799999999999</v>
      </c>
      <c r="AL192" s="104">
        <v>74.576899999999995</v>
      </c>
      <c r="AM192" s="104">
        <v>103.0544</v>
      </c>
      <c r="AO192" s="2">
        <v>1998</v>
      </c>
      <c r="AP192" s="2">
        <v>99.372799999999998</v>
      </c>
      <c r="AQ192" s="2">
        <v>97.358599999999996</v>
      </c>
      <c r="AR192" s="2">
        <v>99.619</v>
      </c>
      <c r="AS192" s="2">
        <v>99.538499999999999</v>
      </c>
      <c r="AT192" s="2">
        <v>98.505099999999999</v>
      </c>
      <c r="AU192" s="2">
        <v>91.724699999999999</v>
      </c>
      <c r="AV192" s="2">
        <v>99.727400000000003</v>
      </c>
      <c r="AW192" s="2">
        <v>100</v>
      </c>
      <c r="AX192" s="2">
        <v>97.833200000000005</v>
      </c>
      <c r="AY192" s="2">
        <v>96.840599999999995</v>
      </c>
      <c r="AZ192" s="2">
        <v>98.534800000000004</v>
      </c>
      <c r="BA192" s="2">
        <v>99.2637</v>
      </c>
      <c r="BB192" s="2">
        <v>99.811099999999996</v>
      </c>
      <c r="BC192" s="2">
        <v>97.890600000000006</v>
      </c>
      <c r="BD192" s="2">
        <v>97.317599999999999</v>
      </c>
      <c r="BE192" s="2">
        <v>96.212299999999999</v>
      </c>
      <c r="BF192" s="2">
        <v>86.9392</v>
      </c>
      <c r="BG192" s="2">
        <v>69.867199999999997</v>
      </c>
      <c r="BH192" s="2">
        <v>68.420699999999997</v>
      </c>
      <c r="BI192" s="2">
        <v>92.104900000000001</v>
      </c>
      <c r="BJ192" s="2">
        <v>49.284599999999998</v>
      </c>
      <c r="BK192" s="2">
        <v>79.868499999999997</v>
      </c>
      <c r="BL192" s="2">
        <v>90.467799999999997</v>
      </c>
      <c r="BN192" s="2">
        <v>100</v>
      </c>
      <c r="BO192" s="2">
        <v>54.925899999999999</v>
      </c>
      <c r="BP192" s="2">
        <v>100</v>
      </c>
      <c r="BQ192" s="2">
        <v>100</v>
      </c>
      <c r="BR192" s="2">
        <v>98.259299999999996</v>
      </c>
      <c r="BS192" s="2">
        <v>97.683400000000006</v>
      </c>
      <c r="BT192" s="2">
        <v>98.974400000000003</v>
      </c>
      <c r="BU192" s="2">
        <v>98.694800000000001</v>
      </c>
      <c r="BW192" s="2">
        <v>98.585800000000006</v>
      </c>
      <c r="BX192" s="2">
        <v>100</v>
      </c>
      <c r="BY192" s="2">
        <v>100</v>
      </c>
      <c r="BZ192" s="2">
        <v>99.865899999999996</v>
      </c>
      <c r="CA192" s="2">
        <v>100</v>
      </c>
    </row>
    <row r="193" spans="1:79" x14ac:dyDescent="0.25">
      <c r="A193" s="29">
        <v>1999</v>
      </c>
      <c r="B193" s="104">
        <v>96.416899999999998</v>
      </c>
      <c r="C193" s="104">
        <v>45.839799999999997</v>
      </c>
      <c r="D193" s="104">
        <v>79.279399999999995</v>
      </c>
      <c r="E193" s="104">
        <v>100.9984</v>
      </c>
      <c r="F193" s="104">
        <v>34.877600000000001</v>
      </c>
      <c r="G193" s="104">
        <v>116.6375</v>
      </c>
      <c r="H193" s="104">
        <v>57.730699999999999</v>
      </c>
      <c r="I193" s="104">
        <v>4.5632000000000001</v>
      </c>
      <c r="J193" s="104">
        <v>48.160400000000003</v>
      </c>
      <c r="K193" s="104">
        <v>67.943799999999996</v>
      </c>
      <c r="L193" s="104">
        <v>56.669499999999999</v>
      </c>
      <c r="M193" s="104">
        <v>67.934399999999997</v>
      </c>
      <c r="N193" s="104">
        <v>27.654299999999999</v>
      </c>
      <c r="O193" s="104">
        <v>108.1866</v>
      </c>
      <c r="P193" s="104">
        <v>103.8184</v>
      </c>
      <c r="Q193" s="104">
        <v>79.988699999999994</v>
      </c>
      <c r="R193" s="104">
        <v>100.2623</v>
      </c>
      <c r="S193" s="10">
        <v>-999.9</v>
      </c>
      <c r="T193" s="10">
        <v>-999.9</v>
      </c>
      <c r="U193" s="104">
        <v>107.8399</v>
      </c>
      <c r="V193" s="104">
        <v>26.1417</v>
      </c>
      <c r="W193" s="104">
        <v>201.6514</v>
      </c>
      <c r="X193" s="104">
        <v>534.99860000000001</v>
      </c>
      <c r="Y193" s="10">
        <v>-999.9</v>
      </c>
      <c r="Z193" s="104">
        <v>112.8058</v>
      </c>
      <c r="AA193" s="104">
        <v>1007.6079999999999</v>
      </c>
      <c r="AB193" s="104">
        <v>52.993600000000001</v>
      </c>
      <c r="AC193" s="104">
        <v>52.752699999999997</v>
      </c>
      <c r="AD193" s="104">
        <v>292.93169999999998</v>
      </c>
      <c r="AE193" s="104">
        <v>27.4785</v>
      </c>
      <c r="AF193" s="104">
        <v>30.105699999999999</v>
      </c>
      <c r="AG193" s="104">
        <v>69.685000000000002</v>
      </c>
      <c r="AH193" s="2">
        <v>142.93360000000001</v>
      </c>
      <c r="AI193" s="104">
        <v>166.79159999999999</v>
      </c>
      <c r="AJ193" s="104">
        <v>29.134799999999998</v>
      </c>
      <c r="AK193" s="104">
        <v>51.099200000000003</v>
      </c>
      <c r="AL193" s="104">
        <v>87.802999999999997</v>
      </c>
      <c r="AM193" s="104">
        <v>69.281199999999998</v>
      </c>
      <c r="AO193" s="2">
        <v>1999</v>
      </c>
      <c r="AP193" s="2">
        <v>98.922300000000007</v>
      </c>
      <c r="AQ193" s="2">
        <v>94.994299999999996</v>
      </c>
      <c r="AR193" s="2">
        <v>99.601799999999997</v>
      </c>
      <c r="AS193" s="2">
        <v>99.444800000000001</v>
      </c>
      <c r="AT193" s="2">
        <v>95.925299999999993</v>
      </c>
      <c r="AU193" s="2">
        <v>99.542000000000002</v>
      </c>
      <c r="AV193" s="2">
        <v>99.280900000000003</v>
      </c>
      <c r="AW193" s="2">
        <v>100</v>
      </c>
      <c r="AX193" s="2">
        <v>95.314400000000006</v>
      </c>
      <c r="AY193" s="2">
        <v>100</v>
      </c>
      <c r="AZ193" s="2">
        <v>99.719800000000006</v>
      </c>
      <c r="BA193" s="2">
        <v>96.712800000000001</v>
      </c>
      <c r="BB193" s="2">
        <v>99.235100000000003</v>
      </c>
      <c r="BC193" s="2">
        <v>93.702399999999997</v>
      </c>
      <c r="BD193" s="2">
        <v>94.389399999999995</v>
      </c>
      <c r="BE193" s="2">
        <v>89.273899999999998</v>
      </c>
      <c r="BF193" s="2">
        <v>89.2624</v>
      </c>
      <c r="BG193" s="2" t="s">
        <v>217</v>
      </c>
      <c r="BH193" s="2" t="s">
        <v>217</v>
      </c>
      <c r="BI193" s="2">
        <v>86.255300000000005</v>
      </c>
      <c r="BJ193" s="2">
        <v>82.807599999999994</v>
      </c>
      <c r="BK193" s="2">
        <v>90.240600000000001</v>
      </c>
      <c r="BL193" s="2">
        <v>99.1691</v>
      </c>
      <c r="BN193" s="2">
        <v>100</v>
      </c>
      <c r="BO193" s="2">
        <v>100</v>
      </c>
      <c r="BP193" s="2">
        <v>100</v>
      </c>
      <c r="BQ193" s="2">
        <v>99.037000000000006</v>
      </c>
      <c r="BR193" s="2">
        <v>98.4315</v>
      </c>
      <c r="BS193" s="2">
        <v>97.784899999999993</v>
      </c>
      <c r="BT193" s="2">
        <v>98.873699999999999</v>
      </c>
      <c r="BU193" s="2">
        <v>96.021199999999993</v>
      </c>
      <c r="BW193" s="2">
        <v>98.015100000000004</v>
      </c>
      <c r="BX193" s="2">
        <v>100</v>
      </c>
      <c r="BY193" s="2">
        <v>100</v>
      </c>
      <c r="BZ193" s="2">
        <v>99.94</v>
      </c>
      <c r="CA193" s="2">
        <v>100</v>
      </c>
    </row>
    <row r="194" spans="1:79" x14ac:dyDescent="0.25">
      <c r="A194" s="29">
        <v>2000</v>
      </c>
      <c r="B194" s="104">
        <v>40.474899999999998</v>
      </c>
      <c r="C194" s="104">
        <v>115.47580000000001</v>
      </c>
      <c r="D194" s="104">
        <v>119.65940000000001</v>
      </c>
      <c r="E194" s="10">
        <v>-999.9</v>
      </c>
      <c r="F194" s="104">
        <v>32.014800000000001</v>
      </c>
      <c r="G194" s="10">
        <v>-999.9</v>
      </c>
      <c r="H194" s="104">
        <v>79.189700000000002</v>
      </c>
      <c r="I194" s="10">
        <v>-999.9</v>
      </c>
      <c r="J194" s="10">
        <v>-999.9</v>
      </c>
      <c r="K194" s="104">
        <v>64.725499999999997</v>
      </c>
      <c r="L194" s="104">
        <v>47.983699999999999</v>
      </c>
      <c r="M194" s="104">
        <v>158.71289999999999</v>
      </c>
      <c r="N194" s="104">
        <v>32.596899999999998</v>
      </c>
      <c r="O194" s="104">
        <v>101.56699999999999</v>
      </c>
      <c r="P194" s="104">
        <v>150.33959999999999</v>
      </c>
      <c r="Q194" s="104">
        <v>80.107600000000005</v>
      </c>
      <c r="R194" s="104">
        <v>29.456199999999999</v>
      </c>
      <c r="S194" s="10">
        <v>-999.9</v>
      </c>
      <c r="T194" s="10">
        <v>-999.9</v>
      </c>
      <c r="U194" s="10">
        <v>-999.9</v>
      </c>
      <c r="V194" s="10">
        <v>-999.9</v>
      </c>
      <c r="W194" s="104">
        <v>317.18360000000001</v>
      </c>
      <c r="X194" s="104">
        <v>398.03680000000003</v>
      </c>
      <c r="Y194" s="10">
        <v>-999.9</v>
      </c>
      <c r="Z194" s="104">
        <v>15.4953</v>
      </c>
      <c r="AA194" s="104">
        <v>473.24630000000002</v>
      </c>
      <c r="AB194" s="104">
        <v>73.716200000000001</v>
      </c>
      <c r="AC194" s="104">
        <v>77.246600000000001</v>
      </c>
      <c r="AD194" s="104">
        <v>529.25729999999999</v>
      </c>
      <c r="AE194" s="104">
        <v>14.6974</v>
      </c>
      <c r="AF194" s="104">
        <v>5.7885</v>
      </c>
      <c r="AG194" s="104">
        <v>76.052199999999999</v>
      </c>
      <c r="AH194" s="2">
        <v>170.28319999999999</v>
      </c>
      <c r="AI194" s="104">
        <v>119.9953</v>
      </c>
      <c r="AJ194" s="104">
        <v>17.674600000000002</v>
      </c>
      <c r="AK194" s="104">
        <v>43.7986</v>
      </c>
      <c r="AL194" s="104">
        <v>139.1258</v>
      </c>
      <c r="AM194" s="104">
        <v>127.9318</v>
      </c>
      <c r="AO194" s="2">
        <v>2000</v>
      </c>
      <c r="AP194" s="2">
        <v>97.295000000000002</v>
      </c>
      <c r="AQ194" s="2">
        <v>99.958200000000005</v>
      </c>
      <c r="AR194" s="2">
        <v>99.597099999999998</v>
      </c>
      <c r="AT194" s="2">
        <v>95.912599999999998</v>
      </c>
      <c r="AV194" s="2">
        <v>99.705299999999994</v>
      </c>
      <c r="AY194" s="2">
        <v>100</v>
      </c>
      <c r="AZ194" s="2">
        <v>99.936400000000006</v>
      </c>
      <c r="BA194" s="2">
        <v>99.761600000000001</v>
      </c>
      <c r="BB194" s="2">
        <v>99.391099999999994</v>
      </c>
      <c r="BC194" s="2">
        <v>90.838700000000003</v>
      </c>
      <c r="BD194" s="2">
        <v>96.686300000000003</v>
      </c>
      <c r="BE194" s="2">
        <v>77.39</v>
      </c>
      <c r="BF194" s="2">
        <v>84.16</v>
      </c>
      <c r="BK194" s="2">
        <v>98.062899999999999</v>
      </c>
      <c r="BL194" s="2">
        <v>91.896100000000004</v>
      </c>
      <c r="BN194" s="2">
        <v>100</v>
      </c>
      <c r="BO194" s="2">
        <v>100</v>
      </c>
      <c r="BP194" s="2">
        <v>100</v>
      </c>
      <c r="BQ194" s="2">
        <v>98.515500000000003</v>
      </c>
      <c r="BR194" s="2">
        <v>100</v>
      </c>
      <c r="BS194" s="2">
        <v>94.513999999999996</v>
      </c>
      <c r="BT194" s="2">
        <v>94.433899999999994</v>
      </c>
      <c r="BU194" s="2">
        <v>99.506100000000004</v>
      </c>
      <c r="BW194" s="2">
        <v>98.918700000000001</v>
      </c>
      <c r="BX194" s="2">
        <v>100</v>
      </c>
      <c r="BY194" s="2">
        <v>100</v>
      </c>
      <c r="BZ194" s="2">
        <v>99.937200000000004</v>
      </c>
      <c r="CA194" s="2">
        <v>100</v>
      </c>
    </row>
    <row r="195" spans="1:79" x14ac:dyDescent="0.25">
      <c r="A195" s="29">
        <v>2001</v>
      </c>
      <c r="B195" s="104">
        <v>49.8065</v>
      </c>
      <c r="C195" s="104">
        <v>164.21979999999999</v>
      </c>
      <c r="D195" s="104">
        <v>70.947500000000005</v>
      </c>
      <c r="E195" s="104">
        <v>81.348600000000005</v>
      </c>
      <c r="F195" s="104">
        <v>75.716499999999996</v>
      </c>
      <c r="G195" s="104">
        <v>154.3227</v>
      </c>
      <c r="H195" s="104">
        <v>70.377899999999997</v>
      </c>
      <c r="I195" s="104">
        <v>144.24160000000001</v>
      </c>
      <c r="J195" s="10">
        <v>-999.9</v>
      </c>
      <c r="K195" s="104">
        <v>76.362700000000004</v>
      </c>
      <c r="L195" s="104">
        <v>32.036200000000001</v>
      </c>
      <c r="M195" s="104">
        <v>95.155799999999999</v>
      </c>
      <c r="N195" s="104">
        <v>22.7562</v>
      </c>
      <c r="O195" s="104">
        <v>135.22839999999999</v>
      </c>
      <c r="P195" s="104">
        <v>162.18629999999999</v>
      </c>
      <c r="Q195" s="104">
        <v>87.256299999999996</v>
      </c>
      <c r="R195" s="104">
        <v>83.564999999999998</v>
      </c>
      <c r="S195" s="104">
        <v>41.385800000000003</v>
      </c>
      <c r="T195" s="104">
        <v>61.131599999999999</v>
      </c>
      <c r="U195" s="10">
        <v>-999.9</v>
      </c>
      <c r="V195" s="104">
        <v>37.1419</v>
      </c>
      <c r="W195" s="104">
        <v>192.2046</v>
      </c>
      <c r="X195" s="104">
        <v>234.80250000000001</v>
      </c>
      <c r="Y195" s="104">
        <v>48.646500000000003</v>
      </c>
      <c r="Z195" s="104">
        <v>45.465200000000003</v>
      </c>
      <c r="AA195" s="104">
        <v>187.17089999999999</v>
      </c>
      <c r="AB195" s="104">
        <v>110.3113</v>
      </c>
      <c r="AC195" s="104">
        <v>113.7282</v>
      </c>
      <c r="AD195" s="104">
        <v>219.54560000000001</v>
      </c>
      <c r="AE195" s="104">
        <v>12.5229</v>
      </c>
      <c r="AF195" s="104">
        <v>12.5785</v>
      </c>
      <c r="AG195" s="104">
        <v>130.71889999999999</v>
      </c>
      <c r="AH195" s="2">
        <v>190.7063</v>
      </c>
      <c r="AI195" s="104">
        <v>380.2826</v>
      </c>
      <c r="AJ195" s="104">
        <v>19.0867</v>
      </c>
      <c r="AK195" s="104">
        <v>24.962299999999999</v>
      </c>
      <c r="AL195" s="104">
        <v>44.579000000000001</v>
      </c>
      <c r="AM195" s="104">
        <v>37.738900000000001</v>
      </c>
      <c r="AO195" s="2">
        <v>2001</v>
      </c>
      <c r="AP195" s="2">
        <v>96.077399999999997</v>
      </c>
      <c r="AQ195" s="2">
        <v>99.870699999999999</v>
      </c>
      <c r="AR195" s="2">
        <v>100</v>
      </c>
      <c r="AS195" s="2">
        <v>100</v>
      </c>
      <c r="AT195" s="2">
        <v>99.554299999999998</v>
      </c>
      <c r="AU195" s="2">
        <v>100</v>
      </c>
      <c r="AV195" s="2">
        <v>99.216499999999996</v>
      </c>
      <c r="AW195" s="2">
        <v>100</v>
      </c>
      <c r="AY195" s="2">
        <v>100</v>
      </c>
      <c r="AZ195" s="2">
        <v>100</v>
      </c>
      <c r="BA195" s="2">
        <v>99.331299999999999</v>
      </c>
      <c r="BB195" s="2">
        <v>99.034700000000001</v>
      </c>
      <c r="BC195" s="2">
        <v>99.407399999999996</v>
      </c>
      <c r="BD195" s="2">
        <v>97.162199999999999</v>
      </c>
      <c r="BE195" s="2">
        <v>98.764499999999998</v>
      </c>
      <c r="BF195" s="2">
        <v>100</v>
      </c>
      <c r="BG195" s="2">
        <v>98.835400000000007</v>
      </c>
      <c r="BH195" s="2">
        <v>99.397099999999995</v>
      </c>
      <c r="BJ195" s="2">
        <v>80.858599999999996</v>
      </c>
      <c r="BK195" s="2">
        <v>94.031000000000006</v>
      </c>
      <c r="BL195" s="2">
        <v>99.715000000000003</v>
      </c>
      <c r="BM195" s="2">
        <v>90.515000000000001</v>
      </c>
      <c r="BN195" s="2">
        <v>100</v>
      </c>
      <c r="BO195" s="2">
        <v>100</v>
      </c>
      <c r="BP195" s="2">
        <v>99.748599999999996</v>
      </c>
      <c r="BQ195" s="2">
        <v>100</v>
      </c>
      <c r="BR195" s="2">
        <v>100</v>
      </c>
      <c r="BS195" s="2">
        <v>98.555300000000003</v>
      </c>
      <c r="BT195" s="2">
        <v>99.766599999999997</v>
      </c>
      <c r="BU195" s="2">
        <v>99.667100000000005</v>
      </c>
      <c r="BW195" s="2">
        <v>100</v>
      </c>
      <c r="BX195" s="2">
        <v>100</v>
      </c>
      <c r="BY195" s="2">
        <v>100</v>
      </c>
      <c r="BZ195" s="2">
        <v>99.707300000000004</v>
      </c>
      <c r="CA195" s="2">
        <v>100</v>
      </c>
    </row>
    <row r="196" spans="1:79" x14ac:dyDescent="0.25">
      <c r="A196" s="29">
        <v>2002</v>
      </c>
      <c r="B196" s="104">
        <v>58.907699999999998</v>
      </c>
      <c r="C196" s="104">
        <v>119.8516</v>
      </c>
      <c r="D196" s="104">
        <v>89.990799999999993</v>
      </c>
      <c r="E196" s="104">
        <v>75.043899999999994</v>
      </c>
      <c r="F196" s="104">
        <v>66.615499999999997</v>
      </c>
      <c r="G196" s="104">
        <v>158.23679999999999</v>
      </c>
      <c r="H196" s="104">
        <v>83.739000000000004</v>
      </c>
      <c r="I196" s="104">
        <v>109.37730000000001</v>
      </c>
      <c r="J196" s="104">
        <v>42.003999999999998</v>
      </c>
      <c r="K196" s="104">
        <v>88.257999999999996</v>
      </c>
      <c r="L196" s="104">
        <v>21.354399999999998</v>
      </c>
      <c r="M196" s="104">
        <v>42.052100000000003</v>
      </c>
      <c r="N196" s="104">
        <v>12.188800000000001</v>
      </c>
      <c r="O196" s="104">
        <v>116.74890000000001</v>
      </c>
      <c r="P196" s="104">
        <v>113.15300000000001</v>
      </c>
      <c r="Q196" s="104">
        <v>67.080699999999993</v>
      </c>
      <c r="R196" s="104">
        <v>92.293599999999998</v>
      </c>
      <c r="S196" s="104">
        <v>46.204599999999999</v>
      </c>
      <c r="T196" s="104">
        <v>73.077600000000004</v>
      </c>
      <c r="U196" s="104">
        <v>136.18430000000001</v>
      </c>
      <c r="V196" s="104">
        <v>23.514500000000002</v>
      </c>
      <c r="W196" s="10">
        <v>-999.9</v>
      </c>
      <c r="X196" s="10">
        <v>-999.9</v>
      </c>
      <c r="Y196" s="104">
        <v>57.525500000000001</v>
      </c>
      <c r="Z196" s="104">
        <v>45.637900000000002</v>
      </c>
      <c r="AA196" s="104">
        <v>403.82859999999999</v>
      </c>
      <c r="AB196" s="104">
        <v>105.389</v>
      </c>
      <c r="AC196" s="104">
        <v>82.885999999999996</v>
      </c>
      <c r="AD196" s="104">
        <v>133.2045</v>
      </c>
      <c r="AE196" s="104">
        <v>10.6983</v>
      </c>
      <c r="AF196" s="104">
        <v>36.891399999999997</v>
      </c>
      <c r="AG196" s="104">
        <v>86.387299999999996</v>
      </c>
      <c r="AH196" s="2">
        <v>215.6225</v>
      </c>
      <c r="AI196" s="104">
        <v>116.44070000000001</v>
      </c>
      <c r="AJ196" s="104">
        <v>22.7956</v>
      </c>
      <c r="AK196" s="104">
        <v>39.310099999999998</v>
      </c>
      <c r="AL196" s="104">
        <v>71.697999999999993</v>
      </c>
      <c r="AM196" s="104">
        <v>59.7136</v>
      </c>
      <c r="AO196" s="2">
        <v>2002</v>
      </c>
      <c r="AP196" s="2">
        <v>98.364699999999999</v>
      </c>
      <c r="AQ196" s="2">
        <v>93.223100000000002</v>
      </c>
      <c r="AR196" s="2">
        <v>96.234099999999998</v>
      </c>
      <c r="AS196" s="2">
        <v>99.5471</v>
      </c>
      <c r="AT196" s="2">
        <v>99.483800000000002</v>
      </c>
      <c r="AU196" s="2">
        <v>100</v>
      </c>
      <c r="AV196" s="2">
        <v>100</v>
      </c>
      <c r="AW196" s="2">
        <v>100</v>
      </c>
      <c r="AX196" s="2">
        <v>100</v>
      </c>
      <c r="AY196" s="2">
        <v>100</v>
      </c>
      <c r="AZ196" s="2">
        <v>99.625100000000003</v>
      </c>
      <c r="BA196" s="2">
        <v>99.622600000000006</v>
      </c>
      <c r="BB196" s="2">
        <v>98.237300000000005</v>
      </c>
      <c r="BC196" s="2">
        <v>99.256699999999995</v>
      </c>
      <c r="BD196" s="2">
        <v>98.671199999999999</v>
      </c>
      <c r="BE196" s="2">
        <v>87.7072</v>
      </c>
      <c r="BF196" s="2">
        <v>100</v>
      </c>
      <c r="BG196" s="2">
        <v>100</v>
      </c>
      <c r="BH196" s="2">
        <v>99.835700000000003</v>
      </c>
      <c r="BI196" s="2">
        <v>99.771900000000002</v>
      </c>
      <c r="BJ196" s="2">
        <v>100</v>
      </c>
      <c r="BM196" s="2">
        <v>99.599299999999999</v>
      </c>
      <c r="BN196" s="2">
        <v>100</v>
      </c>
      <c r="BO196" s="2">
        <v>100</v>
      </c>
      <c r="BP196" s="2">
        <v>100</v>
      </c>
      <c r="BQ196" s="2">
        <v>93.879199999999997</v>
      </c>
      <c r="BR196" s="2">
        <v>99.643000000000001</v>
      </c>
      <c r="BS196" s="2">
        <v>98.190799999999996</v>
      </c>
      <c r="BT196" s="2">
        <v>99.932000000000002</v>
      </c>
      <c r="BU196" s="2">
        <v>99.042500000000004</v>
      </c>
      <c r="BW196" s="2">
        <v>100</v>
      </c>
      <c r="BX196" s="2">
        <v>100</v>
      </c>
      <c r="BY196" s="2">
        <v>100</v>
      </c>
      <c r="BZ196" s="2">
        <v>99.810299999999998</v>
      </c>
      <c r="CA196" s="2">
        <v>100</v>
      </c>
    </row>
    <row r="197" spans="1:79" x14ac:dyDescent="0.25">
      <c r="A197" s="29">
        <v>2003</v>
      </c>
      <c r="B197" s="104">
        <v>30.473700000000001</v>
      </c>
      <c r="C197" s="104">
        <v>90.697599999999994</v>
      </c>
      <c r="D197" s="104">
        <v>56.940399999999997</v>
      </c>
      <c r="E197" s="104">
        <v>90.816699999999997</v>
      </c>
      <c r="F197" s="104">
        <v>45.422499999999999</v>
      </c>
      <c r="G197" s="104">
        <v>98.093000000000004</v>
      </c>
      <c r="H197" s="104">
        <v>49.457299999999996</v>
      </c>
      <c r="I197" s="104">
        <v>76.467200000000005</v>
      </c>
      <c r="J197" s="104">
        <v>69.206699999999998</v>
      </c>
      <c r="K197" s="104">
        <v>41.779600000000002</v>
      </c>
      <c r="L197" s="104">
        <v>30.497399999999999</v>
      </c>
      <c r="M197" s="104">
        <v>91.306600000000003</v>
      </c>
      <c r="N197" s="104">
        <v>23.4893</v>
      </c>
      <c r="O197" s="104">
        <v>86.810100000000006</v>
      </c>
      <c r="P197" s="104">
        <v>64.626300000000001</v>
      </c>
      <c r="Q197" s="104">
        <v>52.35</v>
      </c>
      <c r="R197" s="104">
        <v>67.113</v>
      </c>
      <c r="S197" s="104">
        <v>41.073599999999999</v>
      </c>
      <c r="T197" s="104">
        <v>64.8155</v>
      </c>
      <c r="U197" s="104">
        <v>109.2869</v>
      </c>
      <c r="V197" s="104">
        <v>37.602800000000002</v>
      </c>
      <c r="W197" s="10">
        <v>-999.9</v>
      </c>
      <c r="X197" s="10">
        <v>-999.9</v>
      </c>
      <c r="Y197" s="104">
        <v>72.625500000000002</v>
      </c>
      <c r="Z197" s="104">
        <v>30.783899999999999</v>
      </c>
      <c r="AA197" s="104">
        <v>161.8828</v>
      </c>
      <c r="AB197" s="104">
        <v>68.6661</v>
      </c>
      <c r="AC197" s="104">
        <v>91.926400000000001</v>
      </c>
      <c r="AD197" s="104">
        <v>190.63419999999999</v>
      </c>
      <c r="AE197" s="104">
        <v>13.3695</v>
      </c>
      <c r="AF197" s="104">
        <v>7.8601999999999999</v>
      </c>
      <c r="AG197" s="104">
        <v>83.829499999999996</v>
      </c>
      <c r="AH197" s="2">
        <v>160.76419999999999</v>
      </c>
      <c r="AI197" s="104">
        <v>60.7136</v>
      </c>
      <c r="AJ197" s="104">
        <v>33.1693</v>
      </c>
      <c r="AK197" s="104">
        <v>50.528599999999997</v>
      </c>
      <c r="AL197" s="104">
        <v>51.015000000000001</v>
      </c>
      <c r="AM197" s="104">
        <v>71.383600000000001</v>
      </c>
      <c r="AO197" s="2">
        <v>2003</v>
      </c>
      <c r="AP197" s="2">
        <v>93.719399999999993</v>
      </c>
      <c r="AQ197" s="2">
        <v>93.402000000000001</v>
      </c>
      <c r="AR197" s="2">
        <v>91.556700000000006</v>
      </c>
      <c r="AS197" s="2">
        <v>98.933700000000002</v>
      </c>
      <c r="AT197" s="2">
        <v>98.564599999999999</v>
      </c>
      <c r="AU197" s="2">
        <v>99.422300000000007</v>
      </c>
      <c r="AV197" s="2">
        <v>98.847700000000003</v>
      </c>
      <c r="AW197" s="2">
        <v>100</v>
      </c>
      <c r="AX197" s="2">
        <v>100</v>
      </c>
      <c r="AY197" s="2">
        <v>100</v>
      </c>
      <c r="AZ197" s="2">
        <v>100</v>
      </c>
      <c r="BA197" s="2">
        <v>95.1053</v>
      </c>
      <c r="BB197" s="2">
        <v>98.212100000000007</v>
      </c>
      <c r="BC197" s="2">
        <v>98.899500000000003</v>
      </c>
      <c r="BD197" s="2">
        <v>97.928100000000001</v>
      </c>
      <c r="BE197" s="2">
        <v>86.287499999999994</v>
      </c>
      <c r="BF197" s="2">
        <v>100</v>
      </c>
      <c r="BG197" s="2">
        <v>100</v>
      </c>
      <c r="BH197" s="2">
        <v>100</v>
      </c>
      <c r="BI197" s="2">
        <v>100</v>
      </c>
      <c r="BJ197" s="2">
        <v>100</v>
      </c>
      <c r="BM197" s="2">
        <v>99.083500000000001</v>
      </c>
      <c r="BN197" s="2">
        <v>100</v>
      </c>
      <c r="BO197" s="2">
        <v>100</v>
      </c>
      <c r="BP197" s="2">
        <v>100</v>
      </c>
      <c r="BQ197" s="2">
        <v>95.346400000000003</v>
      </c>
      <c r="BR197" s="2">
        <v>99.570700000000002</v>
      </c>
      <c r="BS197" s="2">
        <v>99.198700000000002</v>
      </c>
      <c r="BT197" s="2">
        <v>99.2697</v>
      </c>
      <c r="BU197" s="2">
        <v>98.4298</v>
      </c>
      <c r="BW197" s="2">
        <v>100</v>
      </c>
      <c r="BX197" s="2">
        <v>100</v>
      </c>
      <c r="BY197" s="2">
        <v>100</v>
      </c>
      <c r="BZ197" s="2">
        <v>98.190299999999993</v>
      </c>
      <c r="CA197" s="2">
        <v>100</v>
      </c>
    </row>
    <row r="198" spans="1:79" x14ac:dyDescent="0.25">
      <c r="A198" s="29">
        <v>2004</v>
      </c>
      <c r="B198" s="104">
        <v>77.205699999999993</v>
      </c>
      <c r="C198" s="104">
        <v>90.231099999999998</v>
      </c>
      <c r="D198" s="104">
        <v>70.862300000000005</v>
      </c>
      <c r="E198" s="104">
        <v>72.649299999999997</v>
      </c>
      <c r="F198" s="104">
        <v>58.471200000000003</v>
      </c>
      <c r="G198" s="104">
        <v>82.820800000000006</v>
      </c>
      <c r="H198" s="104">
        <v>37.212299999999999</v>
      </c>
      <c r="I198" s="10">
        <v>-999.9</v>
      </c>
      <c r="J198" s="104">
        <v>30.224499999999999</v>
      </c>
      <c r="K198" s="104">
        <v>52.316800000000001</v>
      </c>
      <c r="L198" s="104">
        <v>28.224799999999998</v>
      </c>
      <c r="M198" s="10">
        <v>-999.9</v>
      </c>
      <c r="N198" s="104">
        <v>23.932200000000002</v>
      </c>
      <c r="O198" s="104">
        <v>113.7199</v>
      </c>
      <c r="P198" s="104">
        <v>93.194000000000003</v>
      </c>
      <c r="Q198" s="104">
        <v>92.873800000000003</v>
      </c>
      <c r="R198" s="104">
        <v>75.344499999999996</v>
      </c>
      <c r="S198" s="104">
        <v>35.992199999999997</v>
      </c>
      <c r="T198" s="104">
        <v>46.1036</v>
      </c>
      <c r="U198" s="104">
        <v>83.751599999999996</v>
      </c>
      <c r="V198" s="104">
        <v>39.080500000000001</v>
      </c>
      <c r="W198" s="104">
        <v>157.166</v>
      </c>
      <c r="X198" s="104">
        <v>226.76320000000001</v>
      </c>
      <c r="Y198" s="104">
        <v>55.960999999999999</v>
      </c>
      <c r="Z198" s="104">
        <v>75.016300000000001</v>
      </c>
      <c r="AA198" s="104">
        <v>214.56899999999999</v>
      </c>
      <c r="AB198" s="104">
        <v>92.249200000000002</v>
      </c>
      <c r="AC198" s="104">
        <v>99.494900000000001</v>
      </c>
      <c r="AD198" s="104">
        <v>142.1713</v>
      </c>
      <c r="AE198" s="104">
        <v>13.302</v>
      </c>
      <c r="AF198" s="104">
        <v>19.4877</v>
      </c>
      <c r="AG198" s="104">
        <v>93.858999999999995</v>
      </c>
      <c r="AH198" s="2">
        <v>216.83279999999999</v>
      </c>
      <c r="AI198" s="104">
        <v>485.68220000000002</v>
      </c>
      <c r="AJ198" s="104">
        <v>73.475399999999993</v>
      </c>
      <c r="AK198" s="10">
        <v>-999.9</v>
      </c>
      <c r="AL198" s="104">
        <v>66.092299999999994</v>
      </c>
      <c r="AM198" s="104">
        <v>72.640600000000006</v>
      </c>
      <c r="AO198" s="2">
        <v>2004</v>
      </c>
      <c r="AP198" s="2">
        <v>98.556100000000001</v>
      </c>
      <c r="AQ198" s="2">
        <v>82.430700000000002</v>
      </c>
      <c r="AR198" s="2">
        <v>95.991600000000005</v>
      </c>
      <c r="AS198" s="2">
        <v>100</v>
      </c>
      <c r="AT198" s="2">
        <v>99.936999999999998</v>
      </c>
      <c r="AU198" s="2">
        <v>80.007400000000004</v>
      </c>
      <c r="AV198" s="2">
        <v>99.011200000000002</v>
      </c>
      <c r="AW198" s="2" t="s">
        <v>217</v>
      </c>
      <c r="AX198" s="2">
        <v>100</v>
      </c>
      <c r="AY198" s="2">
        <v>100</v>
      </c>
      <c r="AZ198" s="2">
        <v>99.937899999999999</v>
      </c>
      <c r="BA198" s="2">
        <v>62.420299999999997</v>
      </c>
      <c r="BB198" s="2">
        <v>100</v>
      </c>
      <c r="BC198" s="2">
        <v>99.113799999999998</v>
      </c>
      <c r="BD198" s="2">
        <v>96.159099999999995</v>
      </c>
      <c r="BE198" s="2">
        <v>95.434899999999999</v>
      </c>
      <c r="BF198" s="2">
        <v>100</v>
      </c>
      <c r="BG198" s="2">
        <v>100</v>
      </c>
      <c r="BH198" s="2">
        <v>100</v>
      </c>
      <c r="BI198" s="2">
        <v>100</v>
      </c>
      <c r="BJ198" s="2">
        <v>100</v>
      </c>
      <c r="BK198" s="2">
        <v>98.317999999999998</v>
      </c>
      <c r="BL198" s="2">
        <v>94.581299999999999</v>
      </c>
      <c r="BM198" s="2">
        <v>99.000100000000003</v>
      </c>
      <c r="BN198" s="2">
        <v>100</v>
      </c>
      <c r="BO198" s="2">
        <v>97.895300000000006</v>
      </c>
      <c r="BP198" s="2">
        <v>100</v>
      </c>
      <c r="BQ198" s="2">
        <v>88.083699999999993</v>
      </c>
      <c r="BR198" s="2">
        <v>99.609300000000005</v>
      </c>
      <c r="BS198" s="2">
        <v>99.718100000000007</v>
      </c>
      <c r="BT198" s="2">
        <v>99.973500000000001</v>
      </c>
      <c r="BU198" s="2">
        <v>97.822800000000001</v>
      </c>
      <c r="BW198" s="2">
        <v>99.274000000000001</v>
      </c>
      <c r="BX198" s="2">
        <v>100</v>
      </c>
      <c r="BY198" s="2" t="s">
        <v>217</v>
      </c>
      <c r="BZ198" s="2">
        <v>99.3917</v>
      </c>
      <c r="CA198" s="2">
        <v>100</v>
      </c>
    </row>
    <row r="199" spans="1:79" x14ac:dyDescent="0.25">
      <c r="A199" s="29">
        <v>2005</v>
      </c>
      <c r="B199" s="104">
        <v>37.854300000000002</v>
      </c>
      <c r="C199" s="104">
        <v>56.888199999999998</v>
      </c>
      <c r="D199" s="104">
        <v>39.559899999999999</v>
      </c>
      <c r="E199" s="104">
        <v>43.793500000000002</v>
      </c>
      <c r="F199" s="104">
        <v>42.548400000000001</v>
      </c>
      <c r="G199" s="104">
        <v>54.372199999999999</v>
      </c>
      <c r="H199" s="104">
        <v>32.712800000000001</v>
      </c>
      <c r="I199" s="104">
        <v>60.423299999999998</v>
      </c>
      <c r="J199" s="104">
        <v>24.613600000000002</v>
      </c>
      <c r="K199" s="104">
        <v>37.702500000000001</v>
      </c>
      <c r="L199" s="104">
        <v>35.565800000000003</v>
      </c>
      <c r="M199" s="104">
        <v>72.186599999999999</v>
      </c>
      <c r="N199" s="104">
        <v>26.834</v>
      </c>
      <c r="O199" s="104">
        <v>87.578000000000003</v>
      </c>
      <c r="P199" s="104">
        <v>58.164700000000003</v>
      </c>
      <c r="Q199" s="104">
        <v>42.539900000000003</v>
      </c>
      <c r="R199" s="104">
        <v>103.36190000000001</v>
      </c>
      <c r="S199" s="104">
        <v>43.905700000000003</v>
      </c>
      <c r="T199" s="104">
        <v>73.491799999999998</v>
      </c>
      <c r="U199" s="104">
        <v>101.9641</v>
      </c>
      <c r="V199" s="104">
        <v>3.4664000000000001</v>
      </c>
      <c r="W199" s="104">
        <v>124.3599</v>
      </c>
      <c r="X199" s="104">
        <v>190.6165</v>
      </c>
      <c r="Y199" s="10">
        <v>-999.9</v>
      </c>
      <c r="Z199" s="10">
        <v>-999.9</v>
      </c>
      <c r="AA199" s="104">
        <v>103.0274</v>
      </c>
      <c r="AB199" s="104">
        <v>30.6053</v>
      </c>
      <c r="AC199" s="104">
        <v>59.738100000000003</v>
      </c>
      <c r="AD199" s="104">
        <v>179.92590000000001</v>
      </c>
      <c r="AE199" s="104">
        <v>56.992600000000003</v>
      </c>
      <c r="AF199" s="104">
        <v>45.370600000000003</v>
      </c>
      <c r="AG199" s="104">
        <v>33.736199999999997</v>
      </c>
      <c r="AH199" s="2">
        <v>139.31399999999999</v>
      </c>
      <c r="AI199" s="104">
        <v>142.65520000000001</v>
      </c>
      <c r="AJ199" s="10">
        <v>-999.9</v>
      </c>
      <c r="AK199" s="104">
        <v>38.085000000000001</v>
      </c>
      <c r="AL199" s="104">
        <v>49.0214</v>
      </c>
      <c r="AM199" s="104">
        <v>51.230699999999999</v>
      </c>
      <c r="AO199" s="2">
        <v>2005</v>
      </c>
      <c r="AP199" s="2">
        <v>99.486099999999993</v>
      </c>
      <c r="AQ199" s="2">
        <v>99.271199999999993</v>
      </c>
      <c r="AR199" s="2">
        <v>76.807599999999994</v>
      </c>
      <c r="AS199" s="2">
        <v>98.031099999999995</v>
      </c>
      <c r="AT199" s="2">
        <v>100</v>
      </c>
      <c r="AU199" s="2">
        <v>100</v>
      </c>
      <c r="AV199" s="2">
        <v>100</v>
      </c>
      <c r="AW199" s="2">
        <v>98.798400000000001</v>
      </c>
      <c r="AX199" s="2">
        <v>99.695599999999999</v>
      </c>
      <c r="AY199" s="2">
        <v>100</v>
      </c>
      <c r="AZ199" s="2">
        <v>100</v>
      </c>
      <c r="BA199" s="2">
        <v>99.915199999999999</v>
      </c>
      <c r="BB199" s="2">
        <v>100</v>
      </c>
      <c r="BC199" s="2">
        <v>98.180099999999996</v>
      </c>
      <c r="BD199" s="2">
        <v>98.337699999999998</v>
      </c>
      <c r="BE199" s="2">
        <v>98.474100000000007</v>
      </c>
      <c r="BF199" s="2">
        <v>99.938199999999995</v>
      </c>
      <c r="BG199" s="2">
        <v>100</v>
      </c>
      <c r="BH199" s="2">
        <v>100</v>
      </c>
      <c r="BI199" s="2">
        <v>100</v>
      </c>
      <c r="BJ199" s="2">
        <v>100</v>
      </c>
      <c r="BK199" s="2">
        <v>96.656899999999993</v>
      </c>
      <c r="BL199" s="2">
        <v>99.828400000000002</v>
      </c>
      <c r="BM199" s="2" t="s">
        <v>217</v>
      </c>
      <c r="BO199" s="2">
        <v>99.387900000000002</v>
      </c>
      <c r="BP199" s="2">
        <v>100</v>
      </c>
      <c r="BQ199" s="2">
        <v>78.886200000000002</v>
      </c>
      <c r="BR199" s="2">
        <v>99.684200000000004</v>
      </c>
      <c r="BS199" s="2">
        <v>93.982600000000005</v>
      </c>
      <c r="BT199" s="2">
        <v>100</v>
      </c>
      <c r="BU199" s="2">
        <v>98.572299999999998</v>
      </c>
      <c r="BW199" s="2">
        <v>100</v>
      </c>
      <c r="BY199" s="2">
        <v>100</v>
      </c>
      <c r="BZ199" s="2">
        <v>99.886600000000001</v>
      </c>
      <c r="CA199" s="2">
        <v>100</v>
      </c>
    </row>
    <row r="200" spans="1:79" x14ac:dyDescent="0.25">
      <c r="A200" s="29">
        <v>2006</v>
      </c>
      <c r="B200" s="104">
        <v>29.364599999999999</v>
      </c>
      <c r="C200" s="104">
        <v>75.066000000000003</v>
      </c>
      <c r="D200" s="104">
        <v>31.7577</v>
      </c>
      <c r="E200" s="104">
        <v>121.0534</v>
      </c>
      <c r="F200" s="104">
        <v>32.375300000000003</v>
      </c>
      <c r="G200" s="104">
        <v>95.355699999999999</v>
      </c>
      <c r="H200" s="104">
        <v>38.535800000000002</v>
      </c>
      <c r="I200" s="104">
        <v>95.721400000000003</v>
      </c>
      <c r="J200" s="104">
        <v>25.702500000000001</v>
      </c>
      <c r="K200" s="104">
        <v>33.594900000000003</v>
      </c>
      <c r="L200" s="104">
        <v>63.595500000000001</v>
      </c>
      <c r="M200" s="104">
        <v>124.1409</v>
      </c>
      <c r="N200" s="104">
        <v>25.3474</v>
      </c>
      <c r="O200" s="104">
        <v>134.53380000000001</v>
      </c>
      <c r="P200" s="104">
        <v>79.398600000000002</v>
      </c>
      <c r="Q200" s="10">
        <v>-999.9</v>
      </c>
      <c r="R200" s="104">
        <v>111.9426</v>
      </c>
      <c r="S200" s="104">
        <v>31.799900000000001</v>
      </c>
      <c r="T200" s="104">
        <v>98.165899999999993</v>
      </c>
      <c r="U200" s="104">
        <v>107.8961</v>
      </c>
      <c r="V200" s="104">
        <v>26.263000000000002</v>
      </c>
      <c r="W200" s="104">
        <v>115.1979</v>
      </c>
      <c r="X200" s="104">
        <v>110.6867</v>
      </c>
      <c r="Y200" s="104">
        <v>56.146900000000002</v>
      </c>
      <c r="Z200" s="47">
        <v>38.751199999999997</v>
      </c>
      <c r="AA200" s="104">
        <v>153.70330000000001</v>
      </c>
      <c r="AB200" s="104">
        <v>45.835999999999999</v>
      </c>
      <c r="AC200" s="104">
        <v>81.494600000000005</v>
      </c>
      <c r="AD200" s="104">
        <v>166.87289999999999</v>
      </c>
      <c r="AE200" s="104">
        <v>38.2209</v>
      </c>
      <c r="AF200" s="104">
        <v>20.4816</v>
      </c>
      <c r="AG200" s="104">
        <v>59.489199999999997</v>
      </c>
      <c r="AH200" s="2">
        <v>190.1507</v>
      </c>
      <c r="AI200" s="104">
        <v>76.663600000000002</v>
      </c>
      <c r="AJ200" s="104">
        <v>16.012899999999998</v>
      </c>
      <c r="AK200" s="104">
        <v>58.767099999999999</v>
      </c>
      <c r="AL200" s="104">
        <v>72.250399999999999</v>
      </c>
      <c r="AM200" s="104">
        <v>82.612700000000004</v>
      </c>
      <c r="AO200" s="2">
        <v>2006</v>
      </c>
      <c r="AP200" s="2">
        <v>96.986999999999995</v>
      </c>
      <c r="AQ200" s="2">
        <v>100</v>
      </c>
      <c r="AR200" s="2">
        <v>88.544899999999998</v>
      </c>
      <c r="AS200" s="2">
        <v>100</v>
      </c>
      <c r="AT200" s="2">
        <v>99.131100000000004</v>
      </c>
      <c r="AU200" s="2">
        <v>100</v>
      </c>
      <c r="AV200" s="2">
        <v>100</v>
      </c>
      <c r="AW200" s="2">
        <v>100</v>
      </c>
      <c r="AX200" s="2">
        <v>100</v>
      </c>
      <c r="AY200" s="2">
        <v>100</v>
      </c>
      <c r="AZ200" s="2">
        <v>100</v>
      </c>
      <c r="BA200" s="2">
        <v>100</v>
      </c>
      <c r="BB200" s="2">
        <v>100</v>
      </c>
      <c r="BC200" s="2">
        <v>99.154600000000002</v>
      </c>
      <c r="BD200" s="2">
        <v>96.710800000000006</v>
      </c>
      <c r="BE200" s="2">
        <v>68.970200000000006</v>
      </c>
      <c r="BF200" s="2">
        <v>100</v>
      </c>
      <c r="BG200" s="2">
        <v>100</v>
      </c>
      <c r="BH200" s="2">
        <v>100</v>
      </c>
      <c r="BI200" s="2">
        <v>100</v>
      </c>
      <c r="BJ200" s="2">
        <v>100</v>
      </c>
      <c r="BK200" s="2">
        <v>98.238900000000001</v>
      </c>
      <c r="BL200" s="2">
        <v>99.692999999999998</v>
      </c>
      <c r="BM200" s="2">
        <v>99.229900000000001</v>
      </c>
      <c r="BO200" s="2">
        <v>100</v>
      </c>
      <c r="BP200" s="2">
        <v>99.857299999999995</v>
      </c>
      <c r="BQ200" s="2">
        <v>99.000299999999996</v>
      </c>
      <c r="BR200" s="2">
        <v>96.807699999999997</v>
      </c>
      <c r="BS200" s="2">
        <v>99.202399999999997</v>
      </c>
      <c r="BT200" s="2">
        <v>99.929599999999994</v>
      </c>
      <c r="BU200" s="2">
        <v>99.442999999999998</v>
      </c>
      <c r="BW200" s="2">
        <v>99.825599999999994</v>
      </c>
      <c r="BX200" s="2">
        <v>100</v>
      </c>
      <c r="BY200" s="2">
        <v>100</v>
      </c>
      <c r="BZ200" s="2">
        <v>99.007599999999996</v>
      </c>
      <c r="CA200" s="2">
        <v>100</v>
      </c>
    </row>
    <row r="201" spans="1:79" x14ac:dyDescent="0.25">
      <c r="A201" s="29">
        <v>2007</v>
      </c>
      <c r="B201" s="104">
        <v>22.143899999999999</v>
      </c>
      <c r="C201" s="104">
        <v>203.10169999999999</v>
      </c>
      <c r="D201" s="104">
        <v>98.068899999999999</v>
      </c>
      <c r="E201" s="104">
        <v>38.272100000000002</v>
      </c>
      <c r="F201" s="104">
        <v>67.288399999999996</v>
      </c>
      <c r="G201" s="104">
        <v>95.611599999999996</v>
      </c>
      <c r="H201" s="104">
        <v>60.061999999999998</v>
      </c>
      <c r="I201" s="104">
        <v>145.6634</v>
      </c>
      <c r="J201" s="104">
        <v>55.864699999999999</v>
      </c>
      <c r="K201" s="10">
        <v>-999.9</v>
      </c>
      <c r="L201" s="104">
        <v>42.363399999999999</v>
      </c>
      <c r="M201" s="104">
        <v>89.432500000000005</v>
      </c>
      <c r="N201" s="104">
        <v>17.032299999999999</v>
      </c>
      <c r="O201" s="104">
        <v>98.945899999999995</v>
      </c>
      <c r="P201" s="104">
        <v>107.9572</v>
      </c>
      <c r="Q201" s="104">
        <v>65.470799999999997</v>
      </c>
      <c r="R201" s="104">
        <v>42.378300000000003</v>
      </c>
      <c r="S201" s="104">
        <v>26.4529</v>
      </c>
      <c r="T201" s="10">
        <v>-999.9</v>
      </c>
      <c r="U201" s="104">
        <v>55.462400000000002</v>
      </c>
      <c r="V201" s="104">
        <v>10.2743</v>
      </c>
      <c r="W201" s="104">
        <v>241.52369999999999</v>
      </c>
      <c r="X201" s="104">
        <v>197.85079999999999</v>
      </c>
      <c r="Y201" s="104">
        <v>40.581000000000003</v>
      </c>
      <c r="Z201" s="47">
        <v>65.337600000000009</v>
      </c>
      <c r="AA201" s="104">
        <v>62.177599999999998</v>
      </c>
      <c r="AB201" s="104">
        <v>45.525799999999997</v>
      </c>
      <c r="AC201" s="104">
        <v>70.410700000000006</v>
      </c>
      <c r="AD201" s="104">
        <v>107.66500000000001</v>
      </c>
      <c r="AE201" s="104">
        <v>13.726900000000001</v>
      </c>
      <c r="AF201" s="104">
        <v>16.393899999999999</v>
      </c>
      <c r="AG201" s="104">
        <v>97.376400000000004</v>
      </c>
      <c r="AH201" s="2">
        <v>277.892</v>
      </c>
      <c r="AI201" s="104">
        <v>316.13549999999998</v>
      </c>
      <c r="AJ201" s="10">
        <v>-999.9</v>
      </c>
      <c r="AK201" s="104">
        <v>43.9863</v>
      </c>
      <c r="AL201" s="104">
        <v>44.2864</v>
      </c>
      <c r="AM201" s="104">
        <v>50.474600000000002</v>
      </c>
      <c r="AO201" s="2">
        <v>2007</v>
      </c>
      <c r="AP201" s="2">
        <v>97.330600000000004</v>
      </c>
      <c r="AQ201" s="2">
        <v>84.282600000000002</v>
      </c>
      <c r="AR201" s="2">
        <v>94.198300000000003</v>
      </c>
      <c r="AS201" s="2">
        <v>98.938199999999995</v>
      </c>
      <c r="AT201" s="2">
        <v>100</v>
      </c>
      <c r="AU201" s="2">
        <v>100</v>
      </c>
      <c r="AV201" s="2">
        <v>99.357600000000005</v>
      </c>
      <c r="AW201" s="2">
        <v>100</v>
      </c>
      <c r="AX201" s="2">
        <v>98.492400000000004</v>
      </c>
      <c r="AZ201" s="2">
        <v>100</v>
      </c>
      <c r="BA201" s="2">
        <v>100</v>
      </c>
      <c r="BB201" s="2">
        <v>100</v>
      </c>
      <c r="BC201" s="2">
        <v>99.413899999999998</v>
      </c>
      <c r="BD201" s="2">
        <v>96.551599999999993</v>
      </c>
      <c r="BE201" s="2">
        <v>95.114900000000006</v>
      </c>
      <c r="BF201" s="2">
        <v>100</v>
      </c>
      <c r="BG201" s="2">
        <v>100</v>
      </c>
      <c r="BH201" s="2">
        <v>67.912300000000002</v>
      </c>
      <c r="BI201" s="2">
        <v>100</v>
      </c>
      <c r="BJ201" s="2">
        <v>100</v>
      </c>
      <c r="BK201" s="2">
        <v>99.777100000000004</v>
      </c>
      <c r="BL201" s="2">
        <v>99.638400000000004</v>
      </c>
      <c r="BM201" s="2">
        <v>98.5946</v>
      </c>
      <c r="BO201" s="2">
        <v>86.718000000000004</v>
      </c>
      <c r="BP201" s="2">
        <v>100</v>
      </c>
      <c r="BQ201" s="2">
        <v>95.270300000000006</v>
      </c>
      <c r="BR201" s="2">
        <v>98.965299999999999</v>
      </c>
      <c r="BS201" s="2">
        <v>99.419700000000006</v>
      </c>
      <c r="BT201" s="2">
        <v>100</v>
      </c>
      <c r="BU201" s="2">
        <v>99.700100000000006</v>
      </c>
      <c r="BW201" s="2">
        <v>92.003600000000006</v>
      </c>
      <c r="BX201" s="2">
        <v>35.080599999999997</v>
      </c>
      <c r="BY201" s="2">
        <v>100</v>
      </c>
      <c r="BZ201" s="2">
        <v>99.835800000000006</v>
      </c>
      <c r="CA201" s="2">
        <v>99.946200000000005</v>
      </c>
    </row>
    <row r="202" spans="1:79" x14ac:dyDescent="0.25">
      <c r="A202" s="29">
        <v>2008</v>
      </c>
      <c r="B202" s="104">
        <v>46.734499999999997</v>
      </c>
      <c r="C202" s="104">
        <v>93.703900000000004</v>
      </c>
      <c r="D202" s="10">
        <v>-999.9</v>
      </c>
      <c r="E202" s="104">
        <v>20.310400000000001</v>
      </c>
      <c r="F202" s="104">
        <v>59.587000000000003</v>
      </c>
      <c r="G202" s="104">
        <v>69.984300000000005</v>
      </c>
      <c r="H202" s="104">
        <v>28.561800000000002</v>
      </c>
      <c r="I202" s="104">
        <v>57.750900000000001</v>
      </c>
      <c r="J202" s="104">
        <v>29.560199999999998</v>
      </c>
      <c r="K202" s="104">
        <v>45.277999999999999</v>
      </c>
      <c r="L202" s="104">
        <v>34.479799999999997</v>
      </c>
      <c r="M202" s="104">
        <v>100.84350000000001</v>
      </c>
      <c r="N202" s="104">
        <v>20.5959</v>
      </c>
      <c r="O202" s="104">
        <v>54.622700000000002</v>
      </c>
      <c r="P202" s="104">
        <v>74.536900000000003</v>
      </c>
      <c r="Q202" s="104">
        <v>54.936199999999999</v>
      </c>
      <c r="R202" s="104">
        <v>45.545699999999997</v>
      </c>
      <c r="S202" s="104">
        <v>30.423999999999999</v>
      </c>
      <c r="T202" s="104">
        <v>30.6937</v>
      </c>
      <c r="U202" s="104">
        <v>60.6233</v>
      </c>
      <c r="V202" s="104">
        <v>16.5672</v>
      </c>
      <c r="W202" s="104">
        <v>141.3338</v>
      </c>
      <c r="X202" s="104">
        <v>203.97149999999999</v>
      </c>
      <c r="Y202" s="104">
        <v>54.877800000000001</v>
      </c>
      <c r="Z202" s="47">
        <v>81.979900000000001</v>
      </c>
      <c r="AA202" s="104">
        <v>107.59010000000001</v>
      </c>
      <c r="AB202" s="104">
        <v>51.108600000000003</v>
      </c>
      <c r="AC202" s="104">
        <v>85.3249</v>
      </c>
      <c r="AD202" s="104">
        <v>72.115200000000002</v>
      </c>
      <c r="AE202" s="104">
        <v>17.173400000000001</v>
      </c>
      <c r="AF202" s="104">
        <v>8.2705000000000002</v>
      </c>
      <c r="AG202" s="104">
        <v>83.884299999999996</v>
      </c>
      <c r="AH202" s="2">
        <v>257.72180000000003</v>
      </c>
      <c r="AI202" s="104">
        <v>121.511</v>
      </c>
      <c r="AJ202" s="104">
        <v>16.7362</v>
      </c>
      <c r="AK202" s="104">
        <v>69.991699999999994</v>
      </c>
      <c r="AL202" s="104">
        <v>29.713999999999999</v>
      </c>
      <c r="AM202" s="104">
        <v>50.1477</v>
      </c>
      <c r="AO202" s="2">
        <v>2008</v>
      </c>
      <c r="AP202" s="2">
        <v>99.448800000000006</v>
      </c>
      <c r="AQ202" s="2">
        <v>99.26</v>
      </c>
      <c r="AR202" s="2">
        <v>72.347300000000004</v>
      </c>
      <c r="AS202" s="2">
        <v>100</v>
      </c>
      <c r="AT202" s="2">
        <v>100</v>
      </c>
      <c r="AU202" s="2">
        <v>100</v>
      </c>
      <c r="AV202" s="2">
        <v>98.9435</v>
      </c>
      <c r="AW202" s="2">
        <v>100</v>
      </c>
      <c r="AX202" s="2">
        <v>100</v>
      </c>
      <c r="AY202" s="2">
        <v>99.623800000000003</v>
      </c>
      <c r="AZ202" s="2">
        <v>99.906300000000002</v>
      </c>
      <c r="BA202" s="2">
        <v>100</v>
      </c>
      <c r="BB202" s="2">
        <v>99.942099999999996</v>
      </c>
      <c r="BC202" s="2">
        <v>80.628399999999999</v>
      </c>
      <c r="BD202" s="2">
        <v>79.511300000000006</v>
      </c>
      <c r="BE202" s="2">
        <v>89.200999999999993</v>
      </c>
      <c r="BF202" s="2">
        <v>100</v>
      </c>
      <c r="BG202" s="2">
        <v>100</v>
      </c>
      <c r="BH202" s="2">
        <v>100</v>
      </c>
      <c r="BI202" s="2">
        <v>100</v>
      </c>
      <c r="BJ202" s="2">
        <v>100</v>
      </c>
      <c r="BK202" s="2">
        <v>99.500299999999996</v>
      </c>
      <c r="BL202" s="2">
        <v>99.615200000000002</v>
      </c>
      <c r="BM202" s="2">
        <v>98.612399999999994</v>
      </c>
      <c r="BO202" s="2">
        <v>99.837199999999996</v>
      </c>
      <c r="BP202" s="2">
        <v>99.317499999999995</v>
      </c>
      <c r="BQ202" s="2">
        <v>90.971400000000003</v>
      </c>
      <c r="BR202" s="2">
        <v>99.52</v>
      </c>
      <c r="BS202" s="2">
        <v>99.917500000000004</v>
      </c>
      <c r="BT202" s="2">
        <v>100</v>
      </c>
      <c r="BU202" s="2">
        <v>99.932599999999994</v>
      </c>
      <c r="BW202" s="2">
        <v>99.032300000000006</v>
      </c>
      <c r="BX202" s="2">
        <v>100</v>
      </c>
      <c r="BY202" s="2">
        <v>100</v>
      </c>
      <c r="BZ202" s="2">
        <v>99.672899999999998</v>
      </c>
      <c r="CA202" s="2">
        <v>100</v>
      </c>
    </row>
    <row r="203" spans="1:79" x14ac:dyDescent="0.25">
      <c r="A203" s="29">
        <v>2009</v>
      </c>
      <c r="B203" s="104">
        <v>25.010100000000001</v>
      </c>
      <c r="C203" s="104">
        <v>55.793100000000003</v>
      </c>
      <c r="D203" s="104">
        <v>54.5015</v>
      </c>
      <c r="E203" s="10">
        <v>-999.9</v>
      </c>
      <c r="F203" s="104">
        <v>43.266199999999998</v>
      </c>
      <c r="G203" s="104">
        <v>73.710599999999999</v>
      </c>
      <c r="H203" s="104">
        <v>36.663800000000002</v>
      </c>
      <c r="I203" s="104">
        <v>53.184800000000003</v>
      </c>
      <c r="J203" s="104">
        <v>38.8386</v>
      </c>
      <c r="K203" s="104">
        <v>39.235599999999998</v>
      </c>
      <c r="L203" s="104">
        <v>17.573699999999999</v>
      </c>
      <c r="M203" s="104">
        <v>59.529499999999999</v>
      </c>
      <c r="N203" s="104">
        <v>18.428100000000001</v>
      </c>
      <c r="O203" s="104">
        <v>41.965000000000003</v>
      </c>
      <c r="P203" s="104">
        <v>57.133099999999999</v>
      </c>
      <c r="Q203" s="104">
        <v>54.617600000000003</v>
      </c>
      <c r="R203" s="104">
        <v>13.317299999999999</v>
      </c>
      <c r="S203" s="104">
        <v>7.7222999999999997</v>
      </c>
      <c r="T203" s="104">
        <v>29.1829</v>
      </c>
      <c r="U203" s="104">
        <v>64.552000000000007</v>
      </c>
      <c r="V203" s="104">
        <v>3.7431999999999999</v>
      </c>
      <c r="W203" s="104">
        <v>112.071</v>
      </c>
      <c r="X203" s="104">
        <v>105.0322</v>
      </c>
      <c r="Y203" s="104">
        <v>35.195300000000003</v>
      </c>
      <c r="Z203" s="47">
        <v>13.3001</v>
      </c>
      <c r="AA203" s="104">
        <v>98.334699999999998</v>
      </c>
      <c r="AB203" s="104">
        <v>44.495100000000001</v>
      </c>
      <c r="AC203" s="104">
        <v>49.582900000000002</v>
      </c>
      <c r="AD203" s="104">
        <v>227.7543</v>
      </c>
      <c r="AE203" s="104">
        <v>8.2222000000000008</v>
      </c>
      <c r="AF203" s="104">
        <v>13.7097</v>
      </c>
      <c r="AG203" s="104">
        <v>71.737300000000005</v>
      </c>
      <c r="AH203" s="2">
        <v>197.36150000000001</v>
      </c>
      <c r="AI203" s="104">
        <v>212.5463</v>
      </c>
      <c r="AJ203" s="104">
        <v>22.690999999999999</v>
      </c>
      <c r="AK203" s="104">
        <v>62.224800000000002</v>
      </c>
      <c r="AL203" s="104">
        <v>39.382199999999997</v>
      </c>
      <c r="AM203" s="104">
        <v>38.428199999999997</v>
      </c>
      <c r="AO203" s="2">
        <v>2009</v>
      </c>
      <c r="AP203" s="2">
        <v>98.917699999999996</v>
      </c>
      <c r="AQ203" s="2">
        <v>99.666600000000003</v>
      </c>
      <c r="AR203" s="2">
        <v>95.982100000000003</v>
      </c>
      <c r="AT203" s="2">
        <v>95.772300000000001</v>
      </c>
      <c r="AU203" s="2">
        <v>100</v>
      </c>
      <c r="AV203" s="2">
        <v>99.566000000000003</v>
      </c>
      <c r="AW203" s="2">
        <v>100</v>
      </c>
      <c r="AX203" s="2">
        <v>96.893299999999996</v>
      </c>
      <c r="AY203" s="2">
        <v>77.651499999999999</v>
      </c>
      <c r="AZ203" s="2">
        <v>94.314099999999996</v>
      </c>
      <c r="BA203" s="2">
        <v>99.9178</v>
      </c>
      <c r="BB203" s="2">
        <v>100</v>
      </c>
      <c r="BC203" s="2">
        <v>95.6999</v>
      </c>
      <c r="BD203" s="2">
        <v>96.574100000000001</v>
      </c>
      <c r="BE203" s="2">
        <v>93.236800000000002</v>
      </c>
      <c r="BF203" s="2">
        <v>100</v>
      </c>
      <c r="BG203" s="2">
        <v>100</v>
      </c>
      <c r="BH203" s="2">
        <v>100</v>
      </c>
      <c r="BI203" s="2">
        <v>100</v>
      </c>
      <c r="BJ203" s="2">
        <v>100</v>
      </c>
      <c r="BK203" s="2">
        <v>98.746499999999997</v>
      </c>
      <c r="BL203" s="2">
        <v>99.345600000000005</v>
      </c>
      <c r="BM203" s="2">
        <v>99.668199999999999</v>
      </c>
      <c r="BO203" s="2">
        <v>98.234499999999997</v>
      </c>
      <c r="BP203" s="2">
        <v>100</v>
      </c>
      <c r="BQ203" s="2">
        <v>91.061899999999994</v>
      </c>
      <c r="BR203" s="2">
        <v>99.742400000000004</v>
      </c>
      <c r="BS203" s="2">
        <v>99.513400000000004</v>
      </c>
      <c r="BT203" s="2">
        <v>100</v>
      </c>
      <c r="BU203" s="2">
        <v>100</v>
      </c>
      <c r="BW203" s="2">
        <v>98.704499999999996</v>
      </c>
      <c r="BX203" s="2">
        <v>100</v>
      </c>
      <c r="BY203" s="2">
        <v>100</v>
      </c>
      <c r="BZ203" s="2">
        <v>99.904700000000005</v>
      </c>
      <c r="CA203" s="2">
        <v>100</v>
      </c>
    </row>
    <row r="204" spans="1:79" x14ac:dyDescent="0.25">
      <c r="A204" s="29">
        <v>2010</v>
      </c>
      <c r="B204" s="104">
        <v>17.742799999999999</v>
      </c>
      <c r="C204" s="104">
        <v>68.356700000000004</v>
      </c>
      <c r="D204" s="104">
        <v>50.458300000000001</v>
      </c>
      <c r="E204" s="104">
        <v>3.5219999999999998</v>
      </c>
      <c r="F204" s="104">
        <v>53.844099999999997</v>
      </c>
      <c r="G204" s="104">
        <v>52.406300000000002</v>
      </c>
      <c r="H204" s="104">
        <v>27.899000000000001</v>
      </c>
      <c r="I204" s="104">
        <v>44.343499999999999</v>
      </c>
      <c r="J204" s="104">
        <v>56.024900000000002</v>
      </c>
      <c r="K204" s="10">
        <v>-999.9</v>
      </c>
      <c r="L204" s="104">
        <v>23.788499999999999</v>
      </c>
      <c r="M204" s="104">
        <v>52.008600000000001</v>
      </c>
      <c r="N204" s="104">
        <v>13.2182</v>
      </c>
      <c r="O204" s="104">
        <v>60.645800000000001</v>
      </c>
      <c r="P204" s="104">
        <v>73.246300000000005</v>
      </c>
      <c r="Q204" s="10">
        <v>-999.9</v>
      </c>
      <c r="R204" s="104">
        <v>35.396000000000001</v>
      </c>
      <c r="S204" s="104">
        <v>12.8185</v>
      </c>
      <c r="T204" s="104">
        <v>31.417999999999999</v>
      </c>
      <c r="U204" s="104">
        <v>101.9598</v>
      </c>
      <c r="V204" s="104">
        <v>14.1471</v>
      </c>
      <c r="W204" s="104">
        <v>172.81299999999999</v>
      </c>
      <c r="X204" s="104">
        <v>182.46619999999999</v>
      </c>
      <c r="Y204" s="104">
        <v>28.796199999999999</v>
      </c>
      <c r="Z204" s="47">
        <v>27.563500000000001</v>
      </c>
      <c r="AA204" s="104">
        <v>120.6636</v>
      </c>
      <c r="AB204" s="104">
        <v>78.514399999999995</v>
      </c>
      <c r="AC204" s="10">
        <v>-999.9</v>
      </c>
      <c r="AD204" s="104">
        <v>201.7869</v>
      </c>
      <c r="AE204" s="104">
        <v>7.4728000000000003</v>
      </c>
      <c r="AF204" s="104">
        <v>10.2514</v>
      </c>
      <c r="AG204" s="104">
        <v>80.004900000000006</v>
      </c>
      <c r="AH204" s="2">
        <v>378.43560000000002</v>
      </c>
      <c r="AI204" s="10">
        <v>-999.9</v>
      </c>
      <c r="AJ204" s="104">
        <v>16.736999999999998</v>
      </c>
      <c r="AK204" s="104">
        <v>51.637</v>
      </c>
      <c r="AL204" s="104">
        <v>33.496200000000002</v>
      </c>
      <c r="AM204" s="10">
        <v>-999.9</v>
      </c>
      <c r="AO204" s="2">
        <v>2010</v>
      </c>
      <c r="AP204" s="2">
        <v>99.122200000000007</v>
      </c>
      <c r="AQ204" s="2">
        <v>99.886300000000006</v>
      </c>
      <c r="AR204" s="2">
        <v>95.135199999999998</v>
      </c>
      <c r="AS204" s="2">
        <v>100</v>
      </c>
      <c r="AT204" s="2">
        <v>96.982500000000002</v>
      </c>
      <c r="AU204" s="2">
        <v>99.341200000000001</v>
      </c>
      <c r="AV204" s="2">
        <v>98.575699999999998</v>
      </c>
      <c r="AW204" s="2">
        <v>100</v>
      </c>
      <c r="AX204" s="2">
        <v>98.227699999999999</v>
      </c>
      <c r="AZ204" s="2">
        <v>100</v>
      </c>
      <c r="BA204" s="2">
        <v>100</v>
      </c>
      <c r="BB204" s="2">
        <v>100</v>
      </c>
      <c r="BC204" s="2">
        <v>90.251900000000006</v>
      </c>
      <c r="BD204" s="2">
        <v>80.913300000000007</v>
      </c>
      <c r="BE204" s="2">
        <v>68.263300000000001</v>
      </c>
      <c r="BF204" s="2">
        <v>100</v>
      </c>
      <c r="BG204" s="2">
        <v>100</v>
      </c>
      <c r="BH204" s="2">
        <v>100</v>
      </c>
      <c r="BI204" s="2">
        <v>100</v>
      </c>
      <c r="BJ204" s="2">
        <v>100</v>
      </c>
      <c r="BK204" s="2">
        <v>86.657499999999999</v>
      </c>
      <c r="BL204" s="2">
        <v>99.6751</v>
      </c>
      <c r="BM204" s="2">
        <v>94.301500000000004</v>
      </c>
      <c r="BO204" s="2">
        <v>96.927199999999999</v>
      </c>
      <c r="BP204" s="2">
        <v>99.739599999999996</v>
      </c>
      <c r="BQ204" s="2">
        <v>52.229700000000001</v>
      </c>
      <c r="BR204" s="2">
        <v>99.441000000000003</v>
      </c>
      <c r="BS204" s="2">
        <v>90.489800000000002</v>
      </c>
      <c r="BT204" s="2">
        <v>100</v>
      </c>
      <c r="BU204" s="2">
        <v>99.900099999999995</v>
      </c>
      <c r="BW204" s="2">
        <v>65.223500000000001</v>
      </c>
      <c r="BX204" s="2">
        <v>100</v>
      </c>
      <c r="BY204" s="2">
        <v>100</v>
      </c>
      <c r="BZ204" s="2">
        <v>99.223100000000002</v>
      </c>
    </row>
    <row r="205" spans="1:79" x14ac:dyDescent="0.25">
      <c r="A205" s="29">
        <v>2011</v>
      </c>
      <c r="B205" s="104">
        <v>17.905799999999999</v>
      </c>
      <c r="C205" s="104">
        <v>59.8566</v>
      </c>
      <c r="D205" s="104">
        <v>45.448799999999999</v>
      </c>
      <c r="E205" s="104">
        <v>26.157</v>
      </c>
      <c r="F205" s="104">
        <v>20.635999999999999</v>
      </c>
      <c r="G205" s="104">
        <v>38.341799999999999</v>
      </c>
      <c r="H205" s="104">
        <v>14.523300000000001</v>
      </c>
      <c r="I205" s="104">
        <v>45.041899999999998</v>
      </c>
      <c r="J205" s="104">
        <v>16.975899999999999</v>
      </c>
      <c r="K205" s="10">
        <v>-999.9</v>
      </c>
      <c r="L205" s="104">
        <v>24.344200000000001</v>
      </c>
      <c r="M205" s="10">
        <v>-999.9</v>
      </c>
      <c r="N205" s="104">
        <v>18.316800000000001</v>
      </c>
      <c r="O205" s="104">
        <v>29.222000000000001</v>
      </c>
      <c r="P205" s="104">
        <v>32.211799999999997</v>
      </c>
      <c r="Q205" s="104">
        <v>13.701700000000001</v>
      </c>
      <c r="R205" s="104">
        <v>85.208600000000004</v>
      </c>
      <c r="S205" s="104">
        <v>39.658000000000001</v>
      </c>
      <c r="T205" s="104">
        <v>57.3855</v>
      </c>
      <c r="U205" s="104">
        <v>71.331500000000005</v>
      </c>
      <c r="V205" s="104">
        <v>16.757999999999999</v>
      </c>
      <c r="W205" s="104">
        <v>61.726300000000002</v>
      </c>
      <c r="X205" s="104">
        <v>55.9953</v>
      </c>
      <c r="Y205" s="104">
        <v>44.172499999999999</v>
      </c>
      <c r="Z205" s="47">
        <v>19.656199999999998</v>
      </c>
      <c r="AA205" s="104">
        <v>72.729900000000001</v>
      </c>
      <c r="AB205" s="104">
        <v>39.662799999999997</v>
      </c>
      <c r="AC205" s="104">
        <v>67.588200000000001</v>
      </c>
      <c r="AD205" s="104">
        <v>203.58609999999999</v>
      </c>
      <c r="AE205" s="104">
        <v>16.110499999999998</v>
      </c>
      <c r="AF205" s="104">
        <v>12.2996</v>
      </c>
      <c r="AG205" s="104">
        <v>20.326000000000001</v>
      </c>
      <c r="AH205" s="2">
        <v>86.281400000000005</v>
      </c>
      <c r="AI205" s="104">
        <v>109.747</v>
      </c>
      <c r="AJ205" s="104">
        <v>35.564999999999998</v>
      </c>
      <c r="AK205" s="104">
        <v>64.424999999999997</v>
      </c>
      <c r="AL205" s="104">
        <v>43.282899999999998</v>
      </c>
      <c r="AM205" s="10">
        <v>-999.9</v>
      </c>
      <c r="AO205" s="2">
        <v>2011</v>
      </c>
      <c r="AP205" s="2">
        <v>99.315100000000001</v>
      </c>
      <c r="AQ205" s="2">
        <v>97.943899999999999</v>
      </c>
      <c r="AR205" s="2">
        <v>91.518299999999996</v>
      </c>
      <c r="AS205" s="2">
        <v>100</v>
      </c>
      <c r="AT205" s="2">
        <v>100</v>
      </c>
      <c r="AU205" s="2">
        <v>99.730999999999995</v>
      </c>
      <c r="AV205" s="2">
        <v>98.955299999999994</v>
      </c>
      <c r="AW205" s="2">
        <v>99.880799999999994</v>
      </c>
      <c r="AX205" s="2">
        <v>96.242099999999994</v>
      </c>
      <c r="AZ205" s="2">
        <v>89.257999999999996</v>
      </c>
      <c r="BA205" s="2">
        <v>67.801100000000005</v>
      </c>
      <c r="BB205" s="2">
        <v>100</v>
      </c>
      <c r="BC205" s="2">
        <v>99.028000000000006</v>
      </c>
      <c r="BD205" s="2">
        <v>87.082999999999998</v>
      </c>
      <c r="BE205" s="2">
        <v>91.523600000000002</v>
      </c>
      <c r="BF205" s="2">
        <v>100</v>
      </c>
      <c r="BG205" s="2">
        <v>100</v>
      </c>
      <c r="BH205" s="2">
        <v>100</v>
      </c>
      <c r="BI205" s="2">
        <v>100</v>
      </c>
      <c r="BJ205" s="2">
        <v>100</v>
      </c>
      <c r="BK205" s="2">
        <v>97.748000000000005</v>
      </c>
      <c r="BL205" s="2">
        <v>98.744600000000005</v>
      </c>
      <c r="BM205" s="2">
        <v>99.5672</v>
      </c>
      <c r="BN205" s="2">
        <v>99.407200000000003</v>
      </c>
      <c r="BO205" s="2">
        <v>99.906099999999995</v>
      </c>
      <c r="BP205" s="2">
        <v>99.307699999999997</v>
      </c>
      <c r="BQ205" s="2">
        <v>98.943100000000001</v>
      </c>
      <c r="BR205" s="2">
        <v>99.657899999999998</v>
      </c>
      <c r="BS205" s="2">
        <v>85.231899999999996</v>
      </c>
      <c r="BT205" s="2">
        <v>100</v>
      </c>
      <c r="BU205" s="2">
        <v>100</v>
      </c>
      <c r="BV205" s="2">
        <v>99.285700000000006</v>
      </c>
      <c r="BW205" s="2">
        <v>100</v>
      </c>
      <c r="BX205" s="2">
        <v>100</v>
      </c>
      <c r="BY205" s="2">
        <v>100</v>
      </c>
      <c r="BZ205" s="2">
        <v>99.307699999999997</v>
      </c>
    </row>
    <row r="206" spans="1:79" x14ac:dyDescent="0.25">
      <c r="A206" s="29">
        <v>2012</v>
      </c>
      <c r="B206" s="104">
        <v>39.214100000000002</v>
      </c>
      <c r="C206" s="104">
        <v>36.547800000000002</v>
      </c>
      <c r="D206" s="104">
        <v>23.357399999999998</v>
      </c>
      <c r="E206" s="104">
        <v>79.858900000000006</v>
      </c>
      <c r="F206" s="104">
        <v>26.537199999999999</v>
      </c>
      <c r="G206" s="104">
        <v>65.554299999999998</v>
      </c>
      <c r="H206" s="104">
        <v>39.344999999999999</v>
      </c>
      <c r="I206" s="104">
        <v>31.276499999999999</v>
      </c>
      <c r="J206" s="104">
        <v>33.725499999999997</v>
      </c>
      <c r="K206" s="104">
        <v>32.372599999999998</v>
      </c>
      <c r="L206" s="10">
        <v>-999.9</v>
      </c>
      <c r="M206" s="104">
        <v>98.141099999999994</v>
      </c>
      <c r="N206" s="104">
        <v>26.837599999999998</v>
      </c>
      <c r="O206" s="104">
        <v>57.746899999999997</v>
      </c>
      <c r="P206" s="104">
        <v>26.989699999999999</v>
      </c>
      <c r="Q206" s="104">
        <v>25.3416</v>
      </c>
      <c r="R206" s="104">
        <v>46.493200000000002</v>
      </c>
      <c r="S206" s="104">
        <v>30.656099999999999</v>
      </c>
      <c r="T206" s="104">
        <v>77.165000000000006</v>
      </c>
      <c r="U206" s="104">
        <v>58.0764</v>
      </c>
      <c r="V206" s="10">
        <v>-999.9</v>
      </c>
      <c r="W206" s="104">
        <v>85.998699999999999</v>
      </c>
      <c r="X206" s="104">
        <v>195.30770000000001</v>
      </c>
      <c r="Y206" s="104">
        <v>19.084</v>
      </c>
      <c r="Z206" s="47">
        <v>14.3766</v>
      </c>
      <c r="AA206" s="104">
        <v>103.8426</v>
      </c>
      <c r="AB206" s="104">
        <v>59.065600000000003</v>
      </c>
      <c r="AC206" s="104">
        <v>117.34690000000001</v>
      </c>
      <c r="AD206" s="104">
        <v>149.2801</v>
      </c>
      <c r="AE206" s="104">
        <v>2.0832999999999999</v>
      </c>
      <c r="AF206" s="104">
        <v>6.2423999999999999</v>
      </c>
      <c r="AG206" s="104">
        <v>51.312899999999999</v>
      </c>
      <c r="AH206" s="2">
        <v>132.9314</v>
      </c>
      <c r="AI206" s="104">
        <v>184.87889999999999</v>
      </c>
      <c r="AJ206" s="104">
        <v>39.9709</v>
      </c>
      <c r="AK206" s="104">
        <v>82.39</v>
      </c>
      <c r="AL206" s="104">
        <v>49.82</v>
      </c>
      <c r="AM206" s="104">
        <v>65.220600000000005</v>
      </c>
      <c r="AO206" s="2">
        <v>2012</v>
      </c>
      <c r="AP206" s="2">
        <v>100</v>
      </c>
      <c r="AQ206" s="2">
        <v>95.861699999999999</v>
      </c>
      <c r="AR206" s="2">
        <v>83.468299999999999</v>
      </c>
      <c r="AS206" s="2">
        <v>100</v>
      </c>
      <c r="AT206" s="2">
        <v>98.773300000000006</v>
      </c>
      <c r="AU206" s="2">
        <v>98.779200000000003</v>
      </c>
      <c r="AV206" s="2">
        <v>99.950599999999994</v>
      </c>
      <c r="AW206" s="2">
        <v>99.874799999999993</v>
      </c>
      <c r="AX206" s="2">
        <v>98.524799999999999</v>
      </c>
      <c r="AY206" s="2">
        <v>100</v>
      </c>
      <c r="AZ206" s="2">
        <v>68.582899999999995</v>
      </c>
      <c r="BA206" s="2">
        <v>100</v>
      </c>
      <c r="BB206" s="2">
        <v>100</v>
      </c>
      <c r="BC206" s="2">
        <v>96.287800000000004</v>
      </c>
      <c r="BD206" s="2">
        <v>99.492699999999999</v>
      </c>
      <c r="BE206" s="2">
        <v>97.8172</v>
      </c>
      <c r="BF206" s="2">
        <v>100</v>
      </c>
      <c r="BG206" s="2">
        <v>100</v>
      </c>
      <c r="BH206" s="2">
        <v>100</v>
      </c>
      <c r="BI206" s="2">
        <v>100</v>
      </c>
      <c r="BJ206" s="2">
        <v>100</v>
      </c>
      <c r="BK206" s="2">
        <v>98.436499999999995</v>
      </c>
      <c r="BL206" s="2">
        <v>99.945700000000002</v>
      </c>
      <c r="BM206" s="2">
        <v>98.8566</v>
      </c>
      <c r="BN206" s="2">
        <v>100</v>
      </c>
      <c r="BO206" s="2">
        <v>100</v>
      </c>
      <c r="BP206" s="2">
        <v>99.861000000000004</v>
      </c>
      <c r="BQ206" s="2">
        <v>78.3917</v>
      </c>
      <c r="BR206" s="2">
        <v>99.458299999999994</v>
      </c>
      <c r="BS206" s="2">
        <v>100</v>
      </c>
      <c r="BT206" s="2">
        <v>100</v>
      </c>
      <c r="BU206" s="2">
        <v>99.583100000000002</v>
      </c>
      <c r="BV206" s="2">
        <v>99.412000000000006</v>
      </c>
      <c r="BW206" s="2">
        <v>95.941699999999997</v>
      </c>
      <c r="BX206" s="2">
        <v>100</v>
      </c>
      <c r="BY206" s="2">
        <v>100</v>
      </c>
      <c r="BZ206" s="2">
        <v>99.805199999999999</v>
      </c>
      <c r="CA206" s="2">
        <v>100</v>
      </c>
    </row>
    <row r="207" spans="1:79" x14ac:dyDescent="0.25"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</row>
    <row r="208" spans="1:79" x14ac:dyDescent="0.25"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</row>
    <row r="209" spans="1:85" x14ac:dyDescent="0.25">
      <c r="A209" s="125" t="s">
        <v>215</v>
      </c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BW209" s="65"/>
      <c r="BX209" s="65"/>
      <c r="BY209" s="65"/>
      <c r="BZ209" s="65"/>
      <c r="CF209" s="15"/>
      <c r="CG209" s="15"/>
    </row>
    <row r="210" spans="1:85" x14ac:dyDescent="0.25">
      <c r="B210" s="103" t="s">
        <v>13</v>
      </c>
      <c r="C210" s="103" t="s">
        <v>16</v>
      </c>
      <c r="D210" s="103" t="s">
        <v>17</v>
      </c>
      <c r="E210" s="103" t="s">
        <v>18</v>
      </c>
      <c r="F210" s="103" t="s">
        <v>19</v>
      </c>
      <c r="G210" s="103" t="s">
        <v>20</v>
      </c>
      <c r="H210" s="103" t="s">
        <v>21</v>
      </c>
      <c r="I210" s="103" t="s">
        <v>22</v>
      </c>
      <c r="J210" s="103" t="s">
        <v>23</v>
      </c>
      <c r="K210" s="103" t="s">
        <v>27</v>
      </c>
      <c r="L210" s="103" t="s">
        <v>43</v>
      </c>
      <c r="M210" s="103" t="s">
        <v>45</v>
      </c>
      <c r="N210" s="103" t="s">
        <v>46</v>
      </c>
      <c r="O210" s="103" t="s">
        <v>49</v>
      </c>
      <c r="P210" s="103" t="s">
        <v>50</v>
      </c>
      <c r="Q210" s="103" t="s">
        <v>51</v>
      </c>
      <c r="R210" s="103" t="s">
        <v>57</v>
      </c>
      <c r="S210" s="103" t="s">
        <v>58</v>
      </c>
      <c r="T210" s="103" t="s">
        <v>60</v>
      </c>
      <c r="U210" s="103" t="s">
        <v>61</v>
      </c>
      <c r="V210" s="103" t="s">
        <v>62</v>
      </c>
      <c r="W210" s="103" t="s">
        <v>68</v>
      </c>
      <c r="X210" s="103" t="s">
        <v>69</v>
      </c>
      <c r="Y210" s="103" t="s">
        <v>71</v>
      </c>
      <c r="Z210" s="103" t="s">
        <v>73</v>
      </c>
      <c r="AA210" s="103" t="s">
        <v>2</v>
      </c>
      <c r="AB210" s="103" t="s">
        <v>75</v>
      </c>
      <c r="AC210" s="103" t="s">
        <v>76</v>
      </c>
      <c r="AD210" s="103" t="s">
        <v>79</v>
      </c>
      <c r="AE210" s="103" t="s">
        <v>81</v>
      </c>
      <c r="AF210" s="103" t="s">
        <v>82</v>
      </c>
      <c r="AG210" s="103" t="s">
        <v>85</v>
      </c>
      <c r="AH210" s="103" t="s">
        <v>86</v>
      </c>
      <c r="AI210" s="103" t="s">
        <v>92</v>
      </c>
      <c r="AJ210" s="103" t="s">
        <v>93</v>
      </c>
      <c r="AK210" s="103" t="s">
        <v>94</v>
      </c>
      <c r="AL210" s="104" t="s">
        <v>131</v>
      </c>
      <c r="AM210" s="103" t="s">
        <v>98</v>
      </c>
      <c r="AO210" s="2" t="s">
        <v>216</v>
      </c>
      <c r="AP210" s="2" t="s">
        <v>13</v>
      </c>
      <c r="AQ210" s="2" t="s">
        <v>16</v>
      </c>
      <c r="AR210" s="2" t="s">
        <v>17</v>
      </c>
      <c r="AS210" s="2" t="s">
        <v>18</v>
      </c>
      <c r="AT210" s="2" t="s">
        <v>19</v>
      </c>
      <c r="AU210" s="2" t="s">
        <v>20</v>
      </c>
      <c r="AV210" s="2" t="s">
        <v>21</v>
      </c>
      <c r="AW210" s="2" t="s">
        <v>22</v>
      </c>
      <c r="AX210" s="2" t="s">
        <v>23</v>
      </c>
      <c r="AY210" s="2" t="s">
        <v>27</v>
      </c>
      <c r="AZ210" s="2" t="s">
        <v>43</v>
      </c>
      <c r="BA210" s="2" t="s">
        <v>45</v>
      </c>
      <c r="BB210" s="2" t="s">
        <v>46</v>
      </c>
      <c r="BC210" s="2" t="s">
        <v>49</v>
      </c>
      <c r="BD210" s="2" t="s">
        <v>50</v>
      </c>
      <c r="BE210" s="2" t="s">
        <v>51</v>
      </c>
      <c r="BF210" s="2" t="s">
        <v>57</v>
      </c>
      <c r="BG210" s="2" t="s">
        <v>58</v>
      </c>
      <c r="BH210" s="2" t="s">
        <v>60</v>
      </c>
      <c r="BI210" s="2" t="s">
        <v>61</v>
      </c>
      <c r="BJ210" s="2" t="s">
        <v>62</v>
      </c>
      <c r="BK210" s="2" t="s">
        <v>68</v>
      </c>
      <c r="BL210" s="2" t="s">
        <v>69</v>
      </c>
      <c r="BM210" s="2" t="s">
        <v>71</v>
      </c>
      <c r="BN210" s="2" t="s">
        <v>73</v>
      </c>
      <c r="BO210" s="2" t="s">
        <v>2</v>
      </c>
      <c r="BP210" s="2" t="s">
        <v>75</v>
      </c>
      <c r="BQ210" s="2" t="s">
        <v>76</v>
      </c>
      <c r="BR210" s="2" t="s">
        <v>79</v>
      </c>
      <c r="BS210" s="2" t="s">
        <v>81</v>
      </c>
      <c r="BT210" s="2" t="s">
        <v>82</v>
      </c>
      <c r="BU210" s="2" t="s">
        <v>85</v>
      </c>
      <c r="BV210" s="2" t="s">
        <v>86</v>
      </c>
      <c r="BW210" s="2" t="s">
        <v>92</v>
      </c>
      <c r="BX210" s="2" t="s">
        <v>93</v>
      </c>
      <c r="BY210" s="2" t="s">
        <v>94</v>
      </c>
      <c r="BZ210" s="2" t="s">
        <v>134</v>
      </c>
      <c r="CA210" s="2" t="s">
        <v>98</v>
      </c>
      <c r="CB210" s="2" t="s">
        <v>131</v>
      </c>
      <c r="CF210" s="15"/>
      <c r="CG210" s="15"/>
    </row>
    <row r="211" spans="1:85" x14ac:dyDescent="0.25">
      <c r="A211" s="29">
        <v>1990</v>
      </c>
      <c r="B211" s="103">
        <v>49.11</v>
      </c>
      <c r="C211" s="103">
        <v>103.919</v>
      </c>
      <c r="D211" s="103">
        <v>50.589700000000001</v>
      </c>
      <c r="E211" s="103">
        <v>158.38249999999999</v>
      </c>
      <c r="F211" s="103">
        <v>110.32980000000001</v>
      </c>
      <c r="G211" s="103">
        <v>133.4905</v>
      </c>
      <c r="H211" s="103">
        <v>86.745199999999997</v>
      </c>
      <c r="I211" s="103">
        <v>89.694800000000001</v>
      </c>
      <c r="J211" s="103">
        <v>213.5778</v>
      </c>
      <c r="K211" s="103">
        <v>135.16460000000001</v>
      </c>
      <c r="L211" s="103">
        <v>93.630700000000004</v>
      </c>
      <c r="M211" s="103">
        <v>259.49369999999999</v>
      </c>
      <c r="N211" s="103">
        <v>34.343899999999998</v>
      </c>
      <c r="O211" s="103">
        <v>77.2102</v>
      </c>
      <c r="P211" s="103">
        <v>75.984800000000007</v>
      </c>
      <c r="Q211" s="103">
        <v>35.4056</v>
      </c>
      <c r="R211" s="103">
        <v>232.22810000000001</v>
      </c>
      <c r="S211" s="103">
        <v>78.044200000000004</v>
      </c>
      <c r="T211" s="103">
        <v>72.622699999999995</v>
      </c>
      <c r="U211" s="103">
        <v>159.893</v>
      </c>
      <c r="V211" s="103">
        <v>38.042999999999999</v>
      </c>
      <c r="W211" s="103">
        <v>342.75569999999999</v>
      </c>
      <c r="X211" s="103">
        <v>248.99700000000001</v>
      </c>
      <c r="Y211" s="103">
        <v>167.46360000000001</v>
      </c>
      <c r="Z211" s="103">
        <v>60.826799999999999</v>
      </c>
      <c r="AA211" s="103">
        <v>71.459000000000003</v>
      </c>
      <c r="AB211" s="103">
        <v>239.37950000000001</v>
      </c>
      <c r="AC211" s="103">
        <v>220.2079</v>
      </c>
      <c r="AD211" s="103">
        <v>384.19549999999998</v>
      </c>
      <c r="AE211" s="103">
        <v>51.2973</v>
      </c>
      <c r="AF211" s="103">
        <v>14.674300000000001</v>
      </c>
      <c r="AG211" s="103">
        <v>98.521100000000004</v>
      </c>
      <c r="AH211" s="105">
        <v>-999.9</v>
      </c>
      <c r="AI211" s="103">
        <v>271.91030000000001</v>
      </c>
      <c r="AJ211" s="103">
        <v>30.836600000000001</v>
      </c>
      <c r="AK211" s="105">
        <v>-999.9</v>
      </c>
      <c r="AL211" s="103">
        <v>207.74270000000001</v>
      </c>
      <c r="AM211" s="103">
        <v>286.38130000000001</v>
      </c>
      <c r="AO211" s="2">
        <v>1990</v>
      </c>
      <c r="AP211" s="2">
        <v>75.409800000000004</v>
      </c>
      <c r="AQ211" s="2">
        <v>97.717100000000002</v>
      </c>
      <c r="AR211" s="2">
        <v>91.181399999999996</v>
      </c>
      <c r="AS211" s="2">
        <v>98.628200000000007</v>
      </c>
      <c r="AT211" s="2">
        <v>95.743099999999998</v>
      </c>
      <c r="AU211" s="2">
        <v>99.490799999999993</v>
      </c>
      <c r="AV211" s="2">
        <v>99.0124</v>
      </c>
      <c r="AW211" s="2">
        <v>97.558700000000002</v>
      </c>
      <c r="AX211" s="2">
        <v>98.662599999999998</v>
      </c>
      <c r="AY211" s="102">
        <v>82.960300000000004</v>
      </c>
      <c r="AZ211" s="2">
        <v>99.450299999999999</v>
      </c>
      <c r="BA211" s="2">
        <v>99.378299999999996</v>
      </c>
      <c r="BB211" s="2">
        <v>99.511099999999999</v>
      </c>
      <c r="BC211" s="2">
        <v>99.949200000000005</v>
      </c>
      <c r="BD211" s="2">
        <v>99.758399999999995</v>
      </c>
      <c r="BE211" s="2">
        <v>99.7821</v>
      </c>
      <c r="BF211" s="2">
        <v>100</v>
      </c>
      <c r="BG211" s="2">
        <v>100</v>
      </c>
      <c r="BH211" s="2">
        <v>100</v>
      </c>
      <c r="BI211" s="2">
        <v>100</v>
      </c>
      <c r="BJ211" s="2">
        <v>100</v>
      </c>
      <c r="BK211" s="102">
        <v>99.357799999999997</v>
      </c>
      <c r="BL211" s="2">
        <v>100</v>
      </c>
      <c r="BM211" s="2">
        <v>99.962199999999996</v>
      </c>
      <c r="BN211" s="2">
        <v>100</v>
      </c>
      <c r="BO211" s="2">
        <v>100</v>
      </c>
      <c r="BP211" s="102">
        <v>100</v>
      </c>
      <c r="BQ211" s="2">
        <v>99.513099999999994</v>
      </c>
      <c r="BR211" s="2">
        <v>99.744600000000005</v>
      </c>
      <c r="BS211" s="2">
        <v>98.118700000000004</v>
      </c>
      <c r="BT211" s="2">
        <v>95.491</v>
      </c>
      <c r="BU211" s="102">
        <v>94.865399999999994</v>
      </c>
      <c r="BW211" s="102">
        <v>98.277299999999997</v>
      </c>
      <c r="BX211" s="2">
        <v>98.396600000000007</v>
      </c>
      <c r="BZ211" s="2">
        <v>99.805400000000006</v>
      </c>
      <c r="CA211" s="102">
        <v>100</v>
      </c>
      <c r="CF211" s="15"/>
      <c r="CG211" s="15"/>
    </row>
    <row r="212" spans="1:85" x14ac:dyDescent="0.25">
      <c r="A212" s="29">
        <v>1991</v>
      </c>
      <c r="B212" s="103">
        <v>25.58</v>
      </c>
      <c r="C212" s="103">
        <v>118.3742</v>
      </c>
      <c r="D212" s="103">
        <v>76.318299999999994</v>
      </c>
      <c r="E212" s="103">
        <v>77.290499999999994</v>
      </c>
      <c r="F212" s="103">
        <v>36.823500000000003</v>
      </c>
      <c r="G212" s="103">
        <v>119.9361</v>
      </c>
      <c r="H212" s="103">
        <v>40.761000000000003</v>
      </c>
      <c r="I212" s="103">
        <v>70.630099999999999</v>
      </c>
      <c r="J212" s="105">
        <v>-999.9</v>
      </c>
      <c r="K212" s="105">
        <v>-999.9</v>
      </c>
      <c r="L212" s="103">
        <v>40.978000000000002</v>
      </c>
      <c r="M212" s="103">
        <v>101.9303</v>
      </c>
      <c r="N212" s="103">
        <v>17.4787</v>
      </c>
      <c r="O212" s="103">
        <v>64.077699999999993</v>
      </c>
      <c r="P212" s="103">
        <v>43.159799999999997</v>
      </c>
      <c r="Q212" s="103">
        <v>24.981300000000001</v>
      </c>
      <c r="R212" s="103">
        <v>137.9512</v>
      </c>
      <c r="S212" s="103">
        <v>21.620899999999999</v>
      </c>
      <c r="T212" s="103">
        <v>50.340299999999999</v>
      </c>
      <c r="U212" s="103">
        <v>87.568700000000007</v>
      </c>
      <c r="V212" s="103">
        <v>33.873100000000001</v>
      </c>
      <c r="W212" s="105">
        <v>-999.9</v>
      </c>
      <c r="X212" s="105">
        <v>-999.9</v>
      </c>
      <c r="Y212" s="103">
        <v>117.724</v>
      </c>
      <c r="Z212" s="103">
        <v>211.12309999999999</v>
      </c>
      <c r="AA212" s="103">
        <v>86.111000000000004</v>
      </c>
      <c r="AB212" s="103">
        <v>333.67540000000002</v>
      </c>
      <c r="AC212" s="103">
        <v>182.31800000000001</v>
      </c>
      <c r="AD212" s="103">
        <v>143.619</v>
      </c>
      <c r="AE212" s="103">
        <v>79.572699999999998</v>
      </c>
      <c r="AF212" s="103">
        <v>22.564499999999999</v>
      </c>
      <c r="AG212" s="103">
        <v>102.489</v>
      </c>
      <c r="AH212" s="103">
        <v>463.44089999999994</v>
      </c>
      <c r="AI212" s="103">
        <v>271.46010000000001</v>
      </c>
      <c r="AJ212" s="103">
        <v>12.835000000000001</v>
      </c>
      <c r="AK212" s="103">
        <v>17.994</v>
      </c>
      <c r="AL212" s="103">
        <v>89.134600000000006</v>
      </c>
      <c r="AM212" s="103">
        <v>246.37710000000001</v>
      </c>
      <c r="AO212" s="2">
        <v>1991</v>
      </c>
      <c r="AP212" s="2">
        <v>100</v>
      </c>
      <c r="AQ212" s="2">
        <v>98.778300000000002</v>
      </c>
      <c r="AR212" s="2">
        <v>92.358599999999996</v>
      </c>
      <c r="AS212" s="2">
        <v>98.991699999999994</v>
      </c>
      <c r="AT212" s="2">
        <v>89.614000000000004</v>
      </c>
      <c r="AU212" s="2">
        <v>99.440100000000001</v>
      </c>
      <c r="AV212" s="2">
        <v>98.307699999999997</v>
      </c>
      <c r="AW212" s="2">
        <v>98.515100000000004</v>
      </c>
      <c r="AZ212" s="2">
        <v>99.194699999999997</v>
      </c>
      <c r="BA212" s="2">
        <v>99.262699999999995</v>
      </c>
      <c r="BB212" s="2">
        <v>97.872200000000007</v>
      </c>
      <c r="BC212" s="2">
        <v>99.964500000000001</v>
      </c>
      <c r="BD212" s="2">
        <v>99.786100000000005</v>
      </c>
      <c r="BE212" s="2">
        <v>98.695099999999996</v>
      </c>
      <c r="BF212" s="2">
        <v>100</v>
      </c>
      <c r="BG212" s="2">
        <v>100</v>
      </c>
      <c r="BH212" s="2">
        <v>100</v>
      </c>
      <c r="BI212" s="2">
        <v>100</v>
      </c>
      <c r="BJ212" s="2">
        <v>100</v>
      </c>
      <c r="BM212" s="2">
        <v>99.739599999999996</v>
      </c>
      <c r="BN212" s="2">
        <v>100</v>
      </c>
      <c r="BO212" s="2">
        <v>100</v>
      </c>
      <c r="BP212" s="102">
        <v>100</v>
      </c>
      <c r="BQ212" s="2">
        <v>100</v>
      </c>
      <c r="BR212" s="2">
        <v>98.168899999999994</v>
      </c>
      <c r="BS212" s="2">
        <v>93.314700000000002</v>
      </c>
      <c r="BT212" s="2">
        <v>99.687399999999997</v>
      </c>
      <c r="BU212" s="2">
        <v>92.191599999999994</v>
      </c>
      <c r="BV212" s="2">
        <v>92.667599999999993</v>
      </c>
      <c r="BW212" s="2">
        <v>96.714799999999997</v>
      </c>
      <c r="BX212" s="2">
        <v>100</v>
      </c>
      <c r="BY212" s="2">
        <v>100</v>
      </c>
      <c r="BZ212" s="2">
        <v>99.849599999999995</v>
      </c>
      <c r="CA212" s="2">
        <v>100</v>
      </c>
      <c r="CF212" s="15"/>
      <c r="CG212" s="15"/>
    </row>
    <row r="213" spans="1:85" x14ac:dyDescent="0.25">
      <c r="A213" s="29">
        <v>1992</v>
      </c>
      <c r="B213" s="103">
        <v>30.121500000000001</v>
      </c>
      <c r="C213" s="103">
        <v>145.57429999999999</v>
      </c>
      <c r="D213" s="103">
        <v>129.16229999999999</v>
      </c>
      <c r="E213" s="103">
        <v>85.415999999999997</v>
      </c>
      <c r="F213" s="103">
        <v>93.856200000000001</v>
      </c>
      <c r="G213" s="103">
        <v>121.41759999999999</v>
      </c>
      <c r="H213" s="103">
        <v>65.632099999999994</v>
      </c>
      <c r="I213" s="103">
        <v>126.6414</v>
      </c>
      <c r="J213" s="105">
        <v>-999.9</v>
      </c>
      <c r="K213" s="105">
        <v>-999.9</v>
      </c>
      <c r="L213" s="103">
        <v>34.162500000000001</v>
      </c>
      <c r="M213" s="103">
        <v>101.38509999999999</v>
      </c>
      <c r="N213" s="103">
        <v>25.1205</v>
      </c>
      <c r="O213" s="103">
        <v>70.084400000000002</v>
      </c>
      <c r="P213" s="103">
        <v>108.10129999999999</v>
      </c>
      <c r="Q213" s="103">
        <v>71.857799999999997</v>
      </c>
      <c r="R213" s="103">
        <v>127.76349999999999</v>
      </c>
      <c r="S213" s="103">
        <v>52.796100000000003</v>
      </c>
      <c r="T213" s="103">
        <v>73.520499999999998</v>
      </c>
      <c r="U213" s="103">
        <v>97.507199999999997</v>
      </c>
      <c r="V213" s="103">
        <v>28.4482</v>
      </c>
      <c r="W213" s="103">
        <v>242.9914</v>
      </c>
      <c r="X213" s="103">
        <v>308.03399999999999</v>
      </c>
      <c r="Y213" s="103">
        <v>107.249</v>
      </c>
      <c r="Z213" s="103">
        <v>403.35599999999999</v>
      </c>
      <c r="AA213" s="103">
        <v>109.352</v>
      </c>
      <c r="AB213" s="103">
        <v>264.47399999999999</v>
      </c>
      <c r="AC213" s="103">
        <v>203.7758</v>
      </c>
      <c r="AD213" s="103">
        <v>149.6842</v>
      </c>
      <c r="AE213" s="103">
        <v>84.556100000000001</v>
      </c>
      <c r="AF213" s="103">
        <v>36.940399999999997</v>
      </c>
      <c r="AG213" s="103">
        <v>124.4299</v>
      </c>
      <c r="AH213" s="103">
        <v>403.15409999999997</v>
      </c>
      <c r="AI213" s="103">
        <v>341.95299999999997</v>
      </c>
      <c r="AJ213" s="103">
        <v>22.020299999999999</v>
      </c>
      <c r="AK213" s="103">
        <v>55.720799999999997</v>
      </c>
      <c r="AL213" s="103">
        <v>86.092100000000002</v>
      </c>
      <c r="AM213" s="103">
        <v>177.16739999999999</v>
      </c>
      <c r="AO213" s="2">
        <v>1992</v>
      </c>
      <c r="AP213" s="2">
        <v>94.007900000000006</v>
      </c>
      <c r="AQ213" s="2">
        <v>98.051100000000005</v>
      </c>
      <c r="AR213" s="2">
        <v>97.9452</v>
      </c>
      <c r="AS213" s="2">
        <v>98.194599999999994</v>
      </c>
      <c r="AT213" s="2">
        <v>97.158900000000003</v>
      </c>
      <c r="AU213" s="2">
        <v>99.806799999999996</v>
      </c>
      <c r="AV213" s="2">
        <v>98.874799999999993</v>
      </c>
      <c r="AW213" s="2">
        <v>99.174199999999999</v>
      </c>
      <c r="AZ213" s="2">
        <v>99.591300000000004</v>
      </c>
      <c r="BA213" s="102">
        <v>93.605199999999996</v>
      </c>
      <c r="BB213" s="2">
        <v>97.276799999999994</v>
      </c>
      <c r="BC213" s="2">
        <v>94.602699999999999</v>
      </c>
      <c r="BD213" s="2">
        <v>99.861400000000003</v>
      </c>
      <c r="BE213" s="2">
        <v>90.341499999999996</v>
      </c>
      <c r="BF213" s="2">
        <v>98.357500000000002</v>
      </c>
      <c r="BG213" s="2">
        <v>99.9071</v>
      </c>
      <c r="BH213" s="2">
        <v>99.9636</v>
      </c>
      <c r="BI213" s="2">
        <v>99.840400000000002</v>
      </c>
      <c r="BJ213" s="2">
        <v>100</v>
      </c>
      <c r="BK213" s="2">
        <v>99.2256</v>
      </c>
      <c r="BL213" s="2">
        <v>100</v>
      </c>
      <c r="BM213" s="2">
        <v>99.844700000000003</v>
      </c>
      <c r="BN213" s="2">
        <v>100</v>
      </c>
      <c r="BO213" s="2">
        <v>100</v>
      </c>
      <c r="BP213" s="102">
        <v>100</v>
      </c>
      <c r="BQ213" s="2">
        <v>97.817599999999999</v>
      </c>
      <c r="BR213" s="2">
        <v>96.567599999999999</v>
      </c>
      <c r="BS213" s="2">
        <v>99.365600000000001</v>
      </c>
      <c r="BT213" s="2">
        <v>99.308300000000003</v>
      </c>
      <c r="BU213" s="2">
        <v>92.446299999999994</v>
      </c>
      <c r="BV213" s="2">
        <v>98.068600000000004</v>
      </c>
      <c r="BW213" s="102">
        <v>95.149699999999996</v>
      </c>
      <c r="BX213" s="2">
        <v>100</v>
      </c>
      <c r="BY213" s="2">
        <v>100</v>
      </c>
      <c r="BZ213" s="2">
        <v>97.9542</v>
      </c>
      <c r="CA213" s="2">
        <v>98.958299999999994</v>
      </c>
      <c r="CF213" s="15"/>
      <c r="CG213" s="15"/>
    </row>
    <row r="214" spans="1:85" x14ac:dyDescent="0.25">
      <c r="A214" s="29">
        <v>1993</v>
      </c>
      <c r="B214" s="103">
        <v>30.646599999999999</v>
      </c>
      <c r="C214" s="103">
        <v>122.5043</v>
      </c>
      <c r="D214" s="103">
        <v>90.670199999999994</v>
      </c>
      <c r="E214" s="103">
        <v>121.1978</v>
      </c>
      <c r="F214" s="103">
        <v>150.3049</v>
      </c>
      <c r="G214" s="103">
        <v>153.4914</v>
      </c>
      <c r="H214" s="103">
        <v>113.08580000000001</v>
      </c>
      <c r="I214" s="103">
        <v>129.04589999999999</v>
      </c>
      <c r="J214" s="103">
        <v>96.841700000000003</v>
      </c>
      <c r="K214" s="103">
        <v>95.926400000000001</v>
      </c>
      <c r="L214" s="103">
        <v>31.372699999999998</v>
      </c>
      <c r="M214" s="103">
        <v>126.643</v>
      </c>
      <c r="N214" s="103">
        <v>29.3599</v>
      </c>
      <c r="O214" s="103">
        <v>208.25620000000001</v>
      </c>
      <c r="P214" s="103">
        <v>109.006</v>
      </c>
      <c r="Q214" s="103">
        <v>164.3175</v>
      </c>
      <c r="R214" s="103">
        <v>104.52670000000001</v>
      </c>
      <c r="S214" s="103">
        <v>37.3277</v>
      </c>
      <c r="T214" s="103">
        <v>64.337199999999996</v>
      </c>
      <c r="U214" s="103">
        <v>95.150899999999993</v>
      </c>
      <c r="V214" s="103">
        <v>27.123799999999999</v>
      </c>
      <c r="W214" s="105">
        <v>-999.9</v>
      </c>
      <c r="X214" s="103">
        <v>353.55309999999997</v>
      </c>
      <c r="Y214" s="103">
        <v>121.20350000000001</v>
      </c>
      <c r="Z214" s="103">
        <v>118.9135</v>
      </c>
      <c r="AA214" s="103">
        <v>45.410299999999999</v>
      </c>
      <c r="AB214" s="103">
        <v>183.99420000000001</v>
      </c>
      <c r="AC214" s="103">
        <v>138.67930000000001</v>
      </c>
      <c r="AD214" s="103">
        <v>318.274</v>
      </c>
      <c r="AE214" s="103">
        <v>52.559199999999997</v>
      </c>
      <c r="AF214" s="103">
        <v>31.486499999999999</v>
      </c>
      <c r="AG214" s="103">
        <v>171.81540000000001</v>
      </c>
      <c r="AH214" s="103">
        <v>655.83590000000004</v>
      </c>
      <c r="AI214" s="103">
        <v>457.41250000000002</v>
      </c>
      <c r="AJ214" s="103">
        <v>12.654500000000001</v>
      </c>
      <c r="AK214" s="103">
        <v>25.177299999999999</v>
      </c>
      <c r="AL214" s="103">
        <v>138.148</v>
      </c>
      <c r="AM214" s="103">
        <v>156.51419999999999</v>
      </c>
      <c r="AO214" s="2">
        <v>1993</v>
      </c>
      <c r="AP214" s="2">
        <v>92.695099999999996</v>
      </c>
      <c r="AQ214" s="2">
        <v>98.250200000000007</v>
      </c>
      <c r="AR214" s="2">
        <v>98.911299999999997</v>
      </c>
      <c r="AS214" s="2">
        <v>98.935599999999994</v>
      </c>
      <c r="AT214" s="2">
        <v>96.376099999999994</v>
      </c>
      <c r="AU214" s="2">
        <v>99.175200000000004</v>
      </c>
      <c r="AV214" s="2">
        <v>98.385800000000003</v>
      </c>
      <c r="AW214" s="2">
        <v>99.055800000000005</v>
      </c>
      <c r="AX214" s="2">
        <v>99.274000000000001</v>
      </c>
      <c r="AY214" s="2">
        <v>100</v>
      </c>
      <c r="AZ214" s="2">
        <v>98.028700000000001</v>
      </c>
      <c r="BA214" s="2">
        <v>98.695599999999999</v>
      </c>
      <c r="BB214" s="2">
        <v>97.634900000000002</v>
      </c>
      <c r="BC214" s="2">
        <v>99.679500000000004</v>
      </c>
      <c r="BD214" s="2">
        <v>97.822500000000005</v>
      </c>
      <c r="BE214" s="2">
        <v>58.692599999999999</v>
      </c>
      <c r="BF214" s="2">
        <v>99.943100000000001</v>
      </c>
      <c r="BG214" s="2">
        <v>99.923900000000003</v>
      </c>
      <c r="BH214" s="2">
        <v>99.927300000000002</v>
      </c>
      <c r="BI214" s="2">
        <v>99.694900000000004</v>
      </c>
      <c r="BJ214" s="2">
        <v>99.817400000000006</v>
      </c>
      <c r="BL214" s="2">
        <v>99.915800000000004</v>
      </c>
      <c r="BM214" s="2">
        <v>98.014499999999998</v>
      </c>
      <c r="BN214" s="2">
        <v>100</v>
      </c>
      <c r="BO214" s="2">
        <v>100</v>
      </c>
      <c r="BP214" s="102">
        <v>100</v>
      </c>
      <c r="BQ214" s="2">
        <v>99.730500000000006</v>
      </c>
      <c r="BR214" s="2">
        <v>98.632400000000004</v>
      </c>
      <c r="BS214" s="2">
        <v>97.036699999999996</v>
      </c>
      <c r="BT214" s="2">
        <v>99.555099999999996</v>
      </c>
      <c r="BU214" s="102">
        <v>97.778000000000006</v>
      </c>
      <c r="BV214" s="2">
        <v>99.334699999999998</v>
      </c>
      <c r="BW214" s="102">
        <v>100</v>
      </c>
      <c r="BX214" s="2">
        <v>100</v>
      </c>
      <c r="BY214" s="2">
        <v>100</v>
      </c>
      <c r="BZ214" s="2">
        <v>99.871600000000001</v>
      </c>
      <c r="CA214" s="2">
        <v>99.968500000000006</v>
      </c>
      <c r="CF214" s="15"/>
      <c r="CG214" s="15"/>
    </row>
    <row r="215" spans="1:85" x14ac:dyDescent="0.25">
      <c r="A215" s="29">
        <v>1994</v>
      </c>
      <c r="B215" s="103">
        <v>57.894199999999998</v>
      </c>
      <c r="C215" s="103">
        <v>80.253600000000006</v>
      </c>
      <c r="D215" s="103">
        <v>61.834699999999998</v>
      </c>
      <c r="E215" s="103">
        <v>168.2268</v>
      </c>
      <c r="F215" s="103">
        <v>114.0669</v>
      </c>
      <c r="G215" s="103">
        <v>170.8689</v>
      </c>
      <c r="H215" s="103">
        <v>82.717100000000002</v>
      </c>
      <c r="I215" s="103">
        <v>117.5793</v>
      </c>
      <c r="J215" s="103">
        <v>84.112399999999994</v>
      </c>
      <c r="K215" s="103">
        <v>94.892200000000003</v>
      </c>
      <c r="L215" s="103">
        <v>48.836500000000001</v>
      </c>
      <c r="M215" s="103">
        <v>129.72280000000001</v>
      </c>
      <c r="N215" s="103">
        <v>18.846499999999999</v>
      </c>
      <c r="O215" s="103">
        <v>117.6808</v>
      </c>
      <c r="P215" s="103">
        <v>145.8416</v>
      </c>
      <c r="Q215" s="103">
        <v>116.2195</v>
      </c>
      <c r="R215" s="103">
        <v>137.60900000000001</v>
      </c>
      <c r="S215" s="103">
        <v>92.607299999999995</v>
      </c>
      <c r="T215" s="103">
        <v>143.59049999999999</v>
      </c>
      <c r="U215" s="103">
        <v>132.3177</v>
      </c>
      <c r="V215" s="103">
        <v>18.853999999999999</v>
      </c>
      <c r="W215" s="103">
        <v>371.93</v>
      </c>
      <c r="X215" s="103">
        <v>448.01069999999999</v>
      </c>
      <c r="Y215" s="103">
        <v>60.366300000000003</v>
      </c>
      <c r="Z215" s="103">
        <v>65.138999999999996</v>
      </c>
      <c r="AA215" s="103">
        <v>262.63119999999998</v>
      </c>
      <c r="AB215" s="103">
        <v>103.99639999999999</v>
      </c>
      <c r="AC215" s="103">
        <v>101.0904</v>
      </c>
      <c r="AD215" s="103">
        <v>206.91730000000001</v>
      </c>
      <c r="AE215" s="103">
        <v>20.9422</v>
      </c>
      <c r="AF215" s="103">
        <v>16.3447</v>
      </c>
      <c r="AG215" s="103">
        <v>199.64349999999999</v>
      </c>
      <c r="AH215" s="103">
        <v>387.59199999999998</v>
      </c>
      <c r="AI215" s="105">
        <v>-999.9</v>
      </c>
      <c r="AJ215" s="103">
        <v>16.305199999999999</v>
      </c>
      <c r="AK215" s="103">
        <v>25.934000000000001</v>
      </c>
      <c r="AL215" s="103">
        <v>114.4729</v>
      </c>
      <c r="AM215" s="103">
        <v>171.3236</v>
      </c>
      <c r="AO215" s="2">
        <v>1994</v>
      </c>
      <c r="AP215" s="2">
        <v>93.348500000000001</v>
      </c>
      <c r="AQ215" s="2">
        <v>98.387</v>
      </c>
      <c r="AR215" s="2">
        <v>95.620999999999995</v>
      </c>
      <c r="AS215" s="2">
        <v>98.474599999999995</v>
      </c>
      <c r="AT215" s="2">
        <v>97.256100000000004</v>
      </c>
      <c r="AU215" s="2">
        <v>99.648200000000003</v>
      </c>
      <c r="AV215" s="2">
        <v>99.486099999999993</v>
      </c>
      <c r="AW215" s="2">
        <v>99.4178</v>
      </c>
      <c r="AX215" s="2">
        <v>98.491500000000002</v>
      </c>
      <c r="AY215" s="2">
        <v>98.611800000000002</v>
      </c>
      <c r="AZ215" s="2">
        <v>97.958299999999994</v>
      </c>
      <c r="BA215" s="2">
        <v>97.799599999999998</v>
      </c>
      <c r="BB215" s="2">
        <v>96.172600000000003</v>
      </c>
      <c r="BC215" s="2">
        <v>88.083699999999993</v>
      </c>
      <c r="BD215" s="2">
        <v>88.788600000000002</v>
      </c>
      <c r="BE215" s="2">
        <v>81.649699999999996</v>
      </c>
      <c r="BF215" s="2">
        <v>98.263499999999993</v>
      </c>
      <c r="BG215" s="2">
        <v>100</v>
      </c>
      <c r="BH215" s="2">
        <v>100</v>
      </c>
      <c r="BI215" s="2">
        <v>100</v>
      </c>
      <c r="BJ215" s="2">
        <v>99.963499999999996</v>
      </c>
      <c r="BK215" s="2">
        <v>99.646500000000003</v>
      </c>
      <c r="BL215" s="102">
        <v>91.310500000000005</v>
      </c>
      <c r="BM215" s="2">
        <v>99.541700000000006</v>
      </c>
      <c r="BN215" s="2">
        <v>100</v>
      </c>
      <c r="BO215" s="2">
        <v>100</v>
      </c>
      <c r="BP215" s="2">
        <v>100</v>
      </c>
      <c r="BQ215" s="2">
        <v>99.590500000000006</v>
      </c>
      <c r="BR215" s="2">
        <v>98.402100000000004</v>
      </c>
      <c r="BS215" s="2">
        <v>95.433499999999995</v>
      </c>
      <c r="BT215" s="2">
        <v>99.177899999999994</v>
      </c>
      <c r="BU215" s="102">
        <v>97.371799999999993</v>
      </c>
      <c r="BV215" s="2">
        <v>99.407300000000006</v>
      </c>
      <c r="BX215" s="2">
        <v>100</v>
      </c>
      <c r="BY215" s="2">
        <v>100</v>
      </c>
      <c r="BZ215" s="2">
        <v>100</v>
      </c>
      <c r="CA215" s="2">
        <v>100</v>
      </c>
      <c r="CF215" s="15"/>
      <c r="CG215" s="15"/>
    </row>
    <row r="216" spans="1:85" x14ac:dyDescent="0.25">
      <c r="A216" s="29">
        <v>1995</v>
      </c>
      <c r="B216" s="103">
        <v>55.566899999999997</v>
      </c>
      <c r="C216" s="105">
        <v>-999.9</v>
      </c>
      <c r="D216" s="105">
        <v>-999.9</v>
      </c>
      <c r="E216" s="103">
        <v>106.12130000000001</v>
      </c>
      <c r="F216" s="103">
        <v>76.342799999999997</v>
      </c>
      <c r="G216" s="103">
        <v>59.920699999999997</v>
      </c>
      <c r="H216" s="103">
        <v>82.883499999999998</v>
      </c>
      <c r="I216" s="103">
        <v>45.951999999999998</v>
      </c>
      <c r="J216" s="103">
        <v>59.064300000000003</v>
      </c>
      <c r="K216" s="103">
        <v>77.822199999999995</v>
      </c>
      <c r="L216" s="103">
        <v>30.142900000000001</v>
      </c>
      <c r="M216" s="103">
        <v>123.9337</v>
      </c>
      <c r="N216" s="103">
        <v>18.246099999999998</v>
      </c>
      <c r="O216" s="103">
        <v>143.2287</v>
      </c>
      <c r="P216" s="103">
        <v>182.59569999999999</v>
      </c>
      <c r="Q216" s="103">
        <v>113.1183</v>
      </c>
      <c r="R216" s="103">
        <v>99.932400000000001</v>
      </c>
      <c r="S216" s="103">
        <v>43.8108</v>
      </c>
      <c r="T216" s="103">
        <v>131.6061</v>
      </c>
      <c r="U216" s="103">
        <v>170.8212</v>
      </c>
      <c r="V216" s="103">
        <v>7.9714999999999998</v>
      </c>
      <c r="W216" s="103">
        <v>268.53949999999998</v>
      </c>
      <c r="X216" s="103">
        <v>474.23450000000003</v>
      </c>
      <c r="Y216" s="103">
        <v>-6.0507</v>
      </c>
      <c r="Z216" s="103">
        <v>37.069000000000003</v>
      </c>
      <c r="AA216" s="103">
        <v>114.7638</v>
      </c>
      <c r="AB216" s="103">
        <v>119.313</v>
      </c>
      <c r="AC216" s="103">
        <v>102.523</v>
      </c>
      <c r="AD216" s="103">
        <v>212.4314</v>
      </c>
      <c r="AE216" s="103">
        <v>38.666400000000003</v>
      </c>
      <c r="AF216" s="103">
        <v>30.570900000000002</v>
      </c>
      <c r="AG216" s="103">
        <v>156.30950000000001</v>
      </c>
      <c r="AH216" s="103">
        <v>562.87890000000004</v>
      </c>
      <c r="AI216" s="103">
        <v>409.65249999999997</v>
      </c>
      <c r="AJ216" s="103">
        <v>12.6654</v>
      </c>
      <c r="AK216" s="103">
        <v>33.6357</v>
      </c>
      <c r="AL216" s="103">
        <v>101.8168</v>
      </c>
      <c r="AM216" s="103">
        <v>112.2593</v>
      </c>
      <c r="AO216" s="2">
        <v>1995</v>
      </c>
      <c r="AP216" s="2">
        <v>95.312399999999997</v>
      </c>
      <c r="AS216" s="2">
        <v>98.924999999999997</v>
      </c>
      <c r="AT216" s="2">
        <v>94.455299999999994</v>
      </c>
      <c r="AU216" s="2">
        <v>89.891499999999994</v>
      </c>
      <c r="AV216" s="2">
        <v>98.965000000000003</v>
      </c>
      <c r="AW216" s="2">
        <v>98.6006</v>
      </c>
      <c r="AX216" s="2">
        <v>96.618099999999998</v>
      </c>
      <c r="AY216" s="2">
        <v>99.963300000000004</v>
      </c>
      <c r="AZ216" s="2">
        <v>95.592799999999997</v>
      </c>
      <c r="BA216" s="2">
        <v>95.400400000000005</v>
      </c>
      <c r="BB216" s="2">
        <v>95.697599999999994</v>
      </c>
      <c r="BC216" s="2">
        <v>94.591200000000001</v>
      </c>
      <c r="BD216" s="2">
        <v>97.874700000000004</v>
      </c>
      <c r="BE216" s="2">
        <v>98.177400000000006</v>
      </c>
      <c r="BF216" s="2">
        <v>99.748599999999996</v>
      </c>
      <c r="BG216" s="2">
        <v>99.987099999999998</v>
      </c>
      <c r="BH216" s="2">
        <v>99.105599999999995</v>
      </c>
      <c r="BI216" s="2">
        <v>100</v>
      </c>
      <c r="BJ216" s="2">
        <v>99.922300000000007</v>
      </c>
      <c r="BK216" s="2">
        <v>99.701700000000002</v>
      </c>
      <c r="BL216" s="2">
        <v>99.594099999999997</v>
      </c>
      <c r="BM216" s="2">
        <v>99.1721</v>
      </c>
      <c r="BN216" s="2">
        <v>100</v>
      </c>
      <c r="BO216" s="2">
        <v>100</v>
      </c>
      <c r="BP216" s="102">
        <v>100</v>
      </c>
      <c r="BQ216" s="2">
        <v>100</v>
      </c>
      <c r="BR216" s="2">
        <v>96.623999999999995</v>
      </c>
      <c r="BS216" s="2">
        <v>98.121300000000005</v>
      </c>
      <c r="BT216" s="2">
        <v>99.260800000000003</v>
      </c>
      <c r="BU216" s="102">
        <v>97.978099999999998</v>
      </c>
      <c r="BV216" s="2">
        <v>99.577200000000005</v>
      </c>
      <c r="BW216" s="102">
        <v>97.486800000000002</v>
      </c>
      <c r="BX216" s="2">
        <v>100</v>
      </c>
      <c r="BY216" s="2">
        <v>100</v>
      </c>
      <c r="BZ216" s="2">
        <v>99.851200000000006</v>
      </c>
      <c r="CA216" s="2">
        <v>100</v>
      </c>
    </row>
    <row r="217" spans="1:85" x14ac:dyDescent="0.25">
      <c r="A217" s="29">
        <v>1996</v>
      </c>
      <c r="B217" s="103">
        <v>21.499700000000001</v>
      </c>
      <c r="C217" s="105">
        <v>-999.9</v>
      </c>
      <c r="D217" s="103">
        <v>47.913400000000003</v>
      </c>
      <c r="E217" s="103">
        <v>40.7879</v>
      </c>
      <c r="F217" s="103">
        <v>21.1967</v>
      </c>
      <c r="G217" s="103">
        <v>79.170900000000003</v>
      </c>
      <c r="H217" s="103">
        <v>39.344099999999997</v>
      </c>
      <c r="I217" s="103">
        <v>11.790900000000001</v>
      </c>
      <c r="J217" s="103">
        <v>22.411899999999999</v>
      </c>
      <c r="K217" s="103">
        <v>75.100200000000001</v>
      </c>
      <c r="L217" s="103">
        <v>35.635800000000003</v>
      </c>
      <c r="M217" s="103">
        <v>46.2211</v>
      </c>
      <c r="N217" s="103">
        <v>17.067900000000002</v>
      </c>
      <c r="O217" s="103">
        <v>46.6068</v>
      </c>
      <c r="P217" s="103">
        <v>46.714599999999997</v>
      </c>
      <c r="Q217" s="103">
        <v>54.046399999999998</v>
      </c>
      <c r="R217" s="103">
        <v>110.2627</v>
      </c>
      <c r="S217" s="103">
        <v>73.901399999999995</v>
      </c>
      <c r="T217" s="103">
        <v>164.1678</v>
      </c>
      <c r="U217" s="103">
        <v>121.50879999999999</v>
      </c>
      <c r="V217" s="103">
        <v>25.8858</v>
      </c>
      <c r="W217" s="103">
        <v>75.581000000000003</v>
      </c>
      <c r="X217" s="103">
        <v>121.1748</v>
      </c>
      <c r="Y217" s="103">
        <v>53.466200000000001</v>
      </c>
      <c r="Z217" s="103">
        <v>67.1447</v>
      </c>
      <c r="AA217" s="103">
        <v>199.90809999999999</v>
      </c>
      <c r="AB217" s="103">
        <v>16.407</v>
      </c>
      <c r="AC217" s="103">
        <v>66.745000000000005</v>
      </c>
      <c r="AD217" s="103">
        <v>244.2704</v>
      </c>
      <c r="AE217" s="103">
        <v>20.984000000000002</v>
      </c>
      <c r="AF217" s="103">
        <v>13.039300000000001</v>
      </c>
      <c r="AG217" s="103">
        <v>57.399799999999999</v>
      </c>
      <c r="AH217" s="103">
        <v>279.48140000000001</v>
      </c>
      <c r="AI217" s="105">
        <v>-999.9</v>
      </c>
      <c r="AJ217" s="103">
        <v>5.2380000000000004</v>
      </c>
      <c r="AK217" s="103">
        <v>40.137500000000003</v>
      </c>
      <c r="AL217" s="103">
        <v>47.822899999999997</v>
      </c>
      <c r="AM217" s="103">
        <v>64.205699999999993</v>
      </c>
      <c r="AO217" s="2">
        <v>1996</v>
      </c>
      <c r="AP217" s="2">
        <v>99.787700000000001</v>
      </c>
      <c r="AQ217" s="2">
        <v>48.022399999999998</v>
      </c>
      <c r="AR217" s="2">
        <v>96.813199999999995</v>
      </c>
      <c r="AS217" s="2">
        <v>88.325699999999998</v>
      </c>
      <c r="AT217" s="2">
        <v>93.7119</v>
      </c>
      <c r="AU217" s="2">
        <v>44.389099999999999</v>
      </c>
      <c r="AV217" s="2">
        <v>98.247900000000001</v>
      </c>
      <c r="AW217" s="2">
        <v>96.680499999999995</v>
      </c>
      <c r="AX217" s="2">
        <v>99.344999999999999</v>
      </c>
      <c r="AY217" s="2">
        <v>98.766599999999997</v>
      </c>
      <c r="AZ217" s="2">
        <v>96.796300000000002</v>
      </c>
      <c r="BA217" s="2">
        <v>97.179100000000005</v>
      </c>
      <c r="BB217" s="2">
        <v>96.678399999999996</v>
      </c>
      <c r="BC217" s="2">
        <v>98.08</v>
      </c>
      <c r="BD217" s="2">
        <v>46.218899999999998</v>
      </c>
      <c r="BE217" s="2">
        <v>83.879000000000005</v>
      </c>
      <c r="BF217" s="2">
        <v>88.276300000000006</v>
      </c>
      <c r="BG217" s="2">
        <v>81.724299999999999</v>
      </c>
      <c r="BH217" s="2">
        <v>76.368899999999996</v>
      </c>
      <c r="BI217" s="2">
        <v>95.333799999999997</v>
      </c>
      <c r="BJ217" s="2">
        <v>51.510599999999997</v>
      </c>
      <c r="BK217" s="2">
        <v>82.477400000000003</v>
      </c>
      <c r="BL217" s="2">
        <v>99.9208</v>
      </c>
      <c r="BM217" s="2">
        <v>97.894599999999997</v>
      </c>
      <c r="BN217" s="2">
        <v>100</v>
      </c>
      <c r="BO217" s="2">
        <v>100</v>
      </c>
      <c r="BP217" s="2">
        <v>100</v>
      </c>
      <c r="BQ217" s="2">
        <v>95.627399999999994</v>
      </c>
      <c r="BR217" s="2">
        <v>96.977900000000005</v>
      </c>
      <c r="BS217" s="2">
        <v>97.634600000000006</v>
      </c>
      <c r="BT217" s="2">
        <v>98.330299999999994</v>
      </c>
      <c r="BU217" s="2">
        <v>95.768900000000002</v>
      </c>
      <c r="BX217" s="2">
        <v>100</v>
      </c>
      <c r="BY217" s="2">
        <v>100</v>
      </c>
      <c r="BZ217" s="2">
        <v>99.74</v>
      </c>
      <c r="CA217" s="102">
        <v>99.844800000000006</v>
      </c>
    </row>
    <row r="218" spans="1:85" x14ac:dyDescent="0.25">
      <c r="A218" s="29">
        <v>1997</v>
      </c>
      <c r="B218" s="103">
        <v>32.871600000000001</v>
      </c>
      <c r="C218" s="105">
        <v>-999.9</v>
      </c>
      <c r="D218" s="103">
        <v>45.767000000000003</v>
      </c>
      <c r="E218" s="103">
        <v>80.134299999999996</v>
      </c>
      <c r="F218" s="103">
        <v>36.001300000000001</v>
      </c>
      <c r="G218" s="103">
        <v>74.447800000000001</v>
      </c>
      <c r="H218" s="103">
        <v>67.921199999999999</v>
      </c>
      <c r="I218" s="105">
        <v>-999.9</v>
      </c>
      <c r="J218" s="103">
        <v>37.2423</v>
      </c>
      <c r="K218" s="103">
        <v>50.775100000000002</v>
      </c>
      <c r="L218" s="103">
        <v>19.1494</v>
      </c>
      <c r="M218" s="103">
        <v>55.469499999999996</v>
      </c>
      <c r="N218" s="103">
        <v>10.934200000000001</v>
      </c>
      <c r="O218" s="103">
        <v>86.045400000000001</v>
      </c>
      <c r="P218" s="103">
        <v>95.513400000000004</v>
      </c>
      <c r="Q218" s="103">
        <v>46.515000000000001</v>
      </c>
      <c r="R218" s="103">
        <v>150.0549</v>
      </c>
      <c r="S218" s="103">
        <v>63.089799999999997</v>
      </c>
      <c r="T218" s="103">
        <v>108.90989999999999</v>
      </c>
      <c r="U218" s="103">
        <v>119.48520000000001</v>
      </c>
      <c r="V218" s="103">
        <v>30.9316</v>
      </c>
      <c r="W218" s="103">
        <v>134.00210000000001</v>
      </c>
      <c r="X218" s="103">
        <v>233.43700000000001</v>
      </c>
      <c r="Y218" s="103">
        <v>-199.54490000000001</v>
      </c>
      <c r="Z218" s="103">
        <v>50.709099999999999</v>
      </c>
      <c r="AA218" s="103">
        <v>56.067500000000003</v>
      </c>
      <c r="AB218" s="103">
        <v>47.039499999999997</v>
      </c>
      <c r="AC218" s="103">
        <v>79.157399999999996</v>
      </c>
      <c r="AD218" s="103">
        <v>232.7679</v>
      </c>
      <c r="AE218" s="103">
        <v>31.877700000000001</v>
      </c>
      <c r="AF218" s="103">
        <v>18.325099999999999</v>
      </c>
      <c r="AG218" s="103">
        <v>61.290799999999997</v>
      </c>
      <c r="AH218" s="103">
        <v>490.16560000000004</v>
      </c>
      <c r="AI218" s="103">
        <v>184.10560000000001</v>
      </c>
      <c r="AJ218" s="103">
        <v>17.129200000000001</v>
      </c>
      <c r="AK218" s="103">
        <v>58.788400000000003</v>
      </c>
      <c r="AL218" s="103">
        <v>112.788</v>
      </c>
      <c r="AM218" s="103">
        <v>79.015000000000001</v>
      </c>
      <c r="AO218" s="2">
        <v>1997</v>
      </c>
      <c r="AP218" s="2">
        <v>96.792100000000005</v>
      </c>
      <c r="AQ218" s="2">
        <v>50</v>
      </c>
      <c r="AR218" s="2">
        <v>97.963099999999997</v>
      </c>
      <c r="AS218" s="2">
        <v>98.111699999999999</v>
      </c>
      <c r="AT218" s="2">
        <v>93.369200000000006</v>
      </c>
      <c r="AU218" s="2">
        <v>99.900400000000005</v>
      </c>
      <c r="AV218" s="2">
        <v>99.178899999999999</v>
      </c>
      <c r="AX218" s="2">
        <v>95.598500000000001</v>
      </c>
      <c r="AY218" s="2">
        <v>98.218199999999996</v>
      </c>
      <c r="AZ218" s="2">
        <v>97.645099999999999</v>
      </c>
      <c r="BA218" s="2">
        <v>97.914400000000001</v>
      </c>
      <c r="BB218" s="2">
        <v>99.398300000000006</v>
      </c>
      <c r="BC218" s="2">
        <v>96.432400000000001</v>
      </c>
      <c r="BD218" s="2">
        <v>91.852999999999994</v>
      </c>
      <c r="BE218" s="2">
        <v>75.555300000000003</v>
      </c>
      <c r="BF218" s="2">
        <v>89.754400000000004</v>
      </c>
      <c r="BG218" s="2">
        <v>50.886099999999999</v>
      </c>
      <c r="BH218" s="2">
        <v>65.894999999999996</v>
      </c>
      <c r="BI218" s="2">
        <v>99.221599999999995</v>
      </c>
      <c r="BJ218" s="2">
        <v>47.216000000000001</v>
      </c>
      <c r="BK218" s="2">
        <v>99.240300000000005</v>
      </c>
      <c r="BL218" s="2">
        <v>99.7988</v>
      </c>
      <c r="BM218" s="2">
        <v>98.025800000000004</v>
      </c>
      <c r="BN218" s="2">
        <v>100</v>
      </c>
      <c r="BO218" s="2">
        <v>100</v>
      </c>
      <c r="BP218" s="2">
        <v>100</v>
      </c>
      <c r="BQ218" s="2">
        <v>100</v>
      </c>
      <c r="BR218" s="2">
        <v>98.373400000000004</v>
      </c>
      <c r="BS218" s="2">
        <v>95.5822</v>
      </c>
      <c r="BT218" s="2">
        <v>99.782899999999998</v>
      </c>
      <c r="BU218" s="2">
        <v>93.884500000000003</v>
      </c>
      <c r="BW218" s="102">
        <v>99.25</v>
      </c>
      <c r="BX218" s="2">
        <v>100</v>
      </c>
      <c r="BY218" s="2">
        <v>100</v>
      </c>
      <c r="BZ218" s="2">
        <v>99.767399999999995</v>
      </c>
      <c r="CA218" s="2">
        <v>100</v>
      </c>
    </row>
    <row r="219" spans="1:85" x14ac:dyDescent="0.25">
      <c r="A219" s="29">
        <v>1998</v>
      </c>
      <c r="B219" s="103">
        <v>17.0428</v>
      </c>
      <c r="C219" s="103">
        <v>70.326899999999995</v>
      </c>
      <c r="D219" s="103">
        <v>25.3202</v>
      </c>
      <c r="E219" s="103">
        <v>90.296899999999994</v>
      </c>
      <c r="F219" s="103">
        <v>33.914000000000001</v>
      </c>
      <c r="G219" s="103">
        <v>64.752799999999993</v>
      </c>
      <c r="H219" s="103">
        <v>47.067799999999998</v>
      </c>
      <c r="I219" s="105">
        <v>-999.9</v>
      </c>
      <c r="J219" s="103">
        <v>54.477200000000003</v>
      </c>
      <c r="K219" s="103">
        <v>43.192700000000002</v>
      </c>
      <c r="L219" s="103">
        <v>32.1342</v>
      </c>
      <c r="M219" s="103">
        <v>77.932699999999997</v>
      </c>
      <c r="N219" s="103">
        <v>15.3186</v>
      </c>
      <c r="O219" s="103">
        <v>114.7141</v>
      </c>
      <c r="P219" s="103">
        <v>86.587599999999995</v>
      </c>
      <c r="Q219" s="103">
        <v>53.729399999999998</v>
      </c>
      <c r="R219" s="103">
        <v>102.4716</v>
      </c>
      <c r="S219" s="103">
        <v>59.255099999999999</v>
      </c>
      <c r="T219" s="103">
        <v>61.465800000000002</v>
      </c>
      <c r="U219" s="103">
        <v>87.553600000000003</v>
      </c>
      <c r="V219" s="103">
        <v>18.9145</v>
      </c>
      <c r="W219" s="103">
        <v>173.94069999999999</v>
      </c>
      <c r="X219" s="103">
        <v>204.78649999999999</v>
      </c>
      <c r="Y219" s="105">
        <v>-999.9</v>
      </c>
      <c r="Z219" s="105">
        <v>-999.9</v>
      </c>
      <c r="AA219" s="103">
        <v>113.9616</v>
      </c>
      <c r="AB219" s="103">
        <v>62.014099999999999</v>
      </c>
      <c r="AC219" s="103">
        <v>106.1742</v>
      </c>
      <c r="AD219" s="103">
        <v>103.99290000000001</v>
      </c>
      <c r="AE219" s="103">
        <v>34.311</v>
      </c>
      <c r="AF219" s="103">
        <v>14.4345</v>
      </c>
      <c r="AG219" s="103">
        <v>82.135400000000004</v>
      </c>
      <c r="AH219" s="103">
        <v>216.91559999999998</v>
      </c>
      <c r="AI219" s="103">
        <v>269.81029999999998</v>
      </c>
      <c r="AJ219" s="103">
        <v>25.606200000000001</v>
      </c>
      <c r="AK219" s="103">
        <v>22.1783</v>
      </c>
      <c r="AL219" s="103">
        <v>90.446399999999997</v>
      </c>
      <c r="AM219" s="103">
        <v>122.0471</v>
      </c>
      <c r="AO219" s="2">
        <v>1998</v>
      </c>
      <c r="AP219" s="2">
        <v>95.4833</v>
      </c>
      <c r="AQ219" s="2">
        <v>68.522199999999998</v>
      </c>
      <c r="AR219" s="2">
        <v>95.664299999999997</v>
      </c>
      <c r="AS219" s="2">
        <v>98.323800000000006</v>
      </c>
      <c r="AT219" s="2">
        <v>93.284899999999993</v>
      </c>
      <c r="AU219" s="2">
        <v>99.081999999999994</v>
      </c>
      <c r="AV219" s="2">
        <v>99.115799999999993</v>
      </c>
      <c r="AX219" s="2">
        <v>97.676599999999993</v>
      </c>
      <c r="AY219" s="2">
        <v>96.486699999999999</v>
      </c>
      <c r="AZ219" s="2">
        <v>99.392399999999995</v>
      </c>
      <c r="BA219" s="2">
        <v>98.368499999999997</v>
      </c>
      <c r="BB219" s="2">
        <v>99.396000000000001</v>
      </c>
      <c r="BC219" s="2">
        <v>95.185599999999994</v>
      </c>
      <c r="BD219" s="2">
        <v>93.255399999999995</v>
      </c>
      <c r="BE219" s="2">
        <v>89.434299999999993</v>
      </c>
      <c r="BF219" s="2">
        <v>97.169200000000004</v>
      </c>
      <c r="BG219" s="2">
        <v>68.306200000000004</v>
      </c>
      <c r="BH219" s="2">
        <v>61.834000000000003</v>
      </c>
      <c r="BI219" s="2">
        <v>86.902900000000002</v>
      </c>
      <c r="BJ219" s="2">
        <v>73.326599999999999</v>
      </c>
      <c r="BK219" s="2">
        <v>65.795000000000002</v>
      </c>
      <c r="BL219" s="2">
        <v>99.215999999999994</v>
      </c>
      <c r="BN219" s="2">
        <v>100</v>
      </c>
      <c r="BO219" s="2">
        <v>100</v>
      </c>
      <c r="BP219" s="2">
        <v>100</v>
      </c>
      <c r="BQ219" s="2">
        <v>99.490200000000002</v>
      </c>
      <c r="BR219" s="2">
        <v>97.162800000000004</v>
      </c>
      <c r="BS219" s="2">
        <v>98.851200000000006</v>
      </c>
      <c r="BT219" s="2">
        <v>99.583100000000002</v>
      </c>
      <c r="BU219" s="2">
        <v>98.812799999999996</v>
      </c>
      <c r="BW219" s="102">
        <v>94.564800000000005</v>
      </c>
      <c r="BX219" s="2">
        <v>100</v>
      </c>
      <c r="BY219" s="2">
        <v>100</v>
      </c>
      <c r="BZ219" s="2">
        <v>99.789599999999993</v>
      </c>
      <c r="CA219" s="2">
        <v>100</v>
      </c>
    </row>
    <row r="220" spans="1:85" x14ac:dyDescent="0.25">
      <c r="A220" s="29">
        <v>1999</v>
      </c>
      <c r="B220" s="103">
        <v>34.604599999999998</v>
      </c>
      <c r="C220" s="103">
        <v>77.312700000000007</v>
      </c>
      <c r="D220" s="103">
        <v>58.783099999999997</v>
      </c>
      <c r="E220" s="103">
        <v>109.6657</v>
      </c>
      <c r="F220" s="103">
        <v>75.3262</v>
      </c>
      <c r="G220" s="103">
        <v>203.60169999999999</v>
      </c>
      <c r="H220" s="103">
        <v>94.325299999999999</v>
      </c>
      <c r="I220" s="105">
        <v>-999.9</v>
      </c>
      <c r="J220" s="103">
        <v>62.671399999999998</v>
      </c>
      <c r="K220" s="103">
        <v>51.436999999999998</v>
      </c>
      <c r="L220" s="103">
        <v>24.217300000000002</v>
      </c>
      <c r="M220" s="103">
        <v>68.538600000000002</v>
      </c>
      <c r="N220" s="103">
        <v>14.6089</v>
      </c>
      <c r="O220" s="103">
        <v>263.35989999999998</v>
      </c>
      <c r="P220" s="103">
        <v>86.362700000000004</v>
      </c>
      <c r="Q220" s="103">
        <v>104.0693</v>
      </c>
      <c r="R220" s="103">
        <v>45.3108</v>
      </c>
      <c r="S220" s="105">
        <v>-999.9</v>
      </c>
      <c r="T220" s="105">
        <v>-999.9</v>
      </c>
      <c r="U220" s="103">
        <v>83.445599999999999</v>
      </c>
      <c r="V220" s="103">
        <v>1.1347</v>
      </c>
      <c r="W220" s="103">
        <v>306.94490000000002</v>
      </c>
      <c r="X220" s="103">
        <v>608.45039999999995</v>
      </c>
      <c r="Y220" s="105">
        <v>-999.9</v>
      </c>
      <c r="Z220" s="103">
        <v>17.3626</v>
      </c>
      <c r="AA220" s="103">
        <v>38.353200000000001</v>
      </c>
      <c r="AB220" s="103">
        <v>54.203899999999997</v>
      </c>
      <c r="AC220" s="103">
        <v>124.7372</v>
      </c>
      <c r="AD220" s="103">
        <v>164.72919999999999</v>
      </c>
      <c r="AE220" s="103">
        <v>16.197500000000002</v>
      </c>
      <c r="AF220" s="103">
        <v>26.7182</v>
      </c>
      <c r="AG220" s="103">
        <v>84.789000000000001</v>
      </c>
      <c r="AH220" s="103">
        <v>289.7799</v>
      </c>
      <c r="AI220" s="103">
        <v>288.9776</v>
      </c>
      <c r="AJ220" s="103">
        <v>5.4724000000000004</v>
      </c>
      <c r="AK220" s="103">
        <v>29.889299999999999</v>
      </c>
      <c r="AL220" s="103">
        <v>76.933400000000006</v>
      </c>
      <c r="AM220" s="103">
        <v>112.0176</v>
      </c>
      <c r="AO220" s="2">
        <v>1999</v>
      </c>
      <c r="AP220" s="2">
        <v>99.028199999999998</v>
      </c>
      <c r="AQ220" s="2">
        <v>71.328199999999995</v>
      </c>
      <c r="AR220" s="2">
        <v>99.131900000000002</v>
      </c>
      <c r="AS220" s="2">
        <v>98.601900000000001</v>
      </c>
      <c r="AT220" s="2">
        <v>96.3917</v>
      </c>
      <c r="AU220" s="2">
        <v>96.538799999999995</v>
      </c>
      <c r="AV220" s="2">
        <v>99.589799999999997</v>
      </c>
      <c r="AX220" s="2">
        <v>97.891800000000003</v>
      </c>
      <c r="AY220" s="2">
        <v>99.197900000000004</v>
      </c>
      <c r="AZ220" s="2">
        <v>98.950599999999994</v>
      </c>
      <c r="BA220" s="2">
        <v>99.030600000000007</v>
      </c>
      <c r="BB220" s="2">
        <v>98.959400000000002</v>
      </c>
      <c r="BC220" s="2">
        <v>86.2136</v>
      </c>
      <c r="BD220" s="2">
        <v>63.891300000000001</v>
      </c>
      <c r="BE220" s="2">
        <v>80.097700000000003</v>
      </c>
      <c r="BF220" s="2">
        <v>71.691000000000003</v>
      </c>
      <c r="BI220" s="2">
        <v>89.527799999999999</v>
      </c>
      <c r="BJ220" s="2">
        <v>53.611499999999999</v>
      </c>
      <c r="BK220" s="2">
        <v>89.358800000000002</v>
      </c>
      <c r="BL220" s="2">
        <v>99.919700000000006</v>
      </c>
      <c r="BN220" s="2">
        <v>100</v>
      </c>
      <c r="BO220" s="2">
        <v>100</v>
      </c>
      <c r="BP220" s="2">
        <v>97.995599999999996</v>
      </c>
      <c r="BQ220" s="2">
        <v>97.163300000000007</v>
      </c>
      <c r="BR220" s="2">
        <v>98.717100000000002</v>
      </c>
      <c r="BS220" s="2">
        <v>97.117000000000004</v>
      </c>
      <c r="BT220" s="2">
        <v>99.430700000000002</v>
      </c>
      <c r="BU220" s="2">
        <v>97.894199999999998</v>
      </c>
      <c r="BW220" s="102">
        <v>97.412199999999999</v>
      </c>
      <c r="BX220" s="2">
        <v>100</v>
      </c>
      <c r="BY220" s="2">
        <v>100</v>
      </c>
      <c r="BZ220" s="2">
        <v>99.9041</v>
      </c>
      <c r="CA220" s="2">
        <v>100</v>
      </c>
    </row>
    <row r="221" spans="1:85" x14ac:dyDescent="0.25">
      <c r="A221" s="29">
        <v>2000</v>
      </c>
      <c r="B221" s="103">
        <v>25.221599999999999</v>
      </c>
      <c r="C221" s="103">
        <v>45.410299999999999</v>
      </c>
      <c r="D221" s="103">
        <v>56.774099999999997</v>
      </c>
      <c r="E221" s="105">
        <v>-999.9</v>
      </c>
      <c r="F221" s="103">
        <v>30.642499999999998</v>
      </c>
      <c r="G221" s="105">
        <v>-999.9</v>
      </c>
      <c r="H221" s="103">
        <v>57.682200000000002</v>
      </c>
      <c r="I221" s="105">
        <v>-999.9</v>
      </c>
      <c r="J221" s="105">
        <v>-999.9</v>
      </c>
      <c r="K221" s="103">
        <v>49.442100000000003</v>
      </c>
      <c r="L221" s="105">
        <v>-999.9</v>
      </c>
      <c r="M221" s="103">
        <v>60.090800000000002</v>
      </c>
      <c r="N221" s="103">
        <v>13.4161</v>
      </c>
      <c r="O221" s="103">
        <v>118.20269999999999</v>
      </c>
      <c r="P221" s="103">
        <v>119.0322</v>
      </c>
      <c r="Q221" s="103">
        <v>57.822899999999997</v>
      </c>
      <c r="R221" s="105">
        <v>-999.9</v>
      </c>
      <c r="S221" s="105">
        <v>-999.9</v>
      </c>
      <c r="T221" s="105">
        <v>-999.9</v>
      </c>
      <c r="U221" s="105">
        <v>-999.9</v>
      </c>
      <c r="V221" s="105">
        <v>-999.9</v>
      </c>
      <c r="W221" s="103">
        <v>121.2895</v>
      </c>
      <c r="X221" s="103">
        <v>139.36150000000001</v>
      </c>
      <c r="Y221" s="105">
        <v>-999.9</v>
      </c>
      <c r="Z221" s="103">
        <v>6.4115000000000002</v>
      </c>
      <c r="AA221" s="103">
        <v>68.648600000000002</v>
      </c>
      <c r="AB221" s="103">
        <v>35.667400000000001</v>
      </c>
      <c r="AC221" s="103">
        <v>109.6536</v>
      </c>
      <c r="AD221" s="103">
        <v>145.93029999999999</v>
      </c>
      <c r="AE221" s="103">
        <v>30.366800000000001</v>
      </c>
      <c r="AF221" s="103">
        <v>22.2227</v>
      </c>
      <c r="AG221" s="103">
        <v>77.2286</v>
      </c>
      <c r="AH221" s="103">
        <v>178.624</v>
      </c>
      <c r="AI221" s="103">
        <v>158.8485</v>
      </c>
      <c r="AJ221" s="103">
        <v>6.4493</v>
      </c>
      <c r="AK221" s="103">
        <v>19.017600000000002</v>
      </c>
      <c r="AL221" s="103">
        <v>76.276799999999994</v>
      </c>
      <c r="AM221" s="103">
        <v>60.377099999999999</v>
      </c>
      <c r="AO221" s="2">
        <v>2000</v>
      </c>
      <c r="AP221" s="2">
        <v>92.787499999999994</v>
      </c>
      <c r="AQ221" s="2">
        <v>83.889399999999995</v>
      </c>
      <c r="AR221" s="2">
        <v>97.622399999999999</v>
      </c>
      <c r="AT221" s="2">
        <v>90.502499999999998</v>
      </c>
      <c r="AV221" s="2">
        <v>99.546300000000002</v>
      </c>
      <c r="AY221" s="2">
        <v>100</v>
      </c>
      <c r="BA221" s="2">
        <v>99.443100000000001</v>
      </c>
      <c r="BB221" s="2">
        <v>98.676400000000001</v>
      </c>
      <c r="BC221" s="2">
        <v>96.639899999999997</v>
      </c>
      <c r="BD221" s="2">
        <v>69.578299999999999</v>
      </c>
      <c r="BE221" s="2">
        <v>89.886799999999994</v>
      </c>
      <c r="BK221" s="2">
        <v>96.923500000000004</v>
      </c>
      <c r="BL221" s="2">
        <v>99.198800000000006</v>
      </c>
      <c r="BN221" s="2">
        <v>100</v>
      </c>
      <c r="BO221" s="2">
        <v>100</v>
      </c>
      <c r="BP221" s="2">
        <v>99.877099999999999</v>
      </c>
      <c r="BQ221" s="2">
        <v>99.007000000000005</v>
      </c>
      <c r="BR221" s="2">
        <v>99.091099999999997</v>
      </c>
      <c r="BS221" s="2">
        <v>96.759200000000007</v>
      </c>
      <c r="BT221" s="2">
        <v>99.365300000000005</v>
      </c>
      <c r="BU221" s="2">
        <v>98.302400000000006</v>
      </c>
      <c r="BW221" s="102">
        <v>87.380200000000002</v>
      </c>
      <c r="BX221" s="2">
        <v>100</v>
      </c>
      <c r="BY221" s="2">
        <v>100</v>
      </c>
      <c r="BZ221" s="2">
        <v>99.763300000000001</v>
      </c>
      <c r="CA221" s="2">
        <v>100</v>
      </c>
    </row>
    <row r="222" spans="1:85" x14ac:dyDescent="0.25">
      <c r="A222" s="29">
        <v>2001</v>
      </c>
      <c r="B222" s="103">
        <v>21.387599999999999</v>
      </c>
      <c r="C222" s="103">
        <v>79.322500000000005</v>
      </c>
      <c r="D222" s="103">
        <v>56.650799999999997</v>
      </c>
      <c r="E222" s="103">
        <v>57.646500000000003</v>
      </c>
      <c r="F222" s="103">
        <v>64.538399999999996</v>
      </c>
      <c r="G222" s="103">
        <v>105.84139999999999</v>
      </c>
      <c r="H222" s="103">
        <v>61.576300000000003</v>
      </c>
      <c r="I222" s="103">
        <v>64.424099999999996</v>
      </c>
      <c r="J222" s="105">
        <v>-999.9</v>
      </c>
      <c r="K222" s="103">
        <v>47.440100000000001</v>
      </c>
      <c r="L222" s="103">
        <v>16.243099999999998</v>
      </c>
      <c r="M222" s="103">
        <v>47.463999999999999</v>
      </c>
      <c r="N222" s="103">
        <v>8.7119999999999997</v>
      </c>
      <c r="O222" s="103">
        <v>114.6378</v>
      </c>
      <c r="P222" s="103">
        <v>145.59139999999999</v>
      </c>
      <c r="Q222" s="103">
        <v>36.289900000000003</v>
      </c>
      <c r="R222" s="103">
        <v>64.661100000000005</v>
      </c>
      <c r="S222" s="103">
        <v>33.915300000000002</v>
      </c>
      <c r="T222" s="103">
        <v>65.486199999999997</v>
      </c>
      <c r="U222" s="105">
        <v>-999.9</v>
      </c>
      <c r="V222" s="103">
        <v>23.024899999999999</v>
      </c>
      <c r="W222" s="103">
        <v>161.73939999999999</v>
      </c>
      <c r="X222" s="103">
        <v>401.44760000000002</v>
      </c>
      <c r="Y222" s="103">
        <v>26.779800000000002</v>
      </c>
      <c r="Z222" s="103">
        <v>74.552199999999999</v>
      </c>
      <c r="AA222" s="105">
        <v>-999.9</v>
      </c>
      <c r="AB222" s="103">
        <v>37.306600000000003</v>
      </c>
      <c r="AC222" s="103">
        <v>102.29049999999999</v>
      </c>
      <c r="AD222" s="103">
        <v>205.55719999999999</v>
      </c>
      <c r="AE222" s="103">
        <v>24.315899999999999</v>
      </c>
      <c r="AF222" s="103">
        <v>28.049700000000001</v>
      </c>
      <c r="AG222" s="103">
        <v>49.694899999999997</v>
      </c>
      <c r="AH222" s="103">
        <v>290.03370000000007</v>
      </c>
      <c r="AI222" s="103">
        <v>340.51609999999999</v>
      </c>
      <c r="AJ222" s="103">
        <v>13.6661</v>
      </c>
      <c r="AK222" s="103">
        <v>13.8886</v>
      </c>
      <c r="AL222" s="103">
        <v>47.694899999999997</v>
      </c>
      <c r="AM222" s="103">
        <v>43.2727</v>
      </c>
      <c r="AO222" s="2">
        <v>2001</v>
      </c>
      <c r="AP222" s="2">
        <v>81.492400000000004</v>
      </c>
      <c r="AQ222" s="2">
        <v>99.132400000000004</v>
      </c>
      <c r="AR222" s="2">
        <v>95.046199999999999</v>
      </c>
      <c r="AS222" s="2">
        <v>98.499899999999997</v>
      </c>
      <c r="AT222" s="2">
        <v>99.303299999999993</v>
      </c>
      <c r="AU222" s="2">
        <v>99.420100000000005</v>
      </c>
      <c r="AV222" s="2">
        <v>98.688900000000004</v>
      </c>
      <c r="AW222" s="2">
        <v>99.390900000000002</v>
      </c>
      <c r="AY222" s="2">
        <v>100</v>
      </c>
      <c r="AZ222" s="2">
        <v>100</v>
      </c>
      <c r="BA222" s="2">
        <v>97.776700000000005</v>
      </c>
      <c r="BB222" s="2">
        <v>91.901700000000005</v>
      </c>
      <c r="BC222" s="2">
        <v>89.778899999999993</v>
      </c>
      <c r="BD222" s="2">
        <v>78.810500000000005</v>
      </c>
      <c r="BE222" s="2">
        <v>87.010499999999993</v>
      </c>
      <c r="BF222" s="2">
        <v>100</v>
      </c>
      <c r="BG222" s="2">
        <v>98.665300000000002</v>
      </c>
      <c r="BH222" s="2">
        <v>100</v>
      </c>
      <c r="BJ222" s="2">
        <v>58.374400000000001</v>
      </c>
      <c r="BK222" s="2">
        <v>97.703100000000006</v>
      </c>
      <c r="BL222" s="2">
        <v>100</v>
      </c>
      <c r="BM222" s="2">
        <v>97.142099999999999</v>
      </c>
      <c r="BN222" s="2">
        <v>100</v>
      </c>
      <c r="BP222" s="2">
        <v>98.358099999999993</v>
      </c>
      <c r="BQ222" s="2">
        <v>92.037599999999998</v>
      </c>
      <c r="BR222" s="2">
        <v>99.120800000000003</v>
      </c>
      <c r="BS222" s="2">
        <v>98.377799999999993</v>
      </c>
      <c r="BT222" s="2">
        <v>99.807900000000004</v>
      </c>
      <c r="BU222" s="2">
        <v>98.800799999999995</v>
      </c>
      <c r="BW222" s="102">
        <v>96.406800000000004</v>
      </c>
      <c r="BX222" s="2">
        <v>100</v>
      </c>
      <c r="BY222" s="2">
        <v>100</v>
      </c>
      <c r="BZ222" s="2">
        <v>99.679699999999997</v>
      </c>
      <c r="CA222" s="2">
        <v>100</v>
      </c>
    </row>
    <row r="223" spans="1:85" x14ac:dyDescent="0.25">
      <c r="A223" s="29">
        <v>2002</v>
      </c>
      <c r="B223" s="103">
        <v>18.270099999999999</v>
      </c>
      <c r="C223" s="103">
        <v>102.5667</v>
      </c>
      <c r="D223" s="103">
        <v>37.465800000000002</v>
      </c>
      <c r="E223" s="103">
        <v>53.460900000000002</v>
      </c>
      <c r="F223" s="103">
        <v>65.516900000000007</v>
      </c>
      <c r="G223" s="103">
        <v>73.103800000000007</v>
      </c>
      <c r="H223" s="103">
        <v>54.911099999999998</v>
      </c>
      <c r="I223" s="103">
        <v>92.802400000000006</v>
      </c>
      <c r="J223" s="103">
        <v>41.995800000000003</v>
      </c>
      <c r="K223" s="103">
        <v>48.488</v>
      </c>
      <c r="L223" s="103">
        <v>17.8827</v>
      </c>
      <c r="M223" s="103">
        <v>49.126600000000003</v>
      </c>
      <c r="N223" s="103">
        <v>10.0014</v>
      </c>
      <c r="O223" s="103">
        <v>101.039</v>
      </c>
      <c r="P223" s="103">
        <v>175.63829999999999</v>
      </c>
      <c r="Q223" s="103">
        <v>62.892899999999997</v>
      </c>
      <c r="R223" s="103">
        <v>93.822800000000001</v>
      </c>
      <c r="S223" s="103">
        <v>25.127199999999998</v>
      </c>
      <c r="T223" s="103">
        <v>152.48339999999999</v>
      </c>
      <c r="U223" s="103">
        <v>139.7868</v>
      </c>
      <c r="V223" s="103">
        <v>12.649800000000001</v>
      </c>
      <c r="W223" s="105">
        <v>-999.9</v>
      </c>
      <c r="X223" s="105">
        <v>-999.9</v>
      </c>
      <c r="Y223" s="103">
        <v>50.494100000000003</v>
      </c>
      <c r="Z223" s="103">
        <v>33.334899999999998</v>
      </c>
      <c r="AA223" s="103">
        <v>76.477400000000003</v>
      </c>
      <c r="AB223" s="103">
        <v>57.991999999999997</v>
      </c>
      <c r="AC223" s="103">
        <v>98.969800000000006</v>
      </c>
      <c r="AD223" s="103">
        <v>136.95920000000001</v>
      </c>
      <c r="AE223" s="103">
        <v>36.167499999999997</v>
      </c>
      <c r="AF223" s="103">
        <v>17.6799</v>
      </c>
      <c r="AG223" s="103">
        <v>71.183599999999998</v>
      </c>
      <c r="AH223" s="103">
        <v>269.99580000000003</v>
      </c>
      <c r="AI223" s="103">
        <v>259.69549999999998</v>
      </c>
      <c r="AJ223" s="103">
        <v>13.249599999999999</v>
      </c>
      <c r="AK223" s="103">
        <v>15.6562</v>
      </c>
      <c r="AL223" s="103">
        <v>55.567900000000002</v>
      </c>
      <c r="AM223" s="103">
        <v>121.1739</v>
      </c>
      <c r="AO223" s="2">
        <v>2002</v>
      </c>
      <c r="AP223" s="2">
        <v>92.480599999999995</v>
      </c>
      <c r="AQ223" s="2">
        <v>91.548000000000002</v>
      </c>
      <c r="AR223" s="2">
        <v>96.856399999999994</v>
      </c>
      <c r="AS223" s="2">
        <v>95.502399999999994</v>
      </c>
      <c r="AT223" s="2">
        <v>97.221800000000002</v>
      </c>
      <c r="AU223" s="2">
        <v>99.673599999999993</v>
      </c>
      <c r="AV223" s="2">
        <v>99.3874</v>
      </c>
      <c r="AW223" s="2">
        <v>100</v>
      </c>
      <c r="AX223" s="2">
        <v>91.372</v>
      </c>
      <c r="AY223" s="2">
        <v>100</v>
      </c>
      <c r="AZ223" s="2">
        <v>99.739000000000004</v>
      </c>
      <c r="BA223" s="2">
        <v>94.936599999999999</v>
      </c>
      <c r="BB223" s="2">
        <v>98.783100000000005</v>
      </c>
      <c r="BC223" s="2">
        <v>99.167000000000002</v>
      </c>
      <c r="BD223" s="2">
        <v>95.383200000000002</v>
      </c>
      <c r="BE223" s="2">
        <v>89.381299999999996</v>
      </c>
      <c r="BF223" s="2">
        <v>100</v>
      </c>
      <c r="BG223" s="2">
        <v>100</v>
      </c>
      <c r="BH223" s="2">
        <v>100</v>
      </c>
      <c r="BI223" s="2">
        <v>100</v>
      </c>
      <c r="BJ223" s="2">
        <v>100</v>
      </c>
      <c r="BM223" s="2">
        <v>99.831199999999995</v>
      </c>
      <c r="BN223" s="2">
        <v>100</v>
      </c>
      <c r="BO223" s="2">
        <v>100</v>
      </c>
      <c r="BP223" s="2">
        <v>100</v>
      </c>
      <c r="BQ223" s="2">
        <v>92.217399999999998</v>
      </c>
      <c r="BR223" s="2">
        <v>99.815399999999997</v>
      </c>
      <c r="BS223" s="2">
        <v>98.816299999999998</v>
      </c>
      <c r="BT223" s="2">
        <v>100</v>
      </c>
      <c r="BU223" s="2">
        <v>97.638000000000005</v>
      </c>
      <c r="BW223" s="102">
        <v>100</v>
      </c>
      <c r="BX223" s="2">
        <v>100</v>
      </c>
      <c r="BY223" s="2">
        <v>100</v>
      </c>
      <c r="BZ223" s="2">
        <v>99.4756</v>
      </c>
      <c r="CA223" s="2">
        <v>100</v>
      </c>
    </row>
    <row r="224" spans="1:85" x14ac:dyDescent="0.25">
      <c r="A224" s="29">
        <v>2003</v>
      </c>
      <c r="B224" s="103">
        <v>9.1864000000000008</v>
      </c>
      <c r="C224" s="103">
        <v>156.43170000000001</v>
      </c>
      <c r="D224" s="103">
        <v>35.450699999999998</v>
      </c>
      <c r="E224" s="103">
        <v>45.904600000000002</v>
      </c>
      <c r="F224" s="103">
        <v>33.775199999999998</v>
      </c>
      <c r="G224" s="103">
        <v>105.7645</v>
      </c>
      <c r="H224" s="103">
        <v>40.979199999999999</v>
      </c>
      <c r="I224" s="103">
        <v>75.583500000000001</v>
      </c>
      <c r="J224" s="103">
        <v>18.088100000000001</v>
      </c>
      <c r="K224" s="103">
        <v>24.595300000000002</v>
      </c>
      <c r="L224" s="103">
        <v>26.472200000000001</v>
      </c>
      <c r="M224" s="103">
        <v>32.921599999999998</v>
      </c>
      <c r="N224" s="103">
        <v>8.9022000000000006</v>
      </c>
      <c r="O224" s="103">
        <v>87.167000000000002</v>
      </c>
      <c r="P224" s="103">
        <v>92.885400000000004</v>
      </c>
      <c r="Q224" s="103">
        <v>45.159700000000001</v>
      </c>
      <c r="R224" s="103">
        <v>68.070300000000003</v>
      </c>
      <c r="S224" s="103">
        <v>20.865600000000001</v>
      </c>
      <c r="T224" s="103">
        <v>33.630200000000002</v>
      </c>
      <c r="U224" s="103">
        <v>88.426599999999993</v>
      </c>
      <c r="V224" s="103">
        <v>12.9078</v>
      </c>
      <c r="W224" s="105">
        <v>-999.9</v>
      </c>
      <c r="X224" s="105">
        <v>-999.9</v>
      </c>
      <c r="Y224" s="103">
        <v>78.457800000000006</v>
      </c>
      <c r="Z224" s="103">
        <v>30.845600000000001</v>
      </c>
      <c r="AA224" s="103">
        <v>83.430499999999995</v>
      </c>
      <c r="AB224" s="103">
        <v>10.386799999999999</v>
      </c>
      <c r="AC224" s="103">
        <v>80.353300000000004</v>
      </c>
      <c r="AD224" s="103">
        <v>113.52630000000001</v>
      </c>
      <c r="AE224" s="103">
        <v>13.7867</v>
      </c>
      <c r="AF224" s="103">
        <v>9.4638000000000009</v>
      </c>
      <c r="AG224" s="103">
        <v>51.664400000000001</v>
      </c>
      <c r="AH224" s="103">
        <v>192.75630000000001</v>
      </c>
      <c r="AI224" s="103">
        <v>125.7285</v>
      </c>
      <c r="AJ224" s="103">
        <v>12.1995</v>
      </c>
      <c r="AK224" s="103">
        <v>32.050600000000003</v>
      </c>
      <c r="AL224" s="103">
        <v>40.016300000000001</v>
      </c>
      <c r="AM224" s="103">
        <v>51.2956</v>
      </c>
      <c r="AO224" s="2">
        <v>2003</v>
      </c>
      <c r="AP224" s="2">
        <v>94.592699999999994</v>
      </c>
      <c r="AQ224" s="2">
        <v>83.016800000000003</v>
      </c>
      <c r="AR224" s="2">
        <v>98.602500000000006</v>
      </c>
      <c r="AS224" s="2">
        <v>98.867900000000006</v>
      </c>
      <c r="AT224" s="2">
        <v>99.210899999999995</v>
      </c>
      <c r="AU224" s="2">
        <v>99.024799999999999</v>
      </c>
      <c r="AV224" s="2">
        <v>99.771500000000003</v>
      </c>
      <c r="AW224" s="2">
        <v>100</v>
      </c>
      <c r="AX224" s="2">
        <v>97.347499999999997</v>
      </c>
      <c r="AY224" s="2">
        <v>100</v>
      </c>
      <c r="AZ224" s="2">
        <v>100</v>
      </c>
      <c r="BA224" s="2">
        <v>98.151399999999995</v>
      </c>
      <c r="BB224" s="2">
        <v>98.685299999999998</v>
      </c>
      <c r="BC224" s="2">
        <v>99.501999999999995</v>
      </c>
      <c r="BD224" s="2">
        <v>99.379000000000005</v>
      </c>
      <c r="BE224" s="2">
        <v>98.558300000000003</v>
      </c>
      <c r="BF224" s="2">
        <v>100</v>
      </c>
      <c r="BG224" s="2">
        <v>100</v>
      </c>
      <c r="BH224" s="2">
        <v>100</v>
      </c>
      <c r="BI224" s="2">
        <v>100</v>
      </c>
      <c r="BJ224" s="2">
        <v>100</v>
      </c>
      <c r="BM224" s="2">
        <v>98.009600000000006</v>
      </c>
      <c r="BN224" s="2">
        <v>100</v>
      </c>
      <c r="BO224" s="2">
        <v>100</v>
      </c>
      <c r="BP224" s="2">
        <v>100</v>
      </c>
      <c r="BQ224" s="2">
        <v>83.462299999999999</v>
      </c>
      <c r="BR224" s="2">
        <v>99.558000000000007</v>
      </c>
      <c r="BS224" s="2">
        <v>99.437700000000007</v>
      </c>
      <c r="BT224" s="2">
        <v>100</v>
      </c>
      <c r="BU224" s="2">
        <v>99.502700000000004</v>
      </c>
      <c r="BW224" s="102">
        <v>100</v>
      </c>
      <c r="BX224" s="2">
        <v>100</v>
      </c>
      <c r="BY224" s="2">
        <v>100</v>
      </c>
      <c r="BZ224" s="2">
        <v>99.439300000000003</v>
      </c>
      <c r="CA224" s="2">
        <v>100</v>
      </c>
    </row>
    <row r="225" spans="1:79" x14ac:dyDescent="0.25">
      <c r="A225" s="29">
        <v>2004</v>
      </c>
      <c r="B225" s="103">
        <v>19.7409</v>
      </c>
      <c r="C225" s="103">
        <v>96.273799999999994</v>
      </c>
      <c r="D225" s="103">
        <v>34.810400000000001</v>
      </c>
      <c r="E225" s="103">
        <v>62.815399999999997</v>
      </c>
      <c r="F225" s="103">
        <v>54.726100000000002</v>
      </c>
      <c r="G225" s="103">
        <v>60.805900000000001</v>
      </c>
      <c r="H225" s="103">
        <v>28.936299999999999</v>
      </c>
      <c r="I225" s="105">
        <v>-999.9</v>
      </c>
      <c r="J225" s="103">
        <v>29.197199999999999</v>
      </c>
      <c r="K225" s="103">
        <v>42.658900000000003</v>
      </c>
      <c r="L225" s="103">
        <v>24.8657</v>
      </c>
      <c r="M225" s="103">
        <v>60.457099999999997</v>
      </c>
      <c r="N225" s="103">
        <v>15.3866</v>
      </c>
      <c r="O225" s="103">
        <v>78.806100000000001</v>
      </c>
      <c r="P225" s="103">
        <v>94.715599999999995</v>
      </c>
      <c r="Q225" s="103">
        <v>64.331699999999998</v>
      </c>
      <c r="R225" s="103">
        <v>82.3994</v>
      </c>
      <c r="S225" s="105">
        <v>-999.9</v>
      </c>
      <c r="T225" s="103">
        <v>63.331200000000003</v>
      </c>
      <c r="U225" s="103">
        <v>81.638099999999994</v>
      </c>
      <c r="V225" s="103">
        <v>42.333199999999998</v>
      </c>
      <c r="W225" s="103">
        <v>76.063000000000002</v>
      </c>
      <c r="X225" s="103">
        <v>212.36429999999999</v>
      </c>
      <c r="Y225" s="103">
        <v>131.41390000000001</v>
      </c>
      <c r="Z225" s="105">
        <v>-999.9</v>
      </c>
      <c r="AA225" s="103">
        <v>42.276699999999998</v>
      </c>
      <c r="AB225" s="103">
        <v>19.303999999999998</v>
      </c>
      <c r="AC225" s="103">
        <v>64.612899999999996</v>
      </c>
      <c r="AD225" s="103">
        <v>169.28469999999999</v>
      </c>
      <c r="AE225" s="103">
        <v>6.7511000000000001</v>
      </c>
      <c r="AF225" s="103">
        <v>8.5241000000000007</v>
      </c>
      <c r="AG225" s="103">
        <v>64.926500000000004</v>
      </c>
      <c r="AH225" s="103">
        <v>207.36200000000002</v>
      </c>
      <c r="AI225" s="103">
        <v>494.86869999999999</v>
      </c>
      <c r="AJ225" s="103">
        <v>26.637899999999998</v>
      </c>
      <c r="AK225" s="103">
        <v>53.564900000000002</v>
      </c>
      <c r="AL225" s="103">
        <v>67.821299999999994</v>
      </c>
      <c r="AM225" s="103">
        <v>87.749600000000001</v>
      </c>
      <c r="AO225" s="2">
        <v>2004</v>
      </c>
      <c r="AP225" s="2">
        <v>98.040700000000001</v>
      </c>
      <c r="AQ225" s="2">
        <v>45.852499999999999</v>
      </c>
      <c r="AR225" s="2">
        <v>92.316199999999995</v>
      </c>
      <c r="AS225" s="2">
        <v>98.855800000000002</v>
      </c>
      <c r="AT225" s="2">
        <v>97.409599999999998</v>
      </c>
      <c r="AU225" s="2">
        <v>99.078199999999995</v>
      </c>
      <c r="AV225" s="2">
        <v>98.274799999999999</v>
      </c>
      <c r="AX225" s="2">
        <v>97.394599999999997</v>
      </c>
      <c r="AY225" s="2">
        <v>100</v>
      </c>
      <c r="AZ225" s="2">
        <v>100</v>
      </c>
      <c r="BA225" s="2">
        <v>100</v>
      </c>
      <c r="BB225" s="2">
        <v>100</v>
      </c>
      <c r="BC225" s="2">
        <v>98.968699999999998</v>
      </c>
      <c r="BD225" s="2">
        <v>98.460999999999999</v>
      </c>
      <c r="BE225" s="2">
        <v>96.755200000000002</v>
      </c>
      <c r="BF225" s="2">
        <v>100</v>
      </c>
      <c r="BH225" s="2">
        <v>100</v>
      </c>
      <c r="BI225" s="2">
        <v>100</v>
      </c>
      <c r="BJ225" s="2">
        <v>100</v>
      </c>
      <c r="BK225" s="2">
        <v>98.670100000000005</v>
      </c>
      <c r="BL225" s="2">
        <v>100</v>
      </c>
      <c r="BM225" s="2">
        <v>99.529899999999998</v>
      </c>
      <c r="BN225" s="2">
        <v>100</v>
      </c>
      <c r="BO225" s="2">
        <v>100</v>
      </c>
      <c r="BP225" s="2">
        <v>100</v>
      </c>
      <c r="BQ225" s="2">
        <v>93.273099999999999</v>
      </c>
      <c r="BR225" s="2">
        <v>99.629199999999997</v>
      </c>
      <c r="BS225" s="2">
        <v>99.672600000000003</v>
      </c>
      <c r="BT225" s="2">
        <v>98.245800000000003</v>
      </c>
      <c r="BU225" s="2">
        <v>98.235500000000002</v>
      </c>
      <c r="BW225" s="2">
        <v>50.496499999999997</v>
      </c>
      <c r="BX225" s="2">
        <v>100</v>
      </c>
      <c r="BY225" s="2">
        <v>100</v>
      </c>
      <c r="BZ225" s="2">
        <v>99.536500000000004</v>
      </c>
      <c r="CA225" s="2">
        <v>100</v>
      </c>
    </row>
    <row r="226" spans="1:79" x14ac:dyDescent="0.25">
      <c r="A226" s="29">
        <v>2005</v>
      </c>
      <c r="B226" s="103">
        <v>14.859299999999999</v>
      </c>
      <c r="C226" s="103">
        <v>87.671400000000006</v>
      </c>
      <c r="D226" s="103">
        <v>64.841499999999996</v>
      </c>
      <c r="E226" s="103">
        <v>47.167499999999997</v>
      </c>
      <c r="F226" s="103">
        <v>57.152500000000003</v>
      </c>
      <c r="G226" s="103">
        <v>72.372799999999998</v>
      </c>
      <c r="H226" s="103">
        <v>50.825899999999997</v>
      </c>
      <c r="I226" s="103">
        <v>108.2611</v>
      </c>
      <c r="J226" s="103">
        <v>38.9084</v>
      </c>
      <c r="K226" s="103">
        <v>35.0351</v>
      </c>
      <c r="L226" s="103">
        <v>31.267299999999999</v>
      </c>
      <c r="M226" s="103">
        <v>62.004100000000001</v>
      </c>
      <c r="N226" s="103">
        <v>19.258600000000001</v>
      </c>
      <c r="O226" s="103">
        <v>154.35489999999999</v>
      </c>
      <c r="P226" s="103">
        <v>104.4067</v>
      </c>
      <c r="Q226" s="103">
        <v>70.013999999999996</v>
      </c>
      <c r="R226" s="103">
        <v>86.251099999999994</v>
      </c>
      <c r="S226" s="103">
        <v>8.3727999999999998</v>
      </c>
      <c r="T226" s="103">
        <v>41.169199999999996</v>
      </c>
      <c r="U226" s="103">
        <v>69.538300000000007</v>
      </c>
      <c r="V226" s="103">
        <v>120.3322</v>
      </c>
      <c r="W226" s="103">
        <v>137.84649999999999</v>
      </c>
      <c r="X226" s="103">
        <v>176.4213</v>
      </c>
      <c r="Y226" s="105">
        <v>-999.9</v>
      </c>
      <c r="Z226" s="103">
        <v>16.256700000000002</v>
      </c>
      <c r="AA226" s="103">
        <v>22.503599999999999</v>
      </c>
      <c r="AB226" s="103">
        <v>27.0456</v>
      </c>
      <c r="AC226" s="103">
        <v>47.290399999999998</v>
      </c>
      <c r="AD226" s="103">
        <v>112.2278</v>
      </c>
      <c r="AE226" s="103">
        <v>17.3994</v>
      </c>
      <c r="AF226" s="103">
        <v>7.5328999999999997</v>
      </c>
      <c r="AG226" s="103">
        <v>80.913799999999995</v>
      </c>
      <c r="AH226" s="103">
        <v>335.58410000000003</v>
      </c>
      <c r="AI226" s="103">
        <v>235.0847</v>
      </c>
      <c r="AJ226" s="105">
        <v>-999.9</v>
      </c>
      <c r="AK226" s="103">
        <v>34.988999999999997</v>
      </c>
      <c r="AL226" s="103">
        <v>61.5137</v>
      </c>
      <c r="AM226" s="103">
        <v>78.627399999999994</v>
      </c>
      <c r="AO226" s="2">
        <v>2005</v>
      </c>
      <c r="AP226" s="2">
        <v>93.484499999999997</v>
      </c>
      <c r="AQ226" s="2">
        <v>100</v>
      </c>
      <c r="AR226" s="2">
        <v>85.754599999999996</v>
      </c>
      <c r="AS226" s="2">
        <v>94.935100000000006</v>
      </c>
      <c r="AT226" s="2">
        <v>100</v>
      </c>
      <c r="AU226" s="2">
        <v>100</v>
      </c>
      <c r="AV226" s="2">
        <v>100</v>
      </c>
      <c r="AW226" s="2">
        <v>100</v>
      </c>
      <c r="AX226" s="2">
        <v>100</v>
      </c>
      <c r="AY226" s="2">
        <v>100</v>
      </c>
      <c r="AZ226" s="2">
        <v>100</v>
      </c>
      <c r="BA226" s="2">
        <v>100</v>
      </c>
      <c r="BB226" s="2">
        <v>100</v>
      </c>
      <c r="BC226" s="2">
        <v>98.625500000000002</v>
      </c>
      <c r="BD226" s="2">
        <v>97.411000000000001</v>
      </c>
      <c r="BE226" s="2">
        <v>95.810199999999995</v>
      </c>
      <c r="BF226" s="2">
        <v>100</v>
      </c>
      <c r="BG226" s="2">
        <v>100</v>
      </c>
      <c r="BH226" s="2">
        <v>100</v>
      </c>
      <c r="BI226" s="2">
        <v>100</v>
      </c>
      <c r="BJ226" s="2">
        <v>100</v>
      </c>
      <c r="BK226" s="2">
        <v>98.363900000000001</v>
      </c>
      <c r="BL226" s="2">
        <v>99.471699999999998</v>
      </c>
      <c r="BO226" s="2">
        <v>100</v>
      </c>
      <c r="BP226" s="2">
        <v>100</v>
      </c>
      <c r="BQ226" s="2">
        <v>79.082899999999995</v>
      </c>
      <c r="BR226" s="2">
        <v>99.250299999999996</v>
      </c>
      <c r="BS226" s="2">
        <v>94.480699999999999</v>
      </c>
      <c r="BT226" s="2">
        <v>100</v>
      </c>
      <c r="BU226" s="2">
        <v>98.921199999999999</v>
      </c>
      <c r="BW226" s="102">
        <v>99.242099999999994</v>
      </c>
      <c r="BY226" s="2">
        <v>92.397599999999997</v>
      </c>
      <c r="BZ226" s="2">
        <v>99.361400000000003</v>
      </c>
      <c r="CA226" s="2">
        <v>100</v>
      </c>
    </row>
    <row r="227" spans="1:79" x14ac:dyDescent="0.25">
      <c r="A227" s="29">
        <v>2006</v>
      </c>
      <c r="B227" s="103">
        <v>12.9207</v>
      </c>
      <c r="C227" s="103">
        <v>71.964299999999994</v>
      </c>
      <c r="D227" s="103">
        <v>58.066299999999998</v>
      </c>
      <c r="E227" s="103">
        <v>72.119100000000003</v>
      </c>
      <c r="F227" s="103">
        <v>35.601900000000001</v>
      </c>
      <c r="G227" s="103">
        <v>74.027000000000001</v>
      </c>
      <c r="H227" s="103">
        <v>31.1465</v>
      </c>
      <c r="I227" s="103">
        <v>49.422600000000003</v>
      </c>
      <c r="J227" s="103">
        <v>29.2849</v>
      </c>
      <c r="K227" s="103">
        <v>40.457599999999999</v>
      </c>
      <c r="L227" s="103">
        <v>21.2911</v>
      </c>
      <c r="M227" s="103">
        <v>39.289499999999997</v>
      </c>
      <c r="N227" s="103">
        <v>13.3352</v>
      </c>
      <c r="O227" s="103">
        <v>82.830100000000002</v>
      </c>
      <c r="P227" s="103">
        <v>88.193299999999994</v>
      </c>
      <c r="Q227" s="103">
        <v>40.246099999999998</v>
      </c>
      <c r="R227" s="103">
        <v>94.742999999999995</v>
      </c>
      <c r="S227" s="103">
        <v>11.8858</v>
      </c>
      <c r="T227" s="103">
        <v>77.567999999999998</v>
      </c>
      <c r="U227" s="103">
        <v>82.006</v>
      </c>
      <c r="V227" s="103">
        <v>9.8981999999999992</v>
      </c>
      <c r="W227" s="103">
        <v>112.53319999999999</v>
      </c>
      <c r="X227" s="103">
        <v>224.68989999999999</v>
      </c>
      <c r="Y227" s="103">
        <v>47.0976</v>
      </c>
      <c r="Z227" s="103">
        <v>74.730099999999993</v>
      </c>
      <c r="AA227" s="103">
        <v>75.274600000000007</v>
      </c>
      <c r="AB227" s="103">
        <v>16.787800000000001</v>
      </c>
      <c r="AC227" s="103">
        <v>38.850900000000003</v>
      </c>
      <c r="AD227" s="103">
        <v>235.06440000000001</v>
      </c>
      <c r="AE227" s="103">
        <v>21.927399999999999</v>
      </c>
      <c r="AF227" s="103">
        <v>25.085599999999999</v>
      </c>
      <c r="AG227" s="103">
        <v>44.567700000000002</v>
      </c>
      <c r="AH227" s="103">
        <v>208.84569999999999</v>
      </c>
      <c r="AI227" s="103">
        <v>179.92679999999999</v>
      </c>
      <c r="AJ227" s="105">
        <v>-999.9</v>
      </c>
      <c r="AK227" s="103">
        <v>20.34</v>
      </c>
      <c r="AL227" s="103">
        <v>45.200899999999997</v>
      </c>
      <c r="AM227" s="103">
        <v>68.164400000000001</v>
      </c>
      <c r="AO227" s="2">
        <v>2006</v>
      </c>
      <c r="AP227" s="2">
        <v>96.507599999999996</v>
      </c>
      <c r="AQ227" s="2">
        <v>100</v>
      </c>
      <c r="AR227" s="2">
        <v>80.809700000000007</v>
      </c>
      <c r="AS227" s="2">
        <v>100</v>
      </c>
      <c r="AT227" s="2">
        <v>95.107699999999994</v>
      </c>
      <c r="AU227" s="2">
        <v>100</v>
      </c>
      <c r="AV227" s="2">
        <v>98.982799999999997</v>
      </c>
      <c r="AW227" s="2">
        <v>99.133300000000006</v>
      </c>
      <c r="AX227" s="2">
        <v>99.741399999999999</v>
      </c>
      <c r="AY227" s="2">
        <v>99.9161</v>
      </c>
      <c r="AZ227" s="2">
        <v>100</v>
      </c>
      <c r="BA227" s="2">
        <v>99.774100000000004</v>
      </c>
      <c r="BB227" s="2">
        <v>100</v>
      </c>
      <c r="BC227" s="2">
        <v>99.009299999999996</v>
      </c>
      <c r="BD227" s="2">
        <v>98.105699999999999</v>
      </c>
      <c r="BE227" s="2">
        <v>73.765600000000006</v>
      </c>
      <c r="BF227" s="2">
        <v>100</v>
      </c>
      <c r="BG227" s="2">
        <v>100</v>
      </c>
      <c r="BH227" s="2">
        <v>100</v>
      </c>
      <c r="BI227" s="2">
        <v>100</v>
      </c>
      <c r="BJ227" s="2">
        <v>99.476799999999997</v>
      </c>
      <c r="BK227" s="2">
        <v>98.4512</v>
      </c>
      <c r="BL227" s="2">
        <v>98.975099999999998</v>
      </c>
      <c r="BM227" s="2">
        <v>95.008200000000002</v>
      </c>
      <c r="BO227" s="2">
        <v>100</v>
      </c>
      <c r="BP227" s="2">
        <v>99.471500000000006</v>
      </c>
      <c r="BQ227" s="2">
        <v>80.534899999999993</v>
      </c>
      <c r="BR227" s="2">
        <v>99.636399999999995</v>
      </c>
      <c r="BS227" s="2">
        <v>98.613</v>
      </c>
      <c r="BT227" s="2">
        <v>99.936099999999996</v>
      </c>
      <c r="BU227" s="2">
        <v>98.579400000000007</v>
      </c>
      <c r="BW227" s="2">
        <v>99.823400000000007</v>
      </c>
      <c r="BY227" s="2">
        <v>100</v>
      </c>
      <c r="BZ227" s="2">
        <v>99.871200000000002</v>
      </c>
      <c r="CA227" s="2">
        <v>100</v>
      </c>
    </row>
    <row r="228" spans="1:79" x14ac:dyDescent="0.25">
      <c r="A228" s="29">
        <v>2007</v>
      </c>
      <c r="B228" s="103">
        <v>24.4999</v>
      </c>
      <c r="C228" s="103">
        <v>68.662899999999993</v>
      </c>
      <c r="D228" s="103">
        <v>48.344200000000001</v>
      </c>
      <c r="E228" s="103">
        <v>101.0776</v>
      </c>
      <c r="F228" s="103">
        <v>72.599999999999994</v>
      </c>
      <c r="G228" s="103">
        <v>105.6105</v>
      </c>
      <c r="H228" s="103">
        <v>64.984499999999997</v>
      </c>
      <c r="I228" s="103">
        <v>114.24299999999999</v>
      </c>
      <c r="J228" s="103">
        <v>65.129499999999993</v>
      </c>
      <c r="K228" s="105">
        <v>-999.9</v>
      </c>
      <c r="L228" s="103">
        <v>30.121099999999998</v>
      </c>
      <c r="M228" s="103">
        <v>51.8005</v>
      </c>
      <c r="N228" s="103">
        <v>9.4494000000000007</v>
      </c>
      <c r="O228" s="103">
        <v>99.311999999999998</v>
      </c>
      <c r="P228" s="103">
        <v>125.4119</v>
      </c>
      <c r="Q228" s="103">
        <v>46.608800000000002</v>
      </c>
      <c r="R228" s="103">
        <v>51.104500000000002</v>
      </c>
      <c r="S228" s="103">
        <v>4.5332999999999997</v>
      </c>
      <c r="T228" s="103">
        <v>63.962899999999998</v>
      </c>
      <c r="U228" s="103">
        <v>86.877700000000004</v>
      </c>
      <c r="V228" s="103">
        <v>2.9801000000000002</v>
      </c>
      <c r="W228" s="103">
        <v>101.09310000000001</v>
      </c>
      <c r="X228" s="103">
        <v>137.07589999999999</v>
      </c>
      <c r="Y228" s="103">
        <v>19.981999999999999</v>
      </c>
      <c r="Z228" s="103">
        <v>27.262799999999999</v>
      </c>
      <c r="AA228" s="103">
        <v>56.507899999999999</v>
      </c>
      <c r="AB228" s="103">
        <v>25.375499999999999</v>
      </c>
      <c r="AC228" s="103">
        <v>67.825599999999994</v>
      </c>
      <c r="AD228" s="103">
        <v>97.517700000000005</v>
      </c>
      <c r="AE228" s="103">
        <v>31.882999999999999</v>
      </c>
      <c r="AF228" s="103">
        <v>14.257</v>
      </c>
      <c r="AG228" s="103">
        <v>84.483999999999995</v>
      </c>
      <c r="AH228" s="103">
        <v>322.56830000000002</v>
      </c>
      <c r="AI228" s="103">
        <v>109.25239999999999</v>
      </c>
      <c r="AJ228" s="103">
        <v>13.826599999999999</v>
      </c>
      <c r="AK228" s="103">
        <v>51.688400000000001</v>
      </c>
      <c r="AL228" s="103">
        <v>32.285400000000003</v>
      </c>
      <c r="AM228" s="103">
        <v>54.964700000000001</v>
      </c>
      <c r="AO228" s="2">
        <v>2007</v>
      </c>
      <c r="AP228" s="2">
        <v>99.231399999999994</v>
      </c>
      <c r="AQ228" s="2">
        <v>91.136899999999997</v>
      </c>
      <c r="AR228" s="2">
        <v>72.960300000000004</v>
      </c>
      <c r="AS228" s="2">
        <v>100</v>
      </c>
      <c r="AT228" s="2">
        <v>97.141000000000005</v>
      </c>
      <c r="AU228" s="2">
        <v>100</v>
      </c>
      <c r="AV228" s="2">
        <v>99.788200000000003</v>
      </c>
      <c r="AW228" s="2">
        <v>100</v>
      </c>
      <c r="AX228" s="2">
        <v>100</v>
      </c>
      <c r="AZ228" s="2">
        <v>99.816299999999998</v>
      </c>
      <c r="BA228" s="2">
        <v>99.56</v>
      </c>
      <c r="BB228" s="2">
        <v>100</v>
      </c>
      <c r="BC228" s="2">
        <v>99.673100000000005</v>
      </c>
      <c r="BD228" s="2">
        <v>98.977999999999994</v>
      </c>
      <c r="BE228" s="2">
        <v>99.532200000000003</v>
      </c>
      <c r="BF228" s="2">
        <v>100</v>
      </c>
      <c r="BG228" s="2">
        <v>100</v>
      </c>
      <c r="BH228" s="2">
        <v>100</v>
      </c>
      <c r="BI228" s="2">
        <v>100</v>
      </c>
      <c r="BJ228" s="2">
        <v>100</v>
      </c>
      <c r="BK228" s="2">
        <v>96.884399999999999</v>
      </c>
      <c r="BL228" s="2">
        <v>99.561000000000007</v>
      </c>
      <c r="BM228" s="2">
        <v>99.421800000000005</v>
      </c>
      <c r="BO228" s="2">
        <v>91.901300000000006</v>
      </c>
      <c r="BP228" s="2">
        <v>100</v>
      </c>
      <c r="BQ228" s="2">
        <v>91.258799999999994</v>
      </c>
      <c r="BR228" s="2">
        <v>99.6858</v>
      </c>
      <c r="BS228" s="2">
        <v>96.7316</v>
      </c>
      <c r="BT228" s="2">
        <v>100</v>
      </c>
      <c r="BU228" s="2">
        <v>95.108599999999996</v>
      </c>
      <c r="BW228" s="102">
        <v>89.725899999999996</v>
      </c>
      <c r="BX228" s="2">
        <v>42.622500000000002</v>
      </c>
      <c r="BY228" s="2">
        <v>100</v>
      </c>
      <c r="BZ228" s="2">
        <v>99.942700000000002</v>
      </c>
      <c r="CA228" s="2">
        <v>100</v>
      </c>
    </row>
    <row r="229" spans="1:79" x14ac:dyDescent="0.25">
      <c r="A229" s="29">
        <v>2008</v>
      </c>
      <c r="B229" s="103">
        <v>17.119499999999999</v>
      </c>
      <c r="C229" s="103">
        <v>60.178400000000003</v>
      </c>
      <c r="D229" s="103">
        <v>25.2697</v>
      </c>
      <c r="E229" s="105">
        <v>-999.9</v>
      </c>
      <c r="F229" s="103">
        <v>40.469799999999999</v>
      </c>
      <c r="G229" s="103">
        <v>50.765999999999998</v>
      </c>
      <c r="H229" s="103">
        <v>31.3066</v>
      </c>
      <c r="I229" s="103">
        <v>67.091999999999999</v>
      </c>
      <c r="J229" s="103">
        <v>42.528399999999998</v>
      </c>
      <c r="K229" s="103">
        <v>22.8323</v>
      </c>
      <c r="L229" s="103">
        <v>36.270699999999998</v>
      </c>
      <c r="M229" s="103">
        <v>87.166399999999996</v>
      </c>
      <c r="N229" s="103">
        <v>15.705299999999999</v>
      </c>
      <c r="O229" s="103">
        <v>49.519799999999996</v>
      </c>
      <c r="P229" s="103">
        <v>80.099800000000002</v>
      </c>
      <c r="Q229" s="103">
        <v>25.875399999999999</v>
      </c>
      <c r="R229" s="103">
        <v>80.337800000000001</v>
      </c>
      <c r="S229" s="103">
        <v>5.8734000000000002</v>
      </c>
      <c r="T229" s="103">
        <v>25.1569</v>
      </c>
      <c r="U229" s="103">
        <v>48.253</v>
      </c>
      <c r="V229" s="103">
        <v>7.3456000000000001</v>
      </c>
      <c r="W229" s="103">
        <v>67.502499999999998</v>
      </c>
      <c r="X229" s="103">
        <v>169.08699999999999</v>
      </c>
      <c r="Y229" s="103">
        <v>51.540500000000002</v>
      </c>
      <c r="Z229" s="103">
        <v>78.50630000000001</v>
      </c>
      <c r="AA229" s="103">
        <v>46.225299999999997</v>
      </c>
      <c r="AB229" s="103">
        <v>39.5989</v>
      </c>
      <c r="AC229" s="103">
        <v>75.906000000000006</v>
      </c>
      <c r="AD229" s="103">
        <v>183.6609</v>
      </c>
      <c r="AE229" s="103">
        <v>20.999199999999998</v>
      </c>
      <c r="AF229" s="103">
        <v>14.203900000000001</v>
      </c>
      <c r="AG229" s="103">
        <v>77.7667</v>
      </c>
      <c r="AH229" s="103">
        <v>167.43510000000003</v>
      </c>
      <c r="AI229" s="103">
        <v>147.94159999999999</v>
      </c>
      <c r="AJ229" s="103">
        <v>16.994199999999999</v>
      </c>
      <c r="AK229" s="103">
        <v>71.588099999999997</v>
      </c>
      <c r="AL229" s="103">
        <v>31.722999999999999</v>
      </c>
      <c r="AM229" s="103">
        <v>54.690800000000003</v>
      </c>
      <c r="AO229" s="2">
        <v>2008</v>
      </c>
      <c r="AP229" s="2">
        <v>99.154799999999994</v>
      </c>
      <c r="AQ229" s="2">
        <v>97.505799999999994</v>
      </c>
      <c r="AR229" s="2">
        <v>87.002200000000002</v>
      </c>
      <c r="AT229" s="2">
        <v>100</v>
      </c>
      <c r="AU229" s="2">
        <v>100</v>
      </c>
      <c r="AV229" s="2">
        <v>97.831100000000006</v>
      </c>
      <c r="AW229" s="2">
        <v>99.067899999999995</v>
      </c>
      <c r="AX229" s="2">
        <v>100</v>
      </c>
      <c r="AY229" s="2">
        <v>100</v>
      </c>
      <c r="AZ229" s="2">
        <v>100</v>
      </c>
      <c r="BA229" s="2">
        <v>100</v>
      </c>
      <c r="BB229" s="2">
        <v>100</v>
      </c>
      <c r="BC229" s="2">
        <v>95.504099999999994</v>
      </c>
      <c r="BD229" s="2">
        <v>95.7928</v>
      </c>
      <c r="BE229" s="2">
        <v>91.045100000000005</v>
      </c>
      <c r="BF229" s="2">
        <v>100</v>
      </c>
      <c r="BG229" s="2">
        <v>100</v>
      </c>
      <c r="BH229" s="2">
        <v>100</v>
      </c>
      <c r="BI229" s="2">
        <v>100</v>
      </c>
      <c r="BJ229" s="2">
        <v>100</v>
      </c>
      <c r="BK229" s="2">
        <v>97.915499999999994</v>
      </c>
      <c r="BL229" s="2">
        <v>100</v>
      </c>
      <c r="BM229" s="2">
        <v>86.648799999999994</v>
      </c>
      <c r="BO229" s="2">
        <v>100</v>
      </c>
      <c r="BP229" s="2">
        <v>100</v>
      </c>
      <c r="BQ229" s="2">
        <v>79.448400000000007</v>
      </c>
      <c r="BR229" s="2">
        <v>98.7196</v>
      </c>
      <c r="BS229" s="2">
        <v>88.544200000000004</v>
      </c>
      <c r="BT229" s="2">
        <v>99.985100000000003</v>
      </c>
      <c r="BU229" s="2">
        <v>99.9422</v>
      </c>
      <c r="BW229" s="2">
        <v>99.479900000000001</v>
      </c>
      <c r="BX229" s="2">
        <v>99.729500000000002</v>
      </c>
      <c r="BY229" s="2">
        <v>100</v>
      </c>
      <c r="BZ229" s="2">
        <v>99.965100000000007</v>
      </c>
      <c r="CA229" s="2">
        <v>100</v>
      </c>
    </row>
    <row r="230" spans="1:79" x14ac:dyDescent="0.25">
      <c r="A230" s="29">
        <v>2009</v>
      </c>
      <c r="B230" s="103">
        <v>14.8194</v>
      </c>
      <c r="C230" s="103">
        <v>56.755200000000002</v>
      </c>
      <c r="D230" s="103">
        <v>39.448399999999999</v>
      </c>
      <c r="E230" s="105">
        <v>-999.9</v>
      </c>
      <c r="F230" s="103">
        <v>30.984100000000002</v>
      </c>
      <c r="G230" s="103">
        <v>67.405299999999997</v>
      </c>
      <c r="H230" s="103">
        <v>14.8832</v>
      </c>
      <c r="I230" s="103">
        <v>32.412100000000002</v>
      </c>
      <c r="J230" s="103">
        <v>16.164300000000001</v>
      </c>
      <c r="K230" s="103">
        <v>24.9618</v>
      </c>
      <c r="L230" s="103">
        <v>19.798500000000001</v>
      </c>
      <c r="M230" s="103">
        <v>55.957999999999998</v>
      </c>
      <c r="N230" s="103">
        <v>12.873799999999999</v>
      </c>
      <c r="O230" s="103">
        <v>51.034999999999997</v>
      </c>
      <c r="P230" s="103">
        <v>56.2545</v>
      </c>
      <c r="Q230" s="103">
        <v>32.528500000000001</v>
      </c>
      <c r="R230" s="103">
        <v>38.2605</v>
      </c>
      <c r="S230" s="103">
        <v>21.769600000000001</v>
      </c>
      <c r="T230" s="103">
        <v>35.190100000000001</v>
      </c>
      <c r="U230" s="103">
        <v>57.205500000000001</v>
      </c>
      <c r="V230" s="103">
        <v>11.640700000000001</v>
      </c>
      <c r="W230" s="103">
        <v>142.3134</v>
      </c>
      <c r="X230" s="103">
        <v>126.85290000000001</v>
      </c>
      <c r="Y230" s="103">
        <v>42.825499999999998</v>
      </c>
      <c r="Z230" s="103">
        <v>34.985800000000005</v>
      </c>
      <c r="AA230" s="103">
        <v>46.058300000000003</v>
      </c>
      <c r="AB230" s="103">
        <v>40.816800000000001</v>
      </c>
      <c r="AC230" s="103">
        <v>50.0426</v>
      </c>
      <c r="AD230" s="103">
        <v>131.36619999999999</v>
      </c>
      <c r="AE230" s="103">
        <v>10.9917</v>
      </c>
      <c r="AF230" s="103">
        <v>4.2172000000000001</v>
      </c>
      <c r="AG230" s="103">
        <v>58.9452</v>
      </c>
      <c r="AH230" s="103">
        <v>222.19489999999999</v>
      </c>
      <c r="AI230" s="103">
        <v>208.81549999999999</v>
      </c>
      <c r="AJ230" s="103">
        <v>3.7244999999999999</v>
      </c>
      <c r="AK230" s="103">
        <v>27.207799999999999</v>
      </c>
      <c r="AL230" s="103">
        <v>21.913699999999999</v>
      </c>
      <c r="AM230" s="103">
        <v>25.424600000000002</v>
      </c>
      <c r="AO230" s="2">
        <v>2009</v>
      </c>
      <c r="AP230" s="2">
        <v>98.769499999999994</v>
      </c>
      <c r="AQ230" s="2">
        <v>92.951599999999999</v>
      </c>
      <c r="AR230" s="2">
        <v>85.593500000000006</v>
      </c>
      <c r="AT230" s="2">
        <v>100</v>
      </c>
      <c r="AU230" s="2">
        <v>100</v>
      </c>
      <c r="AV230" s="2">
        <v>99.4178</v>
      </c>
      <c r="AW230" s="2">
        <v>99.339399999999998</v>
      </c>
      <c r="AX230" s="2">
        <v>98.5608</v>
      </c>
      <c r="AY230" s="2">
        <v>100</v>
      </c>
      <c r="AZ230" s="2">
        <v>97.296499999999995</v>
      </c>
      <c r="BA230" s="2">
        <v>100</v>
      </c>
      <c r="BB230" s="2">
        <v>100</v>
      </c>
      <c r="BC230" s="2">
        <v>96.807199999999995</v>
      </c>
      <c r="BD230" s="2">
        <v>93.074399999999997</v>
      </c>
      <c r="BE230" s="2">
        <v>95.997699999999995</v>
      </c>
      <c r="BF230" s="2">
        <v>100</v>
      </c>
      <c r="BG230" s="2">
        <v>100</v>
      </c>
      <c r="BH230" s="2">
        <v>100</v>
      </c>
      <c r="BI230" s="2">
        <v>100</v>
      </c>
      <c r="BJ230" s="2">
        <v>100</v>
      </c>
      <c r="BK230" s="2">
        <v>99.234700000000004</v>
      </c>
      <c r="BL230" s="2">
        <v>100</v>
      </c>
      <c r="BM230" s="2">
        <v>98.482500000000002</v>
      </c>
      <c r="BO230" s="2">
        <v>97.461699999999993</v>
      </c>
      <c r="BP230" s="2">
        <v>99.664599999999993</v>
      </c>
      <c r="BQ230" s="2">
        <v>53.113500000000002</v>
      </c>
      <c r="BR230" s="2">
        <v>99.728700000000003</v>
      </c>
      <c r="BS230" s="2">
        <v>98.199600000000004</v>
      </c>
      <c r="BT230" s="2">
        <v>100</v>
      </c>
      <c r="BU230" s="2">
        <v>99.446399999999997</v>
      </c>
      <c r="BW230" s="2">
        <v>98.884299999999996</v>
      </c>
      <c r="BX230" s="2">
        <v>100</v>
      </c>
      <c r="BY230" s="2">
        <v>100</v>
      </c>
      <c r="BZ230" s="2">
        <v>99.903899999999993</v>
      </c>
      <c r="CA230" s="2">
        <v>100</v>
      </c>
    </row>
    <row r="231" spans="1:79" x14ac:dyDescent="0.25">
      <c r="A231" s="29">
        <v>2010</v>
      </c>
      <c r="B231" s="103">
        <v>12.668200000000001</v>
      </c>
      <c r="C231" s="103">
        <v>40.932400000000001</v>
      </c>
      <c r="D231" s="103">
        <v>61.932099999999998</v>
      </c>
      <c r="E231" s="103">
        <v>15.385199999999999</v>
      </c>
      <c r="F231" s="103">
        <v>26.357399999999998</v>
      </c>
      <c r="G231" s="103">
        <v>56.682000000000002</v>
      </c>
      <c r="H231" s="103">
        <v>23.328399999999998</v>
      </c>
      <c r="I231" s="103">
        <v>36.982900000000001</v>
      </c>
      <c r="J231" s="103">
        <v>22.3766</v>
      </c>
      <c r="K231" s="105">
        <v>-999.9</v>
      </c>
      <c r="L231" s="103">
        <v>11.5769</v>
      </c>
      <c r="M231" s="103">
        <v>40.594000000000001</v>
      </c>
      <c r="N231" s="103">
        <v>12.1035</v>
      </c>
      <c r="O231" s="103">
        <v>77.227099999999993</v>
      </c>
      <c r="P231" s="103">
        <v>62.233199999999997</v>
      </c>
      <c r="Q231" s="103">
        <v>45.283099999999997</v>
      </c>
      <c r="R231" s="103">
        <v>23.820900000000002</v>
      </c>
      <c r="S231" s="103">
        <v>21.418800000000001</v>
      </c>
      <c r="T231" s="103">
        <v>39.423200000000001</v>
      </c>
      <c r="U231" s="103">
        <v>60.880499999999998</v>
      </c>
      <c r="V231" s="103">
        <v>8.9292999999999996</v>
      </c>
      <c r="W231" s="103">
        <v>136.00409999999999</v>
      </c>
      <c r="X231" s="103">
        <v>136.2028</v>
      </c>
      <c r="Y231" s="103">
        <v>14.158799999999999</v>
      </c>
      <c r="Z231" s="103">
        <v>13.946199999999999</v>
      </c>
      <c r="AA231" s="103">
        <v>26.569700000000001</v>
      </c>
      <c r="AB231" s="103">
        <v>12.093500000000001</v>
      </c>
      <c r="AC231" s="103">
        <v>60.900799999999997</v>
      </c>
      <c r="AD231" s="103">
        <v>86.6297</v>
      </c>
      <c r="AE231" s="103">
        <v>7.6448</v>
      </c>
      <c r="AF231" s="103">
        <v>4.0328999999999997</v>
      </c>
      <c r="AG231" s="103">
        <v>48.549199999999999</v>
      </c>
      <c r="AH231" s="103">
        <v>283.6773</v>
      </c>
      <c r="AI231" s="103">
        <v>194.21090000000001</v>
      </c>
      <c r="AJ231" s="105">
        <v>-999.9</v>
      </c>
      <c r="AK231" s="103">
        <v>17.024999999999999</v>
      </c>
      <c r="AL231" s="103">
        <v>23.293700000000001</v>
      </c>
      <c r="AM231" s="105">
        <v>-999.9</v>
      </c>
      <c r="AO231" s="2">
        <v>2010</v>
      </c>
      <c r="AP231" s="2">
        <v>97.209000000000003</v>
      </c>
      <c r="AQ231" s="2">
        <v>87.178200000000004</v>
      </c>
      <c r="AR231" s="2">
        <v>40.983800000000002</v>
      </c>
      <c r="AS231" s="2">
        <v>99.193600000000004</v>
      </c>
      <c r="AT231" s="2">
        <v>96.835800000000006</v>
      </c>
      <c r="AU231" s="2">
        <v>99.505300000000005</v>
      </c>
      <c r="AV231" s="2">
        <v>97.992599999999996</v>
      </c>
      <c r="AW231" s="2">
        <v>100</v>
      </c>
      <c r="AX231" s="2">
        <v>86.079099999999997</v>
      </c>
      <c r="AZ231" s="2">
        <v>100</v>
      </c>
      <c r="BA231" s="2">
        <v>100</v>
      </c>
      <c r="BB231" s="2">
        <v>100</v>
      </c>
      <c r="BC231" s="2">
        <v>97.065100000000001</v>
      </c>
      <c r="BD231" s="2">
        <v>79.392300000000006</v>
      </c>
      <c r="BE231" s="2">
        <v>84.751900000000006</v>
      </c>
      <c r="BF231" s="2">
        <v>100</v>
      </c>
      <c r="BG231" s="2">
        <v>100</v>
      </c>
      <c r="BH231" s="2">
        <v>100</v>
      </c>
      <c r="BI231" s="2">
        <v>100</v>
      </c>
      <c r="BJ231" s="2">
        <v>100</v>
      </c>
      <c r="BK231" s="2">
        <v>99.285300000000007</v>
      </c>
      <c r="BL231" s="2">
        <v>99.917500000000004</v>
      </c>
      <c r="BM231" s="2">
        <v>99.346199999999996</v>
      </c>
      <c r="BO231" s="2">
        <v>95.8767</v>
      </c>
      <c r="BP231" s="2">
        <v>100</v>
      </c>
      <c r="BQ231" s="2">
        <v>20.728999999999999</v>
      </c>
      <c r="BR231" s="2">
        <v>99.129499999999993</v>
      </c>
      <c r="BS231" s="2">
        <v>99.592600000000004</v>
      </c>
      <c r="BT231" s="2">
        <v>100</v>
      </c>
      <c r="BU231" s="2">
        <v>99.414500000000004</v>
      </c>
      <c r="BW231" s="2">
        <v>90.552700000000002</v>
      </c>
      <c r="BY231" s="2">
        <v>100</v>
      </c>
      <c r="BZ231" s="2">
        <v>98.821299999999994</v>
      </c>
    </row>
    <row r="232" spans="1:79" x14ac:dyDescent="0.25">
      <c r="A232" s="29">
        <v>2011</v>
      </c>
      <c r="B232" s="103">
        <v>15.1068</v>
      </c>
      <c r="C232" s="103">
        <v>36.902999999999999</v>
      </c>
      <c r="D232" s="103">
        <v>25.461400000000001</v>
      </c>
      <c r="E232" s="103">
        <v>23.648599999999998</v>
      </c>
      <c r="F232" s="103">
        <v>29.056000000000001</v>
      </c>
      <c r="G232" s="103">
        <v>53.8934</v>
      </c>
      <c r="H232" s="103">
        <v>36.392499999999998</v>
      </c>
      <c r="I232" s="103">
        <v>59.628999999999998</v>
      </c>
      <c r="J232" s="103">
        <v>28.726299999999998</v>
      </c>
      <c r="K232" s="105">
        <v>-999.9</v>
      </c>
      <c r="L232" s="103">
        <v>18.4392</v>
      </c>
      <c r="M232" s="103">
        <v>60.615000000000002</v>
      </c>
      <c r="N232" s="103">
        <v>13.5297</v>
      </c>
      <c r="O232" s="103">
        <v>56.821899999999999</v>
      </c>
      <c r="P232" s="103">
        <v>74.697199999999995</v>
      </c>
      <c r="Q232" s="103">
        <v>21.580200000000001</v>
      </c>
      <c r="R232" s="103">
        <v>59.008499999999998</v>
      </c>
      <c r="S232" s="103">
        <v>19.2882</v>
      </c>
      <c r="T232" s="103">
        <v>39.319800000000001</v>
      </c>
      <c r="U232" s="103">
        <v>39.202599999999997</v>
      </c>
      <c r="V232" s="103">
        <v>8.0648999999999997</v>
      </c>
      <c r="W232" s="103">
        <v>48.304299999999998</v>
      </c>
      <c r="X232" s="103">
        <v>144.6507</v>
      </c>
      <c r="Y232" s="103">
        <v>3.5488</v>
      </c>
      <c r="Z232" s="105">
        <v>-999.9</v>
      </c>
      <c r="AA232" s="105">
        <v>-999.9</v>
      </c>
      <c r="AB232" s="103">
        <v>40.433199999999999</v>
      </c>
      <c r="AC232" s="103">
        <v>133.5942</v>
      </c>
      <c r="AD232" s="103">
        <v>77.305700000000002</v>
      </c>
      <c r="AE232" s="103">
        <v>-2.6331000000000002</v>
      </c>
      <c r="AF232" s="103">
        <v>-1.3924000000000001</v>
      </c>
      <c r="AG232" s="103">
        <v>61.2502</v>
      </c>
      <c r="AH232" s="103">
        <v>239.4914</v>
      </c>
      <c r="AI232" s="103">
        <v>117.79989999999999</v>
      </c>
      <c r="AJ232" s="103">
        <v>13.052099999999999</v>
      </c>
      <c r="AK232" s="103">
        <v>44.7776</v>
      </c>
      <c r="AL232" s="103">
        <v>27.4361</v>
      </c>
      <c r="AM232" s="105">
        <v>-999.9</v>
      </c>
      <c r="AO232" s="2">
        <v>2011</v>
      </c>
      <c r="AP232" s="2">
        <v>98.967200000000005</v>
      </c>
      <c r="AQ232" s="2">
        <v>97.462199999999996</v>
      </c>
      <c r="AR232" s="2">
        <v>57.682299999999998</v>
      </c>
      <c r="AS232" s="2">
        <v>99.0017</v>
      </c>
      <c r="AT232" s="2">
        <v>98.4285</v>
      </c>
      <c r="AU232" s="2">
        <v>91.798199999999994</v>
      </c>
      <c r="AV232" s="2">
        <v>100</v>
      </c>
      <c r="AW232" s="2">
        <v>99.854500000000002</v>
      </c>
      <c r="AX232" s="2">
        <v>97.296199999999999</v>
      </c>
      <c r="AZ232" s="2">
        <v>100</v>
      </c>
      <c r="BA232" s="2">
        <v>99.863399999999999</v>
      </c>
      <c r="BB232" s="2">
        <v>100</v>
      </c>
      <c r="BC232" s="2">
        <v>98.801000000000002</v>
      </c>
      <c r="BD232" s="2">
        <v>95.983900000000006</v>
      </c>
      <c r="BE232" s="2">
        <v>85.243799999999993</v>
      </c>
      <c r="BF232" s="2">
        <v>100</v>
      </c>
      <c r="BG232" s="2">
        <v>100</v>
      </c>
      <c r="BH232" s="2">
        <v>100</v>
      </c>
      <c r="BI232" s="2">
        <v>100</v>
      </c>
      <c r="BJ232" s="2">
        <v>100</v>
      </c>
      <c r="BK232" s="2">
        <v>89.692300000000003</v>
      </c>
      <c r="BL232" s="2">
        <v>99.385800000000003</v>
      </c>
      <c r="BM232" s="2">
        <v>99.495800000000003</v>
      </c>
      <c r="BN232" s="2">
        <v>98.489099999999993</v>
      </c>
      <c r="BO232" s="2">
        <v>48.924500000000002</v>
      </c>
      <c r="BP232" s="2">
        <v>98.349100000000007</v>
      </c>
      <c r="BQ232" s="2">
        <v>43.317999999999998</v>
      </c>
      <c r="BR232" s="2">
        <v>96.745400000000004</v>
      </c>
      <c r="BS232" s="2">
        <v>100</v>
      </c>
      <c r="BT232" s="2">
        <v>100</v>
      </c>
      <c r="BU232" s="2">
        <v>99.93</v>
      </c>
      <c r="BV232" s="2">
        <v>99.488</v>
      </c>
      <c r="BW232" s="2">
        <v>95.777299999999997</v>
      </c>
      <c r="BX232" s="2">
        <v>100</v>
      </c>
      <c r="BY232" s="2">
        <v>100</v>
      </c>
      <c r="BZ232" s="2">
        <v>99.728999999999999</v>
      </c>
    </row>
    <row r="233" spans="1:79" x14ac:dyDescent="0.25">
      <c r="A233" s="29">
        <v>2012</v>
      </c>
      <c r="B233" s="103">
        <v>16.473299999999998</v>
      </c>
      <c r="C233" s="103">
        <v>44.467199999999998</v>
      </c>
      <c r="D233" s="103">
        <v>38.405700000000003</v>
      </c>
      <c r="E233" s="103">
        <v>30.712900000000001</v>
      </c>
      <c r="F233" s="103">
        <v>33.0184</v>
      </c>
      <c r="G233" s="103">
        <v>74.007900000000006</v>
      </c>
      <c r="H233" s="103">
        <v>22.7226</v>
      </c>
      <c r="I233" s="103">
        <v>59.671900000000001</v>
      </c>
      <c r="J233" s="103">
        <v>33.653599999999997</v>
      </c>
      <c r="K233" s="103">
        <v>28.8476</v>
      </c>
      <c r="L233" s="103">
        <v>22.7773</v>
      </c>
      <c r="M233" s="103">
        <v>60.602499999999999</v>
      </c>
      <c r="N233" s="103">
        <v>10.363200000000001</v>
      </c>
      <c r="O233" s="103">
        <v>86.641300000000001</v>
      </c>
      <c r="P233" s="103">
        <v>68.416499999999999</v>
      </c>
      <c r="Q233" s="103">
        <v>33.241999999999997</v>
      </c>
      <c r="R233" s="103">
        <v>26.112100000000002</v>
      </c>
      <c r="S233" s="103">
        <v>27.2577</v>
      </c>
      <c r="T233" s="103">
        <v>41.961799999999997</v>
      </c>
      <c r="U233" s="103">
        <v>44.748399999999997</v>
      </c>
      <c r="V233" s="103">
        <v>7.0438000000000001</v>
      </c>
      <c r="W233" s="103">
        <v>63.471200000000003</v>
      </c>
      <c r="X233" s="103">
        <v>68.868300000000005</v>
      </c>
      <c r="Y233" s="103">
        <v>13.5839</v>
      </c>
      <c r="Z233" s="103">
        <v>20.207099999999997</v>
      </c>
      <c r="AA233" s="103">
        <v>7.5561999999999996</v>
      </c>
      <c r="AB233" s="103">
        <v>24.9178</v>
      </c>
      <c r="AC233" s="103">
        <v>111.51649999999999</v>
      </c>
      <c r="AD233" s="103">
        <v>117.37309999999999</v>
      </c>
      <c r="AE233" s="103">
        <v>4.5617000000000001</v>
      </c>
      <c r="AF233" s="103">
        <v>7.2167000000000003</v>
      </c>
      <c r="AG233" s="103">
        <v>47.3065</v>
      </c>
      <c r="AH233" s="103">
        <v>303.9117</v>
      </c>
      <c r="AI233" s="103">
        <v>157.48150000000001</v>
      </c>
      <c r="AJ233" s="103">
        <v>12.1021</v>
      </c>
      <c r="AK233" s="103">
        <v>27.345199999999998</v>
      </c>
      <c r="AL233" s="103">
        <v>19.654299999999999</v>
      </c>
      <c r="AM233" s="103">
        <v>68.179299999999998</v>
      </c>
      <c r="AO233" s="2">
        <v>2012</v>
      </c>
      <c r="AP233" s="2">
        <v>100</v>
      </c>
      <c r="AQ233" s="2">
        <v>96.832099999999997</v>
      </c>
      <c r="AR233" s="2">
        <v>65.712800000000001</v>
      </c>
      <c r="AS233" s="2">
        <v>98.772499999999994</v>
      </c>
      <c r="AT233" s="2">
        <v>97.958299999999994</v>
      </c>
      <c r="AU233" s="2">
        <v>96.267700000000005</v>
      </c>
      <c r="AV233" s="2">
        <v>99.714500000000001</v>
      </c>
      <c r="AW233" s="2">
        <v>100</v>
      </c>
      <c r="AX233" s="2">
        <v>95.643799999999999</v>
      </c>
      <c r="AY233" s="2">
        <v>92.733000000000004</v>
      </c>
      <c r="AZ233" s="2">
        <v>100</v>
      </c>
      <c r="BA233" s="2">
        <v>85.711699999999993</v>
      </c>
      <c r="BB233" s="2">
        <v>100</v>
      </c>
      <c r="BC233" s="2">
        <v>71.402699999999996</v>
      </c>
      <c r="BD233" s="2">
        <v>99.111099999999993</v>
      </c>
      <c r="BE233" s="2">
        <v>96.163399999999996</v>
      </c>
      <c r="BF233" s="2">
        <v>100</v>
      </c>
      <c r="BG233" s="2">
        <v>100</v>
      </c>
      <c r="BH233" s="2">
        <v>100</v>
      </c>
      <c r="BI233" s="2">
        <v>100</v>
      </c>
      <c r="BJ233" s="2">
        <v>100</v>
      </c>
      <c r="BK233" s="2">
        <v>98.407899999999998</v>
      </c>
      <c r="BL233" s="2">
        <v>99.681299999999993</v>
      </c>
      <c r="BM233" s="2">
        <v>98.7958</v>
      </c>
      <c r="BN233" s="2">
        <v>99.926199999999994</v>
      </c>
      <c r="BO233" s="2">
        <v>100</v>
      </c>
      <c r="BP233" s="2">
        <v>98.631200000000007</v>
      </c>
      <c r="BQ233" s="2">
        <v>83.947000000000003</v>
      </c>
      <c r="BR233" s="2">
        <v>99.589100000000002</v>
      </c>
      <c r="BS233" s="2">
        <v>99.496200000000002</v>
      </c>
      <c r="BT233" s="2">
        <v>99.710999999999999</v>
      </c>
      <c r="BU233" s="2">
        <v>99.412800000000004</v>
      </c>
      <c r="BV233" s="2">
        <v>99.855099999999993</v>
      </c>
      <c r="BW233" s="2">
        <v>98.547200000000004</v>
      </c>
      <c r="BX233" s="2">
        <v>100</v>
      </c>
      <c r="BY233" s="2">
        <v>100</v>
      </c>
      <c r="BZ233" s="2">
        <v>99.673900000000003</v>
      </c>
      <c r="CA233" s="2">
        <v>100</v>
      </c>
    </row>
  </sheetData>
  <sortState ref="AO119:BD152">
    <sortCondition ref="AP119:AP152"/>
    <sortCondition ref="AR119:AR152"/>
  </sortState>
  <mergeCells count="11">
    <mergeCell ref="BW26:BZ26"/>
    <mergeCell ref="CB26:CE26"/>
    <mergeCell ref="AO27:BV27"/>
    <mergeCell ref="A209:AM209"/>
    <mergeCell ref="A26:AM26"/>
    <mergeCell ref="A52:AM52"/>
    <mergeCell ref="A78:AM78"/>
    <mergeCell ref="A104:AM104"/>
    <mergeCell ref="A130:AM130"/>
    <mergeCell ref="A156:AM156"/>
    <mergeCell ref="A182:AM182"/>
  </mergeCells>
  <conditionalFormatting sqref="AO210:CB222 AO223:CA233 BZ144:CA154 BZ170:CA180 BZ196:CA206">
    <cfRule type="cellIs" dxfId="13" priority="2" operator="lessThan">
      <formula>75</formula>
    </cfRule>
  </conditionalFormatting>
  <conditionalFormatting sqref="AO131:CB143 AO155:CB169 AO144:BY154 AO181:CB195 AO170:BY180 AO196:BY206">
    <cfRule type="cellIs" dxfId="12" priority="1" operator="lessThan">
      <formula>75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BE146"/>
  <sheetViews>
    <sheetView zoomScale="60" zoomScaleNormal="60" workbookViewId="0">
      <selection activeCell="S1" sqref="S1"/>
    </sheetView>
  </sheetViews>
  <sheetFormatPr defaultColWidth="10.7109375" defaultRowHeight="15" x14ac:dyDescent="0.25"/>
  <cols>
    <col min="1" max="16384" width="10.7109375" style="2"/>
  </cols>
  <sheetData>
    <row r="1" spans="1:57" x14ac:dyDescent="0.25">
      <c r="B1" s="2" t="s">
        <v>13</v>
      </c>
      <c r="C1" s="2" t="s">
        <v>16</v>
      </c>
      <c r="D1" s="2" t="s">
        <v>17</v>
      </c>
      <c r="E1" s="2" t="s">
        <v>26</v>
      </c>
      <c r="F1" s="2" t="s">
        <v>28</v>
      </c>
      <c r="G1" s="23" t="s">
        <v>199</v>
      </c>
      <c r="H1" s="2" t="s">
        <v>44</v>
      </c>
      <c r="I1" s="2" t="s">
        <v>45</v>
      </c>
      <c r="J1" s="2" t="s">
        <v>46</v>
      </c>
      <c r="K1" s="2" t="s">
        <v>71</v>
      </c>
      <c r="L1" s="2" t="s">
        <v>75</v>
      </c>
      <c r="M1" s="2" t="s">
        <v>79</v>
      </c>
      <c r="N1" s="2" t="s">
        <v>81</v>
      </c>
      <c r="O1" s="2" t="s">
        <v>82</v>
      </c>
      <c r="P1" s="2" t="s">
        <v>84</v>
      </c>
      <c r="Q1" s="2" t="s">
        <v>85</v>
      </c>
      <c r="R1" s="2" t="s">
        <v>86</v>
      </c>
      <c r="S1" s="2" t="s">
        <v>207</v>
      </c>
      <c r="T1" s="2" t="s">
        <v>96</v>
      </c>
      <c r="U1" s="2" t="s">
        <v>98</v>
      </c>
      <c r="V1" s="2" t="s">
        <v>33</v>
      </c>
      <c r="W1" s="2" t="s">
        <v>48</v>
      </c>
      <c r="X1" s="2" t="s">
        <v>49</v>
      </c>
      <c r="Y1" s="2" t="s">
        <v>51</v>
      </c>
      <c r="Z1" s="2" t="s">
        <v>52</v>
      </c>
      <c r="AA1" s="2" t="s">
        <v>57</v>
      </c>
      <c r="AB1" s="2" t="s">
        <v>58</v>
      </c>
      <c r="AC1" s="2" t="s">
        <v>59</v>
      </c>
      <c r="AD1" s="2" t="s">
        <v>60</v>
      </c>
      <c r="AE1" s="2" t="s">
        <v>61</v>
      </c>
      <c r="AF1" s="2" t="s">
        <v>62</v>
      </c>
      <c r="AG1" s="2" t="s">
        <v>63</v>
      </c>
      <c r="AH1" s="2" t="s">
        <v>2</v>
      </c>
      <c r="AI1" s="2" t="s">
        <v>76</v>
      </c>
      <c r="AJ1" s="2" t="s">
        <v>83</v>
      </c>
      <c r="AK1" s="2" t="s">
        <v>93</v>
      </c>
      <c r="AL1" s="2" t="s">
        <v>97</v>
      </c>
      <c r="AM1" s="2" t="s">
        <v>34</v>
      </c>
      <c r="AN1" s="2" t="s">
        <v>35</v>
      </c>
      <c r="AO1" s="2" t="s">
        <v>37</v>
      </c>
      <c r="AP1" s="2" t="s">
        <v>38</v>
      </c>
      <c r="AQ1" s="2" t="s">
        <v>39</v>
      </c>
      <c r="AR1" s="2" t="s">
        <v>40</v>
      </c>
      <c r="AS1" s="2" t="s">
        <v>41</v>
      </c>
      <c r="AT1" s="2" t="s">
        <v>42</v>
      </c>
      <c r="AU1" s="2" t="s">
        <v>47</v>
      </c>
      <c r="AV1" s="2" t="s">
        <v>53</v>
      </c>
      <c r="AW1" s="2" t="s">
        <v>74</v>
      </c>
      <c r="AX1" s="2" t="s">
        <v>77</v>
      </c>
      <c r="AY1" s="2" t="s">
        <v>78</v>
      </c>
      <c r="AZ1" s="2" t="s">
        <v>87</v>
      </c>
      <c r="BA1" s="2" t="s">
        <v>88</v>
      </c>
      <c r="BB1" s="2" t="s">
        <v>95</v>
      </c>
      <c r="BC1" s="2" t="s">
        <v>100</v>
      </c>
      <c r="BD1" s="2" t="s">
        <v>70</v>
      </c>
      <c r="BE1" s="15" t="s">
        <v>128</v>
      </c>
    </row>
    <row r="2" spans="1:57" x14ac:dyDescent="0.25">
      <c r="A2" s="2">
        <v>1990</v>
      </c>
      <c r="B2" s="2">
        <v>3.2559999999999998</v>
      </c>
      <c r="C2" s="2">
        <v>2.1230000000000002</v>
      </c>
      <c r="D2" s="2">
        <v>2.5819999999999999</v>
      </c>
      <c r="E2" s="2">
        <v>1.4690000000000001</v>
      </c>
      <c r="F2" s="2">
        <v>1.4</v>
      </c>
      <c r="G2" s="22">
        <v>0.748</v>
      </c>
      <c r="H2" s="2">
        <v>0.94</v>
      </c>
      <c r="I2" s="2">
        <v>1.272</v>
      </c>
      <c r="J2" s="2">
        <v>0.629</v>
      </c>
      <c r="K2" s="13">
        <v>0.49099999999999999</v>
      </c>
      <c r="L2" s="2">
        <v>2.645</v>
      </c>
      <c r="M2" s="2">
        <v>0.76100000000000001</v>
      </c>
      <c r="N2" s="2">
        <v>0.35599999999999998</v>
      </c>
      <c r="O2" s="2">
        <v>0.31900000000000001</v>
      </c>
      <c r="P2" s="2">
        <v>0.224</v>
      </c>
      <c r="Q2" s="2">
        <v>3.2530000000000001</v>
      </c>
      <c r="R2" s="41">
        <v>-999.9</v>
      </c>
      <c r="S2" s="2">
        <v>1.5620000000000001</v>
      </c>
      <c r="T2" s="2">
        <v>0.42299999999999999</v>
      </c>
      <c r="U2" s="2">
        <v>1.302</v>
      </c>
      <c r="V2" s="35">
        <v>1.238</v>
      </c>
      <c r="W2" s="35">
        <v>1.1579999999999999</v>
      </c>
      <c r="X2" s="35">
        <v>1.228</v>
      </c>
      <c r="Y2" s="35">
        <v>1.198</v>
      </c>
      <c r="Z2" s="35">
        <v>1.071</v>
      </c>
      <c r="AA2" s="35">
        <v>0.94</v>
      </c>
      <c r="AB2" s="35">
        <v>0.80700000000000005</v>
      </c>
      <c r="AC2" s="35">
        <v>1.486</v>
      </c>
      <c r="AD2" s="35">
        <v>1.218</v>
      </c>
      <c r="AE2" s="35">
        <v>1.3340000000000001</v>
      </c>
      <c r="AF2" s="35">
        <v>0.88500000000000001</v>
      </c>
      <c r="AG2" s="35">
        <v>1.548</v>
      </c>
      <c r="AH2" s="35">
        <v>2.0750000000000002</v>
      </c>
      <c r="AI2" s="35">
        <v>0.89600000000000002</v>
      </c>
      <c r="AJ2" s="35">
        <v>0.46100000000000002</v>
      </c>
      <c r="AK2" s="35">
        <v>0.65300000000000002</v>
      </c>
      <c r="AL2" s="35">
        <v>1.181</v>
      </c>
      <c r="AM2" s="41">
        <v>-999.9</v>
      </c>
      <c r="AN2" s="41">
        <v>-999.9</v>
      </c>
      <c r="AO2" s="41">
        <v>-999.9</v>
      </c>
      <c r="AP2" s="41">
        <v>-999.9</v>
      </c>
      <c r="AQ2" s="41">
        <v>-999.9</v>
      </c>
      <c r="AR2" s="41">
        <v>-999.9</v>
      </c>
      <c r="AS2" s="41">
        <v>-999.9</v>
      </c>
      <c r="AT2" s="41">
        <v>-999.9</v>
      </c>
      <c r="AU2" s="41">
        <v>-999.9</v>
      </c>
      <c r="AV2" s="41">
        <v>-999.9</v>
      </c>
      <c r="AW2" s="41">
        <v>-999.9</v>
      </c>
      <c r="AX2" s="41">
        <v>-999.9</v>
      </c>
      <c r="AY2" s="41">
        <v>-999.9</v>
      </c>
      <c r="AZ2" s="41">
        <v>-999.9</v>
      </c>
      <c r="BA2" s="41">
        <v>-999.9</v>
      </c>
      <c r="BB2" s="41">
        <v>-999.9</v>
      </c>
      <c r="BC2" s="41">
        <v>-999.9</v>
      </c>
      <c r="BD2" s="91">
        <v>2.0430000000000001</v>
      </c>
    </row>
    <row r="3" spans="1:57" x14ac:dyDescent="0.25">
      <c r="A3" s="2">
        <v>1991</v>
      </c>
      <c r="B3" s="2">
        <v>2.33</v>
      </c>
      <c r="C3" s="2">
        <v>3</v>
      </c>
      <c r="D3" s="2">
        <v>2.7719999999999998</v>
      </c>
      <c r="E3" s="2">
        <v>1.7470000000000001</v>
      </c>
      <c r="F3" s="2">
        <v>1.8580000000000001</v>
      </c>
      <c r="G3" s="22">
        <v>0.85199999999999998</v>
      </c>
      <c r="H3" s="2">
        <v>1.149</v>
      </c>
      <c r="I3" s="2">
        <v>1.504</v>
      </c>
      <c r="J3" s="2">
        <v>0.68</v>
      </c>
      <c r="K3" s="13">
        <v>0.627</v>
      </c>
      <c r="L3" s="2">
        <v>3.7839999999999998</v>
      </c>
      <c r="M3" s="2">
        <v>0.90500000000000003</v>
      </c>
      <c r="N3" s="2">
        <v>0.38400000000000001</v>
      </c>
      <c r="O3" s="2">
        <v>0.31</v>
      </c>
      <c r="P3" s="2">
        <v>0.193</v>
      </c>
      <c r="Q3" s="41">
        <v>-999.9</v>
      </c>
      <c r="R3" s="2">
        <v>1.8160000000000001</v>
      </c>
      <c r="S3" s="2">
        <v>1.325</v>
      </c>
      <c r="T3" s="2">
        <v>0.42</v>
      </c>
      <c r="U3" s="2">
        <v>1.117</v>
      </c>
      <c r="V3" s="35">
        <v>1.4730000000000001</v>
      </c>
      <c r="W3" s="35">
        <v>1.0069999999999999</v>
      </c>
      <c r="X3" s="41">
        <v>-999.9</v>
      </c>
      <c r="Y3" s="35">
        <v>1.95</v>
      </c>
      <c r="Z3" s="35">
        <v>0.93799999999999994</v>
      </c>
      <c r="AA3" s="35">
        <v>1.0820000000000001</v>
      </c>
      <c r="AB3" s="35">
        <v>0.94</v>
      </c>
      <c r="AC3" s="35">
        <v>1.659</v>
      </c>
      <c r="AD3" s="35">
        <v>1.2689999999999999</v>
      </c>
      <c r="AE3" s="35">
        <v>1.407</v>
      </c>
      <c r="AF3" s="35">
        <v>0.97099999999999997</v>
      </c>
      <c r="AG3" s="35">
        <v>0.95499999999999996</v>
      </c>
      <c r="AH3" s="35">
        <v>2.1320000000000001</v>
      </c>
      <c r="AI3" s="35">
        <v>1.1970000000000001</v>
      </c>
      <c r="AJ3" s="35">
        <v>0.49</v>
      </c>
      <c r="AK3" s="35">
        <v>0.55700000000000005</v>
      </c>
      <c r="AL3" s="35">
        <v>1.155</v>
      </c>
      <c r="AM3" s="41">
        <v>-999.9</v>
      </c>
      <c r="AN3" s="41">
        <v>-999.9</v>
      </c>
      <c r="AO3" s="41">
        <v>-999.9</v>
      </c>
      <c r="AP3" s="41">
        <v>-999.9</v>
      </c>
      <c r="AQ3" s="41">
        <v>-999.9</v>
      </c>
      <c r="AR3" s="41">
        <v>-999.9</v>
      </c>
      <c r="AS3" s="41">
        <v>-999.9</v>
      </c>
      <c r="AT3" s="41">
        <v>-999.9</v>
      </c>
      <c r="AU3" s="41">
        <v>-999.9</v>
      </c>
      <c r="AV3" s="41">
        <v>-999.9</v>
      </c>
      <c r="AW3" s="41">
        <v>-999.9</v>
      </c>
      <c r="AX3" s="41">
        <v>-999.9</v>
      </c>
      <c r="AY3" s="41">
        <v>-999.9</v>
      </c>
      <c r="AZ3" s="41">
        <v>-999.9</v>
      </c>
      <c r="BA3" s="41">
        <v>-999.9</v>
      </c>
      <c r="BB3" s="41">
        <v>-999.9</v>
      </c>
      <c r="BC3" s="41">
        <v>-999.9</v>
      </c>
      <c r="BD3" s="91">
        <v>1.298</v>
      </c>
    </row>
    <row r="4" spans="1:57" x14ac:dyDescent="0.25">
      <c r="A4" s="2">
        <v>1992</v>
      </c>
      <c r="B4" s="2">
        <v>1.5469999999999999</v>
      </c>
      <c r="C4" s="2">
        <v>1.9390000000000001</v>
      </c>
      <c r="D4" s="2">
        <v>2.1800000000000002</v>
      </c>
      <c r="E4" s="2">
        <v>1.46</v>
      </c>
      <c r="F4" s="2">
        <v>1.5489999999999999</v>
      </c>
      <c r="G4" s="22">
        <v>0.64400000000000002</v>
      </c>
      <c r="H4" s="2">
        <v>0.95499999999999996</v>
      </c>
      <c r="I4" s="2">
        <v>1.1970000000000001</v>
      </c>
      <c r="J4" s="2">
        <v>0.56699999999999995</v>
      </c>
      <c r="K4" s="13">
        <v>0.39900000000000002</v>
      </c>
      <c r="L4" s="2">
        <v>2.5680000000000001</v>
      </c>
      <c r="M4" s="2">
        <v>0.64900000000000002</v>
      </c>
      <c r="N4" s="2">
        <v>0.27700000000000002</v>
      </c>
      <c r="O4" s="2">
        <v>0.29899999999999999</v>
      </c>
      <c r="P4" s="2">
        <v>0.189</v>
      </c>
      <c r="Q4" s="41">
        <v>-999.9</v>
      </c>
      <c r="R4" s="2">
        <v>1.5129999999999999</v>
      </c>
      <c r="S4" s="2">
        <v>0.76100000000000001</v>
      </c>
      <c r="T4" s="2">
        <v>0.32900000000000001</v>
      </c>
      <c r="U4" s="2">
        <v>0.88400000000000001</v>
      </c>
      <c r="V4" s="35">
        <v>1.5760000000000001</v>
      </c>
      <c r="W4" s="35">
        <v>1.117</v>
      </c>
      <c r="X4" s="35">
        <v>0.83199999999999996</v>
      </c>
      <c r="Y4" s="35">
        <v>1.0660000000000001</v>
      </c>
      <c r="Z4" s="35">
        <v>0.90600000000000003</v>
      </c>
      <c r="AA4" s="35">
        <v>0.71399999999999997</v>
      </c>
      <c r="AB4" s="35">
        <v>0.56200000000000006</v>
      </c>
      <c r="AC4" s="35">
        <v>1.218</v>
      </c>
      <c r="AD4" s="35">
        <v>0.89900000000000002</v>
      </c>
      <c r="AE4" s="35">
        <v>1.093</v>
      </c>
      <c r="AF4" s="41">
        <v>-999.9</v>
      </c>
      <c r="AG4" s="35">
        <v>0.57599999999999996</v>
      </c>
      <c r="AH4" s="35">
        <v>1.9390000000000001</v>
      </c>
      <c r="AI4" s="35">
        <v>1.369</v>
      </c>
      <c r="AJ4" s="35">
        <v>0.371</v>
      </c>
      <c r="AK4" s="35">
        <v>0.48099999999999998</v>
      </c>
      <c r="AL4" s="35">
        <v>0.90900000000000003</v>
      </c>
      <c r="AM4" s="41">
        <v>-999.9</v>
      </c>
      <c r="AN4" s="41">
        <v>-999.9</v>
      </c>
      <c r="AO4" s="41">
        <v>-999.9</v>
      </c>
      <c r="AP4" s="41">
        <v>-999.9</v>
      </c>
      <c r="AQ4" s="41">
        <v>-999.9</v>
      </c>
      <c r="AR4" s="41">
        <v>-999.9</v>
      </c>
      <c r="AS4" s="41">
        <v>-999.9</v>
      </c>
      <c r="AT4" s="41">
        <v>-999.9</v>
      </c>
      <c r="AU4" s="41">
        <v>-999.9</v>
      </c>
      <c r="AV4" s="41">
        <v>-999.9</v>
      </c>
      <c r="AW4" s="41">
        <v>-999.9</v>
      </c>
      <c r="AX4" s="41">
        <v>-999.9</v>
      </c>
      <c r="AY4" s="41">
        <v>-999.9</v>
      </c>
      <c r="AZ4" s="41">
        <v>-999.9</v>
      </c>
      <c r="BA4" s="41">
        <v>-999.9</v>
      </c>
      <c r="BB4" s="41">
        <v>-999.9</v>
      </c>
      <c r="BC4" s="41">
        <v>-999.9</v>
      </c>
      <c r="BD4" s="91">
        <v>1.1379999999999999</v>
      </c>
    </row>
    <row r="5" spans="1:57" x14ac:dyDescent="0.25">
      <c r="A5" s="2">
        <v>1993</v>
      </c>
      <c r="B5" s="2">
        <v>1.3740000000000001</v>
      </c>
      <c r="C5" s="2">
        <v>1.915</v>
      </c>
      <c r="D5" s="2">
        <v>2.1259999999999999</v>
      </c>
      <c r="E5" s="2">
        <v>1.599</v>
      </c>
      <c r="F5" s="2">
        <v>1.635</v>
      </c>
      <c r="G5" s="22">
        <v>0.71899999999999997</v>
      </c>
      <c r="H5" s="2">
        <v>1.004</v>
      </c>
      <c r="I5" s="2">
        <v>1.1839999999999999</v>
      </c>
      <c r="J5" s="2">
        <v>0.57799999999999996</v>
      </c>
      <c r="K5" s="13">
        <v>0.46100000000000002</v>
      </c>
      <c r="L5" s="2">
        <v>2.3290000000000002</v>
      </c>
      <c r="M5" s="2">
        <v>0.59599999999999997</v>
      </c>
      <c r="N5" s="2">
        <v>0.31</v>
      </c>
      <c r="O5" s="2">
        <v>0.29599999999999999</v>
      </c>
      <c r="P5" s="2">
        <v>0.19900000000000001</v>
      </c>
      <c r="Q5" s="2">
        <v>2.427</v>
      </c>
      <c r="R5" s="2">
        <v>1.621</v>
      </c>
      <c r="S5" s="2">
        <v>1.155</v>
      </c>
      <c r="T5" s="2">
        <v>0.36399999999999999</v>
      </c>
      <c r="U5" s="2">
        <v>1.204</v>
      </c>
      <c r="V5" s="35">
        <v>1.5509999999999999</v>
      </c>
      <c r="W5" s="41">
        <v>-999.9</v>
      </c>
      <c r="X5" s="35">
        <v>0.78400000000000003</v>
      </c>
      <c r="Y5" s="35">
        <v>0.98699999999999999</v>
      </c>
      <c r="Z5" s="35">
        <v>0.85799999999999998</v>
      </c>
      <c r="AA5" s="35">
        <v>0.79900000000000004</v>
      </c>
      <c r="AB5" s="35">
        <v>0.81200000000000006</v>
      </c>
      <c r="AC5" s="35">
        <v>1.5029999999999999</v>
      </c>
      <c r="AD5" s="35">
        <v>1.0900000000000001</v>
      </c>
      <c r="AE5" s="35">
        <v>0.96399999999999997</v>
      </c>
      <c r="AF5" s="35">
        <v>0.47199999999999998</v>
      </c>
      <c r="AG5" s="35">
        <v>0.70099999999999996</v>
      </c>
      <c r="AH5" s="35">
        <v>1.577</v>
      </c>
      <c r="AI5" s="35">
        <v>1.0580000000000001</v>
      </c>
      <c r="AJ5" s="35">
        <v>0.379</v>
      </c>
      <c r="AK5" s="35">
        <v>0.48299999999999998</v>
      </c>
      <c r="AL5" s="35">
        <v>1.0429999999999999</v>
      </c>
      <c r="AM5" s="41">
        <v>-999.9</v>
      </c>
      <c r="AN5" s="41">
        <v>-999.9</v>
      </c>
      <c r="AO5" s="41">
        <v>-999.9</v>
      </c>
      <c r="AP5" s="41">
        <v>-999.9</v>
      </c>
      <c r="AQ5" s="41">
        <v>-999.9</v>
      </c>
      <c r="AR5" s="41">
        <v>-999.9</v>
      </c>
      <c r="AS5" s="41">
        <v>-999.9</v>
      </c>
      <c r="AT5" s="41">
        <v>-999.9</v>
      </c>
      <c r="AU5" s="41">
        <v>-999.9</v>
      </c>
      <c r="AV5" s="41">
        <v>-999.9</v>
      </c>
      <c r="AW5" s="2">
        <v>0.96399999999999997</v>
      </c>
      <c r="AX5" s="41">
        <v>-999.9</v>
      </c>
      <c r="AY5" s="2">
        <v>1.905</v>
      </c>
      <c r="AZ5" s="2">
        <v>2.089</v>
      </c>
      <c r="BA5" s="2">
        <v>1.3049999999999999</v>
      </c>
      <c r="BB5" s="41">
        <v>-999.9</v>
      </c>
      <c r="BC5" s="41">
        <v>-999.9</v>
      </c>
      <c r="BD5" s="91">
        <v>3.6789999999999998</v>
      </c>
    </row>
    <row r="6" spans="1:57" x14ac:dyDescent="0.25">
      <c r="A6" s="2">
        <v>1994</v>
      </c>
      <c r="B6" s="2">
        <v>1.014</v>
      </c>
      <c r="C6" s="2">
        <v>1.645</v>
      </c>
      <c r="D6" s="2">
        <v>1.6850000000000001</v>
      </c>
      <c r="E6" s="2">
        <v>1.3140000000000001</v>
      </c>
      <c r="F6" s="2">
        <v>1.3220000000000001</v>
      </c>
      <c r="G6" s="22">
        <v>0.56699999999999995</v>
      </c>
      <c r="H6" s="2">
        <v>0.9</v>
      </c>
      <c r="I6" s="2">
        <v>1.04</v>
      </c>
      <c r="J6" s="2">
        <v>0.434</v>
      </c>
      <c r="K6" s="13">
        <v>0.48199999999999998</v>
      </c>
      <c r="L6" s="2">
        <v>1.579</v>
      </c>
      <c r="M6" s="2">
        <v>0.64700000000000002</v>
      </c>
      <c r="N6" s="2">
        <v>0.28699999999999998</v>
      </c>
      <c r="O6" s="2">
        <v>0.30099999999999999</v>
      </c>
      <c r="P6" s="2">
        <v>0.154</v>
      </c>
      <c r="Q6" s="2">
        <v>2.343</v>
      </c>
      <c r="R6" s="2">
        <v>2.2080000000000002</v>
      </c>
      <c r="S6" s="2">
        <v>1.032</v>
      </c>
      <c r="T6" s="2">
        <v>0.32100000000000001</v>
      </c>
      <c r="U6" s="2">
        <v>1.022</v>
      </c>
      <c r="V6" s="35">
        <v>1.321</v>
      </c>
      <c r="W6" s="41">
        <v>-999.9</v>
      </c>
      <c r="X6" s="35">
        <v>0.88500000000000001</v>
      </c>
      <c r="Y6" s="35">
        <v>1.0980000000000001</v>
      </c>
      <c r="Z6" s="35">
        <v>0.86699999999999999</v>
      </c>
      <c r="AA6" s="35">
        <v>0.79600000000000004</v>
      </c>
      <c r="AB6" s="35">
        <v>0.89</v>
      </c>
      <c r="AC6" s="35">
        <v>1.3180000000000001</v>
      </c>
      <c r="AD6" s="41">
        <v>-999.9</v>
      </c>
      <c r="AE6" s="35">
        <v>1.1259999999999999</v>
      </c>
      <c r="AF6" s="41">
        <v>-999.9</v>
      </c>
      <c r="AG6" s="35">
        <v>0.68600000000000005</v>
      </c>
      <c r="AH6" s="35">
        <v>1.536</v>
      </c>
      <c r="AI6" s="35">
        <v>1.0940000000000001</v>
      </c>
      <c r="AJ6" s="35">
        <v>0.40500000000000003</v>
      </c>
      <c r="AK6" s="35">
        <v>0.39600000000000002</v>
      </c>
      <c r="AL6" s="35">
        <v>0.92800000000000005</v>
      </c>
      <c r="AM6" s="41">
        <v>-999.9</v>
      </c>
      <c r="AN6" s="41">
        <v>-999.9</v>
      </c>
      <c r="AO6" s="41">
        <v>-999.9</v>
      </c>
      <c r="AP6" s="41">
        <v>-999.9</v>
      </c>
      <c r="AQ6" s="41">
        <v>-999.9</v>
      </c>
      <c r="AR6" s="41">
        <v>-999.9</v>
      </c>
      <c r="AS6" s="41">
        <v>-999.9</v>
      </c>
      <c r="AT6" s="41">
        <v>-999.9</v>
      </c>
      <c r="AU6" s="41">
        <v>-999.9</v>
      </c>
      <c r="AV6" s="41">
        <v>-999.9</v>
      </c>
      <c r="AW6" s="2">
        <v>1.546</v>
      </c>
      <c r="AX6" s="2">
        <v>1.3360000000000001</v>
      </c>
      <c r="AY6" s="2">
        <v>1.7350000000000001</v>
      </c>
      <c r="AZ6" s="2">
        <v>1.8680000000000001</v>
      </c>
      <c r="BA6" s="2">
        <v>1.228</v>
      </c>
      <c r="BB6" s="41">
        <v>-999.9</v>
      </c>
      <c r="BC6" s="41">
        <v>-999.9</v>
      </c>
      <c r="BD6" s="91">
        <v>2.4830000000000001</v>
      </c>
    </row>
    <row r="7" spans="1:57" x14ac:dyDescent="0.25">
      <c r="A7" s="2">
        <v>1995</v>
      </c>
      <c r="B7" s="2">
        <v>1.099</v>
      </c>
      <c r="C7" s="2">
        <v>1.516</v>
      </c>
      <c r="D7" s="2">
        <v>1.3560000000000001</v>
      </c>
      <c r="E7" s="2">
        <v>1.1890000000000001</v>
      </c>
      <c r="F7" s="2">
        <v>1.274</v>
      </c>
      <c r="G7" s="22">
        <v>0.58799999999999997</v>
      </c>
      <c r="H7" s="2">
        <v>0.76400000000000001</v>
      </c>
      <c r="I7" s="2">
        <v>0.88800000000000001</v>
      </c>
      <c r="J7" s="2">
        <v>0.443</v>
      </c>
      <c r="K7" s="13">
        <v>0.40100000000000002</v>
      </c>
      <c r="L7" s="2">
        <v>1.3819999999999999</v>
      </c>
      <c r="M7" s="2">
        <v>0.57499999999999996</v>
      </c>
      <c r="N7" s="2">
        <v>0.28000000000000003</v>
      </c>
      <c r="O7" s="2">
        <v>0.221</v>
      </c>
      <c r="P7" s="2">
        <v>0.16600000000000001</v>
      </c>
      <c r="Q7" s="2">
        <v>1.97</v>
      </c>
      <c r="R7" s="2">
        <v>1.607</v>
      </c>
      <c r="S7" s="2">
        <v>0.95399999999999996</v>
      </c>
      <c r="T7" s="2">
        <v>0.31900000000000001</v>
      </c>
      <c r="U7" s="2">
        <v>0.97899999999999998</v>
      </c>
      <c r="V7" s="35">
        <v>1.321</v>
      </c>
      <c r="W7" s="35">
        <v>1.034</v>
      </c>
      <c r="X7" s="35">
        <v>1.296</v>
      </c>
      <c r="Y7" s="35">
        <v>0.94799999999999995</v>
      </c>
      <c r="Z7" s="35">
        <v>0.67500000000000004</v>
      </c>
      <c r="AA7" s="35">
        <v>0.72199999999999998</v>
      </c>
      <c r="AB7" s="35">
        <v>0.81699999999999995</v>
      </c>
      <c r="AC7" s="35">
        <v>1.4330000000000001</v>
      </c>
      <c r="AD7" s="35">
        <v>1.5189999999999999</v>
      </c>
      <c r="AE7" s="35">
        <v>1.042</v>
      </c>
      <c r="AF7" s="35">
        <v>0.48599999999999999</v>
      </c>
      <c r="AG7" s="35">
        <v>0.72099999999999997</v>
      </c>
      <c r="AH7" s="35">
        <v>1.4930000000000001</v>
      </c>
      <c r="AI7" s="35">
        <v>1.151</v>
      </c>
      <c r="AJ7" s="35">
        <v>0.38</v>
      </c>
      <c r="AK7" s="35">
        <v>0.41399999999999998</v>
      </c>
      <c r="AL7" s="35">
        <v>0.90400000000000003</v>
      </c>
      <c r="AM7" s="41">
        <v>-999.9</v>
      </c>
      <c r="AN7" s="41">
        <v>-999.9</v>
      </c>
      <c r="AO7" s="41">
        <v>-999.9</v>
      </c>
      <c r="AP7" s="41">
        <v>-999.9</v>
      </c>
      <c r="AQ7" s="41">
        <v>-999.9</v>
      </c>
      <c r="AR7" s="41">
        <v>-999.9</v>
      </c>
      <c r="AS7" s="41">
        <v>-999.9</v>
      </c>
      <c r="AT7" s="41">
        <v>-999.9</v>
      </c>
      <c r="AU7" s="41">
        <v>-999.9</v>
      </c>
      <c r="AV7" s="41">
        <v>-999.9</v>
      </c>
      <c r="AW7" s="2">
        <v>1.6539999999999999</v>
      </c>
      <c r="AX7" s="2">
        <v>1.2150000000000001</v>
      </c>
      <c r="AY7" s="2">
        <v>1.228</v>
      </c>
      <c r="AZ7" s="2">
        <v>1.8180000000000001</v>
      </c>
      <c r="BA7" s="2">
        <v>1.129</v>
      </c>
      <c r="BB7" s="41">
        <v>-999.9</v>
      </c>
      <c r="BC7" s="41">
        <v>-999.9</v>
      </c>
      <c r="BD7" s="91">
        <v>1.823</v>
      </c>
    </row>
    <row r="8" spans="1:57" x14ac:dyDescent="0.25">
      <c r="A8" s="2">
        <v>1996</v>
      </c>
      <c r="B8" s="2">
        <v>1.4239999999999999</v>
      </c>
      <c r="C8" s="2">
        <v>2.0419999999999998</v>
      </c>
      <c r="D8" s="2">
        <v>1.8759999999999999</v>
      </c>
      <c r="E8" s="2">
        <v>1.2929999999999999</v>
      </c>
      <c r="F8" s="2">
        <v>1.244</v>
      </c>
      <c r="G8" s="22">
        <v>0.64</v>
      </c>
      <c r="H8" s="2">
        <v>0.93700000000000006</v>
      </c>
      <c r="I8" s="2">
        <v>1.0900000000000001</v>
      </c>
      <c r="J8" s="2">
        <v>0.48199999999999998</v>
      </c>
      <c r="K8" s="13">
        <v>0.5</v>
      </c>
      <c r="L8" s="2">
        <v>1.379</v>
      </c>
      <c r="M8" s="2">
        <v>0.66400000000000003</v>
      </c>
      <c r="N8" s="2">
        <v>0.28599999999999998</v>
      </c>
      <c r="O8" s="2">
        <v>0.27200000000000002</v>
      </c>
      <c r="P8" s="2">
        <v>0.151</v>
      </c>
      <c r="Q8" s="2">
        <v>2.2839999999999998</v>
      </c>
      <c r="R8" s="2">
        <v>1.3380000000000001</v>
      </c>
      <c r="S8" s="2">
        <v>1.079</v>
      </c>
      <c r="T8" s="2">
        <v>0.32200000000000001</v>
      </c>
      <c r="U8" s="2">
        <v>1.151</v>
      </c>
      <c r="V8" s="35">
        <v>1.2869999999999999</v>
      </c>
      <c r="W8" s="35">
        <v>1.0329999999999999</v>
      </c>
      <c r="X8" s="35">
        <v>1.405</v>
      </c>
      <c r="Y8" s="35">
        <v>0.91100000000000003</v>
      </c>
      <c r="Z8" s="35">
        <v>0.63700000000000001</v>
      </c>
      <c r="AA8" s="35">
        <v>0.878</v>
      </c>
      <c r="AB8" s="35">
        <v>0.77</v>
      </c>
      <c r="AC8" s="35">
        <v>1.6180000000000001</v>
      </c>
      <c r="AD8" s="35">
        <v>1.107</v>
      </c>
      <c r="AE8" s="41">
        <v>-999.9</v>
      </c>
      <c r="AF8" s="35">
        <v>0.53600000000000003</v>
      </c>
      <c r="AG8" s="35">
        <v>0.79800000000000004</v>
      </c>
      <c r="AH8" s="35">
        <v>1.534</v>
      </c>
      <c r="AI8" s="35">
        <v>1.1140000000000001</v>
      </c>
      <c r="AJ8" s="35">
        <v>0.39900000000000002</v>
      </c>
      <c r="AK8" s="41">
        <v>-999.9</v>
      </c>
      <c r="AL8" s="35">
        <v>1.1080000000000001</v>
      </c>
      <c r="AM8" s="2">
        <v>0.84299999999999997</v>
      </c>
      <c r="AN8" s="41">
        <v>-999.9</v>
      </c>
      <c r="AO8" s="41">
        <v>-999.9</v>
      </c>
      <c r="AP8" s="41">
        <v>-999.9</v>
      </c>
      <c r="AQ8" s="41">
        <v>-999.9</v>
      </c>
      <c r="AR8" s="41">
        <v>-999.9</v>
      </c>
      <c r="AS8" s="41">
        <v>-999.9</v>
      </c>
      <c r="AT8" s="41">
        <v>-999.9</v>
      </c>
      <c r="AU8" s="2">
        <v>0.34300000000000003</v>
      </c>
      <c r="AV8" s="41">
        <v>-999.9</v>
      </c>
      <c r="AW8" s="2">
        <v>1.3740000000000001</v>
      </c>
      <c r="AX8" s="2">
        <v>1.4019999999999999</v>
      </c>
      <c r="AY8" s="2">
        <v>1.0740000000000001</v>
      </c>
      <c r="AZ8" s="2">
        <v>2</v>
      </c>
      <c r="BA8" s="2">
        <v>1.706</v>
      </c>
      <c r="BB8" s="41">
        <v>-999.9</v>
      </c>
      <c r="BC8" s="2">
        <v>1.3440000000000001</v>
      </c>
      <c r="BD8" s="91">
        <v>1.7629999999999999</v>
      </c>
    </row>
    <row r="9" spans="1:57" x14ac:dyDescent="0.25">
      <c r="A9" s="2">
        <v>1997</v>
      </c>
      <c r="B9" s="2">
        <v>0.92600000000000005</v>
      </c>
      <c r="C9" s="2">
        <v>1.4339999999999999</v>
      </c>
      <c r="D9" s="2">
        <v>1.3660000000000001</v>
      </c>
      <c r="E9" s="2">
        <v>0.91400000000000003</v>
      </c>
      <c r="F9" s="2">
        <v>0.89200000000000002</v>
      </c>
      <c r="G9" s="22">
        <v>0.45200000000000001</v>
      </c>
      <c r="H9" s="2">
        <v>0.63300000000000001</v>
      </c>
      <c r="I9" s="2">
        <v>0.748</v>
      </c>
      <c r="J9" s="2">
        <v>0.44700000000000001</v>
      </c>
      <c r="K9" s="13">
        <v>0.54700000000000004</v>
      </c>
      <c r="L9" s="2">
        <v>1.1870000000000001</v>
      </c>
      <c r="M9" s="2">
        <v>0.53100000000000003</v>
      </c>
      <c r="N9" s="2">
        <v>0.26900000000000002</v>
      </c>
      <c r="O9" s="2">
        <v>0.219</v>
      </c>
      <c r="P9" s="2">
        <v>0.189</v>
      </c>
      <c r="Q9" s="2">
        <v>2.27</v>
      </c>
      <c r="R9" s="2">
        <v>0.755</v>
      </c>
      <c r="S9" s="2">
        <v>0.752</v>
      </c>
      <c r="T9" s="2">
        <v>0.23799999999999999</v>
      </c>
      <c r="U9" s="2">
        <v>0.77200000000000002</v>
      </c>
      <c r="V9" s="35">
        <v>1.3720000000000001</v>
      </c>
      <c r="W9" s="35">
        <v>0.66200000000000003</v>
      </c>
      <c r="X9" s="35">
        <v>0.66500000000000004</v>
      </c>
      <c r="Y9" s="35">
        <v>0.69399999999999995</v>
      </c>
      <c r="Z9" s="35">
        <v>0.7</v>
      </c>
      <c r="AA9" s="35">
        <v>0.68100000000000005</v>
      </c>
      <c r="AB9" s="35">
        <v>0.59199999999999997</v>
      </c>
      <c r="AC9" s="35">
        <v>1.2490000000000001</v>
      </c>
      <c r="AD9" s="35">
        <v>0.81399999999999995</v>
      </c>
      <c r="AE9" s="41">
        <v>-999.9</v>
      </c>
      <c r="AF9" s="35">
        <v>0.44</v>
      </c>
      <c r="AG9" s="35">
        <v>0.65800000000000003</v>
      </c>
      <c r="AH9" s="35">
        <v>1.3380000000000001</v>
      </c>
      <c r="AI9" s="35">
        <v>0.871</v>
      </c>
      <c r="AJ9" s="35">
        <v>0.29799999999999999</v>
      </c>
      <c r="AK9" s="41">
        <v>-999.9</v>
      </c>
      <c r="AL9" s="35">
        <v>0.623</v>
      </c>
      <c r="AM9" s="2">
        <v>0.97399999999999998</v>
      </c>
      <c r="AN9" s="41">
        <v>-999.9</v>
      </c>
      <c r="AO9" s="41">
        <v>-999.9</v>
      </c>
      <c r="AP9" s="41">
        <v>-999.9</v>
      </c>
      <c r="AQ9" s="41">
        <v>-999.9</v>
      </c>
      <c r="AR9" s="41">
        <v>-999.9</v>
      </c>
      <c r="AS9" s="41">
        <v>-999.9</v>
      </c>
      <c r="AT9" s="41">
        <v>-999.9</v>
      </c>
      <c r="AU9" s="2">
        <v>0.34</v>
      </c>
      <c r="AV9" s="41">
        <v>-999.9</v>
      </c>
      <c r="AW9" s="2">
        <v>1.2549999999999999</v>
      </c>
      <c r="AX9" s="2">
        <v>1.107</v>
      </c>
      <c r="AY9" s="2">
        <v>1.085</v>
      </c>
      <c r="AZ9" s="2">
        <v>1.331</v>
      </c>
      <c r="BA9" s="2">
        <v>1.2290000000000001</v>
      </c>
      <c r="BB9" s="41">
        <v>-999.9</v>
      </c>
      <c r="BC9" s="2">
        <v>1.1930000000000001</v>
      </c>
      <c r="BD9" s="91">
        <v>2.0569999999999999</v>
      </c>
    </row>
    <row r="10" spans="1:57" x14ac:dyDescent="0.25">
      <c r="A10" s="2">
        <v>1998</v>
      </c>
      <c r="B10" s="2">
        <v>0.78700000000000003</v>
      </c>
      <c r="C10" s="2">
        <v>1.585</v>
      </c>
      <c r="D10" s="2">
        <v>1.391</v>
      </c>
      <c r="E10" s="2">
        <v>0.92</v>
      </c>
      <c r="F10" s="2">
        <v>0.874</v>
      </c>
      <c r="G10" s="22">
        <v>0.53200000000000003</v>
      </c>
      <c r="H10" s="2">
        <v>0.70599999999999996</v>
      </c>
      <c r="I10" s="2">
        <v>0.81100000000000005</v>
      </c>
      <c r="J10" s="2">
        <v>0.42599999999999999</v>
      </c>
      <c r="K10" s="41">
        <v>-999.9</v>
      </c>
      <c r="L10" s="2">
        <v>1.177</v>
      </c>
      <c r="M10" s="2">
        <v>0.45700000000000002</v>
      </c>
      <c r="N10" s="2">
        <v>0.20499999999999999</v>
      </c>
      <c r="O10" s="2">
        <v>0.152</v>
      </c>
      <c r="P10" s="2">
        <v>0.17399999999999999</v>
      </c>
      <c r="Q10" s="2">
        <v>1.6279999999999999</v>
      </c>
      <c r="R10" s="2">
        <v>0.79</v>
      </c>
      <c r="S10" s="2">
        <v>0.745</v>
      </c>
      <c r="T10" s="2">
        <v>0.21</v>
      </c>
      <c r="U10" s="2">
        <v>0.77600000000000002</v>
      </c>
      <c r="V10" s="35">
        <v>1.19</v>
      </c>
      <c r="W10" s="35">
        <v>0.72699999999999998</v>
      </c>
      <c r="X10" s="35">
        <v>0.53600000000000003</v>
      </c>
      <c r="Y10" s="35">
        <v>0.63900000000000001</v>
      </c>
      <c r="Z10" s="35">
        <v>0.52500000000000002</v>
      </c>
      <c r="AA10" s="35">
        <v>0.57599999999999996</v>
      </c>
      <c r="AB10" s="35">
        <v>0.48899999999999999</v>
      </c>
      <c r="AC10" s="35">
        <v>0.99299999999999999</v>
      </c>
      <c r="AD10" s="35">
        <v>0.99299999999999999</v>
      </c>
      <c r="AE10" s="35">
        <v>0.70199999999999996</v>
      </c>
      <c r="AF10" s="35">
        <v>0.99299999999999999</v>
      </c>
      <c r="AG10" s="35">
        <v>0.45700000000000002</v>
      </c>
      <c r="AH10" s="35">
        <v>1.0880000000000001</v>
      </c>
      <c r="AI10" s="35">
        <v>0.27600000000000002</v>
      </c>
      <c r="AJ10" s="35">
        <v>0.25900000000000001</v>
      </c>
      <c r="AK10" s="35">
        <v>0.41399999999999998</v>
      </c>
      <c r="AL10" s="35">
        <v>0.71499999999999997</v>
      </c>
      <c r="AM10" s="2">
        <v>0.96699999999999997</v>
      </c>
      <c r="AN10" s="41">
        <v>-999.9</v>
      </c>
      <c r="AO10" s="41">
        <v>-999.9</v>
      </c>
      <c r="AP10" s="41">
        <v>-999.9</v>
      </c>
      <c r="AQ10" s="41">
        <v>-999.9</v>
      </c>
      <c r="AR10" s="41">
        <v>-999.9</v>
      </c>
      <c r="AS10" s="41">
        <v>-999.9</v>
      </c>
      <c r="AT10" s="41">
        <v>-999.9</v>
      </c>
      <c r="AU10" s="2">
        <v>0.372</v>
      </c>
      <c r="AV10" s="2">
        <v>0.79500000000000004</v>
      </c>
      <c r="AW10" s="41">
        <v>-999.9</v>
      </c>
      <c r="AX10" s="2">
        <v>0.96499999999999997</v>
      </c>
      <c r="AY10" s="2">
        <v>0.96899999999999997</v>
      </c>
      <c r="AZ10" s="2">
        <v>1.2090000000000001</v>
      </c>
      <c r="BA10" s="2">
        <v>1.2410000000000001</v>
      </c>
      <c r="BB10" s="41">
        <v>-999.9</v>
      </c>
      <c r="BC10" s="2">
        <v>1.1379999999999999</v>
      </c>
      <c r="BD10" s="2">
        <v>1.9650000000000001</v>
      </c>
    </row>
    <row r="11" spans="1:57" x14ac:dyDescent="0.25">
      <c r="A11" s="2">
        <v>1999</v>
      </c>
      <c r="B11" s="2">
        <v>0.72399999999999998</v>
      </c>
      <c r="C11" s="41">
        <v>-999.9</v>
      </c>
      <c r="D11" s="41">
        <v>-999.9</v>
      </c>
      <c r="E11" s="2">
        <v>0.872</v>
      </c>
      <c r="F11" s="2">
        <v>0.84599999999999997</v>
      </c>
      <c r="G11" s="22">
        <v>0.55500000000000005</v>
      </c>
      <c r="H11" s="2">
        <v>0.755</v>
      </c>
      <c r="I11" s="2">
        <v>0.85499999999999998</v>
      </c>
      <c r="J11" s="2">
        <v>0.48599999999999999</v>
      </c>
      <c r="K11" s="41">
        <v>-999.9</v>
      </c>
      <c r="L11" s="2">
        <v>0.89</v>
      </c>
      <c r="M11" s="2">
        <v>0.49</v>
      </c>
      <c r="N11" s="2">
        <v>0.23100000000000001</v>
      </c>
      <c r="O11" s="2">
        <v>0.2</v>
      </c>
      <c r="P11" s="2">
        <v>0.186</v>
      </c>
      <c r="Q11" s="2">
        <v>1.6040000000000001</v>
      </c>
      <c r="R11" s="2">
        <v>0.73</v>
      </c>
      <c r="S11" s="2">
        <v>0.68600000000000005</v>
      </c>
      <c r="T11" s="2">
        <v>0.20499999999999999</v>
      </c>
      <c r="U11" s="2">
        <v>0.754</v>
      </c>
      <c r="V11" s="35">
        <v>1.1879999999999999</v>
      </c>
      <c r="W11" s="35">
        <v>0.63100000000000001</v>
      </c>
      <c r="X11" s="35">
        <v>0.42399999999999999</v>
      </c>
      <c r="Y11" s="35">
        <v>0.56499999999999995</v>
      </c>
      <c r="Z11" s="35">
        <v>0.55200000000000005</v>
      </c>
      <c r="AA11" s="35">
        <v>0.54200000000000004</v>
      </c>
      <c r="AB11" s="35">
        <v>0.40799999999999997</v>
      </c>
      <c r="AC11" s="35">
        <v>0.873</v>
      </c>
      <c r="AD11" s="35">
        <v>0.55800000000000005</v>
      </c>
      <c r="AE11" s="35">
        <v>0.61599999999999999</v>
      </c>
      <c r="AF11" s="35">
        <v>0.36399999999999999</v>
      </c>
      <c r="AG11" s="35">
        <v>0.45400000000000001</v>
      </c>
      <c r="AH11" s="35">
        <v>1.462</v>
      </c>
      <c r="AI11" s="35">
        <v>0.30299999999999999</v>
      </c>
      <c r="AJ11" s="35">
        <v>0.30499999999999999</v>
      </c>
      <c r="AK11" s="35">
        <v>0.52200000000000002</v>
      </c>
      <c r="AL11" s="35">
        <v>0.71199999999999997</v>
      </c>
      <c r="AM11" s="2">
        <v>1.0669999999999999</v>
      </c>
      <c r="AN11" s="2">
        <v>1.5329999999999999</v>
      </c>
      <c r="AO11" s="2">
        <v>1.5009999999999999</v>
      </c>
      <c r="AP11" s="41">
        <v>-999.9</v>
      </c>
      <c r="AQ11" s="2">
        <v>0.97099999999999997</v>
      </c>
      <c r="AR11" s="41">
        <v>-999.9</v>
      </c>
      <c r="AS11" s="41">
        <v>-999.9</v>
      </c>
      <c r="AT11" s="41">
        <v>-999.9</v>
      </c>
      <c r="AU11" s="2">
        <v>0.48099999999999998</v>
      </c>
      <c r="AV11" s="2">
        <v>0.63</v>
      </c>
      <c r="AW11" s="2">
        <v>1.044</v>
      </c>
      <c r="AX11" s="2">
        <v>0.76200000000000001</v>
      </c>
      <c r="AY11" s="2">
        <v>0.93200000000000005</v>
      </c>
      <c r="AZ11" s="2">
        <v>1.254</v>
      </c>
      <c r="BA11" s="2">
        <v>0.72699999999999998</v>
      </c>
      <c r="BB11" s="41">
        <v>-999.9</v>
      </c>
      <c r="BC11" s="2">
        <v>0.92</v>
      </c>
      <c r="BD11" s="2">
        <v>1.8160000000000001</v>
      </c>
    </row>
    <row r="12" spans="1:57" x14ac:dyDescent="0.25">
      <c r="A12" s="2">
        <v>2000</v>
      </c>
      <c r="B12" s="2">
        <v>0.59599999999999997</v>
      </c>
      <c r="C12" s="41">
        <v>-999.9</v>
      </c>
      <c r="D12" s="41">
        <v>-999.9</v>
      </c>
      <c r="E12" s="2">
        <v>0.80500000000000005</v>
      </c>
      <c r="F12" s="2">
        <v>0.83499999999999996</v>
      </c>
      <c r="G12" s="22">
        <v>0.42</v>
      </c>
      <c r="H12" s="2">
        <v>0.59</v>
      </c>
      <c r="I12" s="2">
        <v>0.67100000000000004</v>
      </c>
      <c r="J12" s="2">
        <v>0.4</v>
      </c>
      <c r="K12" s="41">
        <v>-999.9</v>
      </c>
      <c r="L12" s="2">
        <v>0.92300000000000004</v>
      </c>
      <c r="M12" s="2">
        <v>0.443</v>
      </c>
      <c r="N12" s="2">
        <v>0.18099999999999999</v>
      </c>
      <c r="O12" s="2">
        <v>0.16700000000000001</v>
      </c>
      <c r="P12" s="2">
        <v>0.14199999999999999</v>
      </c>
      <c r="Q12" s="2">
        <v>1.5820000000000001</v>
      </c>
      <c r="R12" s="2">
        <v>0.72299999999999998</v>
      </c>
      <c r="S12" s="2">
        <v>0.72199999999999998</v>
      </c>
      <c r="T12" s="2">
        <v>0.17799999999999999</v>
      </c>
      <c r="U12" s="2">
        <v>0.752</v>
      </c>
      <c r="V12" s="35">
        <v>1.2150000000000001</v>
      </c>
      <c r="W12" s="35">
        <v>0.55200000000000005</v>
      </c>
      <c r="X12" s="35">
        <v>0.42099999999999999</v>
      </c>
      <c r="Y12" s="35">
        <v>0.48</v>
      </c>
      <c r="Z12" s="35">
        <v>0.55800000000000005</v>
      </c>
      <c r="AA12" s="35">
        <v>0.439</v>
      </c>
      <c r="AB12" s="35">
        <v>0.40300000000000002</v>
      </c>
      <c r="AC12" s="35">
        <v>0.78500000000000003</v>
      </c>
      <c r="AD12" s="35">
        <v>0.499</v>
      </c>
      <c r="AE12" s="35">
        <v>0.60499999999999998</v>
      </c>
      <c r="AF12" s="35">
        <v>0.23599999999999999</v>
      </c>
      <c r="AG12" s="35">
        <v>0.377</v>
      </c>
      <c r="AH12" s="35">
        <v>1.8740000000000001</v>
      </c>
      <c r="AI12" s="35">
        <v>0.26100000000000001</v>
      </c>
      <c r="AJ12" s="35">
        <v>0.245</v>
      </c>
      <c r="AK12" s="35">
        <v>0.35299999999999998</v>
      </c>
      <c r="AL12" s="41">
        <v>-999.9</v>
      </c>
      <c r="AM12" s="2">
        <v>0.96199999999999997</v>
      </c>
      <c r="AN12" s="2">
        <v>1.466</v>
      </c>
      <c r="AO12" s="2">
        <v>1.306</v>
      </c>
      <c r="AP12" s="2">
        <v>0.74299999999999999</v>
      </c>
      <c r="AQ12" s="2">
        <v>0.94499999999999995</v>
      </c>
      <c r="AR12" s="41">
        <v>-999.9</v>
      </c>
      <c r="AS12" s="41">
        <v>-999.9</v>
      </c>
      <c r="AT12" s="41">
        <v>-999.9</v>
      </c>
      <c r="AU12" s="2">
        <v>0.29199999999999998</v>
      </c>
      <c r="AV12" s="2">
        <v>0.57499999999999996</v>
      </c>
      <c r="AW12" s="2">
        <v>1.0820000000000001</v>
      </c>
      <c r="AX12" s="2">
        <v>0.61699999999999999</v>
      </c>
      <c r="AY12" s="2">
        <v>0.76900000000000002</v>
      </c>
      <c r="AZ12" s="2">
        <v>1.2410000000000001</v>
      </c>
      <c r="BA12" s="2">
        <v>0.79700000000000004</v>
      </c>
      <c r="BB12" s="2">
        <v>0.56399999999999995</v>
      </c>
      <c r="BC12" s="2">
        <v>0.89500000000000002</v>
      </c>
      <c r="BD12" s="2">
        <v>1.6539999999999999</v>
      </c>
      <c r="BE12" s="13">
        <v>2.8458000000000001</v>
      </c>
    </row>
    <row r="13" spans="1:57" s="1" customFormat="1" x14ac:dyDescent="0.25">
      <c r="A13" s="1">
        <v>2001</v>
      </c>
      <c r="B13" s="1">
        <v>0.72</v>
      </c>
      <c r="C13" s="41">
        <v>-999.9</v>
      </c>
      <c r="D13" s="41">
        <v>-999.9</v>
      </c>
      <c r="E13" s="1">
        <v>0.76400000000000001</v>
      </c>
      <c r="F13" s="1">
        <v>0.79500000000000004</v>
      </c>
      <c r="G13" s="21">
        <v>0.47599999999999998</v>
      </c>
      <c r="H13" s="1">
        <v>0.61599999999999999</v>
      </c>
      <c r="I13" s="1">
        <v>0.72599999999999998</v>
      </c>
      <c r="J13" s="1">
        <v>0.38800000000000001</v>
      </c>
      <c r="K13" s="1">
        <v>0.36599999999999999</v>
      </c>
      <c r="L13" s="41">
        <v>-999.9</v>
      </c>
      <c r="M13" s="1">
        <v>0.435</v>
      </c>
      <c r="N13" s="1">
        <v>0.20100000000000001</v>
      </c>
      <c r="O13" s="1">
        <v>0.16300000000000001</v>
      </c>
      <c r="P13" s="1">
        <v>0.17699999999999999</v>
      </c>
      <c r="Q13" s="1">
        <v>1.4770000000000001</v>
      </c>
      <c r="R13" s="1">
        <v>0.68899999999999995</v>
      </c>
      <c r="S13" s="1">
        <v>0.77600000000000002</v>
      </c>
      <c r="T13" s="1">
        <v>0.186</v>
      </c>
      <c r="U13" s="1">
        <v>0.74199999999999999</v>
      </c>
      <c r="V13" s="41">
        <v>-999.9</v>
      </c>
      <c r="W13" s="41">
        <v>-999.9</v>
      </c>
      <c r="X13" s="39">
        <v>0.46200000000000002</v>
      </c>
      <c r="Y13" s="39">
        <v>0.48799999999999999</v>
      </c>
      <c r="Z13" s="39">
        <v>0.61</v>
      </c>
      <c r="AA13" s="39">
        <v>0.46800000000000003</v>
      </c>
      <c r="AB13" s="39">
        <v>0.43</v>
      </c>
      <c r="AC13" s="39">
        <v>0.78800000000000003</v>
      </c>
      <c r="AD13" s="39">
        <v>0.67700000000000005</v>
      </c>
      <c r="AE13" s="39">
        <v>0.61899999999999999</v>
      </c>
      <c r="AF13" s="39">
        <v>0.318</v>
      </c>
      <c r="AG13" s="39">
        <v>0.46200000000000002</v>
      </c>
      <c r="AH13" s="39">
        <v>1.2090000000000001</v>
      </c>
      <c r="AI13" s="39">
        <v>0.36</v>
      </c>
      <c r="AJ13" s="39">
        <v>0.24199999999999999</v>
      </c>
      <c r="AK13" s="39">
        <v>0.42299999999999999</v>
      </c>
      <c r="AL13" s="39">
        <v>0.67900000000000005</v>
      </c>
      <c r="AM13" s="1">
        <v>1.0680000000000001</v>
      </c>
      <c r="AN13" s="1">
        <v>1.3779999999999999</v>
      </c>
      <c r="AO13" s="1">
        <v>1.3140000000000001</v>
      </c>
      <c r="AP13" s="1">
        <v>0.93700000000000006</v>
      </c>
      <c r="AQ13" s="1">
        <v>0.94399999999999995</v>
      </c>
      <c r="AR13" s="1">
        <v>0.71699999999999997</v>
      </c>
      <c r="AS13" s="1">
        <v>1.056</v>
      </c>
      <c r="AT13" s="1">
        <v>1.272</v>
      </c>
      <c r="AU13" s="1">
        <v>0.315</v>
      </c>
      <c r="AV13" s="1">
        <v>0.56799999999999995</v>
      </c>
      <c r="AW13" s="1">
        <v>1</v>
      </c>
      <c r="AX13" s="1">
        <v>0.72099999999999997</v>
      </c>
      <c r="AY13" s="1">
        <v>0.97699999999999998</v>
      </c>
      <c r="AZ13" s="1">
        <v>1.5860000000000001</v>
      </c>
      <c r="BA13" s="1">
        <v>0.86899999999999999</v>
      </c>
      <c r="BB13" s="1">
        <v>0.56200000000000006</v>
      </c>
      <c r="BC13" s="1">
        <v>0.84099999999999997</v>
      </c>
      <c r="BD13" s="1">
        <v>1.587</v>
      </c>
      <c r="BE13" s="13">
        <v>2.9859</v>
      </c>
    </row>
    <row r="14" spans="1:57" x14ac:dyDescent="0.25">
      <c r="A14" s="2">
        <v>2002</v>
      </c>
      <c r="B14" s="2">
        <v>0.73199999999999998</v>
      </c>
      <c r="C14" s="41">
        <v>-999.9</v>
      </c>
      <c r="D14" s="41">
        <v>-999.9</v>
      </c>
      <c r="E14" s="2">
        <v>0.76300000000000001</v>
      </c>
      <c r="F14" s="2">
        <v>0.751</v>
      </c>
      <c r="G14" s="22">
        <v>0.46100000000000002</v>
      </c>
      <c r="H14" s="2">
        <v>0.66</v>
      </c>
      <c r="I14" s="2">
        <v>0.63</v>
      </c>
      <c r="J14" s="2">
        <v>0.35699999999999998</v>
      </c>
      <c r="K14" s="2">
        <v>0.36699999999999999</v>
      </c>
      <c r="L14" s="2">
        <v>1.238</v>
      </c>
      <c r="M14" s="2">
        <v>0.497</v>
      </c>
      <c r="N14" s="2">
        <v>0.20799999999999999</v>
      </c>
      <c r="O14" s="2">
        <v>0.20499999999999999</v>
      </c>
      <c r="P14" s="2">
        <v>0.13600000000000001</v>
      </c>
      <c r="Q14" s="2">
        <v>1.41</v>
      </c>
      <c r="R14" s="2">
        <v>0.73099999999999998</v>
      </c>
      <c r="S14" s="2">
        <v>0.82099999999999995</v>
      </c>
      <c r="T14" s="2">
        <v>0.219</v>
      </c>
      <c r="U14" s="2">
        <v>0.70099999999999996</v>
      </c>
      <c r="V14" s="41">
        <v>-999.9</v>
      </c>
      <c r="W14" s="41">
        <v>-999.9</v>
      </c>
      <c r="X14" s="2">
        <v>0.55000000000000004</v>
      </c>
      <c r="Y14" s="2">
        <v>0.44900000000000001</v>
      </c>
      <c r="Z14" s="2">
        <v>0.76400000000000001</v>
      </c>
      <c r="AA14" s="41">
        <v>-999.9</v>
      </c>
      <c r="AB14" s="41">
        <v>-999.9</v>
      </c>
      <c r="AC14" s="41">
        <v>-999.9</v>
      </c>
      <c r="AD14" s="41">
        <v>-999.9</v>
      </c>
      <c r="AE14" s="41">
        <v>-999.9</v>
      </c>
      <c r="AF14" s="41">
        <v>-999.9</v>
      </c>
      <c r="AG14" s="41">
        <v>-999.9</v>
      </c>
      <c r="AH14" s="2">
        <v>1.1339999999999999</v>
      </c>
      <c r="AI14" s="2">
        <v>0.83199999999999996</v>
      </c>
      <c r="AJ14" s="2">
        <v>0.27400000000000002</v>
      </c>
      <c r="AK14" s="2">
        <v>0.36499999999999999</v>
      </c>
      <c r="AL14" s="2">
        <v>0.70299999999999996</v>
      </c>
      <c r="AM14" s="35">
        <v>1.0840000000000001</v>
      </c>
      <c r="AN14" s="35">
        <v>1.3939999999999999</v>
      </c>
      <c r="AO14" s="35">
        <v>1.2829999999999999</v>
      </c>
      <c r="AP14" s="35">
        <v>0.85499999999999998</v>
      </c>
      <c r="AQ14" s="35">
        <v>0.98099999999999998</v>
      </c>
      <c r="AR14" s="35">
        <v>0.72099999999999997</v>
      </c>
      <c r="AS14" s="35">
        <v>1.083</v>
      </c>
      <c r="AT14" s="35">
        <v>1.2170000000000001</v>
      </c>
      <c r="AU14" s="35">
        <v>0.26200000000000001</v>
      </c>
      <c r="AV14" s="35">
        <v>0.45600000000000002</v>
      </c>
      <c r="AW14" s="35">
        <v>1.1100000000000001</v>
      </c>
      <c r="AX14" s="35">
        <v>0.78800000000000003</v>
      </c>
      <c r="AY14" s="35">
        <v>0.95199999999999996</v>
      </c>
      <c r="AZ14" s="35">
        <v>1.415</v>
      </c>
      <c r="BA14" s="35">
        <v>0.877</v>
      </c>
      <c r="BB14" s="35">
        <v>0.54500000000000004</v>
      </c>
      <c r="BC14" s="35">
        <v>0.82499999999999996</v>
      </c>
      <c r="BD14" s="35">
        <v>1.446</v>
      </c>
      <c r="BE14" s="13">
        <v>3.0461999999999998</v>
      </c>
    </row>
    <row r="15" spans="1:57" x14ac:dyDescent="0.25">
      <c r="A15" s="2">
        <v>2003</v>
      </c>
      <c r="B15" s="2">
        <v>0.84899999999999998</v>
      </c>
      <c r="C15" s="41">
        <v>-999.9</v>
      </c>
      <c r="D15" s="41">
        <v>-999.9</v>
      </c>
      <c r="E15" s="2">
        <v>0.94199999999999995</v>
      </c>
      <c r="F15" s="2">
        <v>0.94099999999999995</v>
      </c>
      <c r="G15" s="22">
        <v>0.50700000000000001</v>
      </c>
      <c r="H15" s="2">
        <v>0.79600000000000004</v>
      </c>
      <c r="I15" s="2">
        <v>0.73599999999999999</v>
      </c>
      <c r="J15" s="2">
        <v>0.40600000000000003</v>
      </c>
      <c r="K15" s="2">
        <v>0.48</v>
      </c>
      <c r="L15" s="2">
        <v>1.1319999999999999</v>
      </c>
      <c r="M15" s="2">
        <v>0.498</v>
      </c>
      <c r="N15" s="2">
        <v>0.222</v>
      </c>
      <c r="O15" s="2">
        <v>0.218</v>
      </c>
      <c r="P15" s="2">
        <v>0.17499999999999999</v>
      </c>
      <c r="Q15" s="2">
        <v>1.6539999999999999</v>
      </c>
      <c r="R15" s="2">
        <v>0.72499999999999998</v>
      </c>
      <c r="S15" s="2">
        <v>0.873</v>
      </c>
      <c r="T15" s="2">
        <v>0.21199999999999999</v>
      </c>
      <c r="U15" s="2">
        <v>0.73499999999999999</v>
      </c>
      <c r="V15" s="41">
        <v>-999.9</v>
      </c>
      <c r="W15" s="41">
        <v>-999.9</v>
      </c>
      <c r="X15" s="2">
        <v>0.64</v>
      </c>
      <c r="Y15" s="2">
        <v>0.60099999999999998</v>
      </c>
      <c r="Z15" s="2">
        <v>0.59199999999999997</v>
      </c>
      <c r="AA15" s="2">
        <v>0.6</v>
      </c>
      <c r="AB15" s="2">
        <v>0.46899999999999997</v>
      </c>
      <c r="AC15" s="2">
        <v>0.94699999999999995</v>
      </c>
      <c r="AD15" s="2">
        <v>0.78</v>
      </c>
      <c r="AE15" s="2">
        <v>0.68200000000000005</v>
      </c>
      <c r="AF15" s="41">
        <v>-999.9</v>
      </c>
      <c r="AG15" s="41">
        <v>-999.9</v>
      </c>
      <c r="AH15" s="2">
        <v>1.278</v>
      </c>
      <c r="AI15" s="2">
        <v>0.64900000000000002</v>
      </c>
      <c r="AJ15" s="2">
        <v>0.28799999999999998</v>
      </c>
      <c r="AK15" s="2">
        <v>0.61099999999999999</v>
      </c>
      <c r="AL15" s="2">
        <v>0.80600000000000005</v>
      </c>
      <c r="AM15" s="35">
        <v>0.79700000000000004</v>
      </c>
      <c r="AN15" s="35">
        <v>1.367</v>
      </c>
      <c r="AO15" s="35">
        <v>1.1499999999999999</v>
      </c>
      <c r="AP15" s="35">
        <v>0.86699999999999999</v>
      </c>
      <c r="AQ15" s="35">
        <v>1.0169999999999999</v>
      </c>
      <c r="AR15" s="35">
        <v>0.68600000000000005</v>
      </c>
      <c r="AS15" s="35">
        <v>1.1299999999999999</v>
      </c>
      <c r="AT15" s="35">
        <v>1.054</v>
      </c>
      <c r="AU15" s="35">
        <v>0.25</v>
      </c>
      <c r="AV15" s="35">
        <v>0.60499999999999998</v>
      </c>
      <c r="AW15" s="35">
        <v>1.327</v>
      </c>
      <c r="AX15" s="35">
        <v>0.871</v>
      </c>
      <c r="AY15" s="35">
        <v>1.038</v>
      </c>
      <c r="AZ15" s="35">
        <v>1.5169999999999999</v>
      </c>
      <c r="BA15" s="35">
        <v>0.81499999999999995</v>
      </c>
      <c r="BB15" s="35">
        <v>0.75700000000000001</v>
      </c>
      <c r="BC15" s="35">
        <v>0.83699999999999997</v>
      </c>
      <c r="BD15" s="35">
        <v>1.6419999999999999</v>
      </c>
      <c r="BE15" s="13"/>
    </row>
    <row r="16" spans="1:57" x14ac:dyDescent="0.25">
      <c r="A16" s="2">
        <v>2004</v>
      </c>
      <c r="B16" s="2">
        <v>0.70099999999999996</v>
      </c>
      <c r="C16" s="2">
        <v>0.82</v>
      </c>
      <c r="D16" s="2">
        <v>0.90600000000000003</v>
      </c>
      <c r="E16" s="2">
        <v>0.69399999999999995</v>
      </c>
      <c r="F16" s="2">
        <v>0.78600000000000003</v>
      </c>
      <c r="G16" s="22">
        <v>0.42499999999999999</v>
      </c>
      <c r="H16" s="2">
        <v>0.54100000000000004</v>
      </c>
      <c r="I16" s="2">
        <v>0.62</v>
      </c>
      <c r="J16" s="2">
        <v>0.378</v>
      </c>
      <c r="K16" s="2">
        <v>0.19500000000000001</v>
      </c>
      <c r="L16" s="2">
        <v>0.94799999999999995</v>
      </c>
      <c r="M16" s="2">
        <v>0.34899999999999998</v>
      </c>
      <c r="N16" s="2">
        <v>0.21199999999999999</v>
      </c>
      <c r="O16" s="2">
        <v>0.20300000000000001</v>
      </c>
      <c r="P16" s="2">
        <v>0.16400000000000001</v>
      </c>
      <c r="Q16" s="2">
        <v>1.375</v>
      </c>
      <c r="R16" s="2">
        <v>0.73099999999999998</v>
      </c>
      <c r="S16" s="2">
        <v>0.67200000000000004</v>
      </c>
      <c r="T16" s="2">
        <v>0.20300000000000001</v>
      </c>
      <c r="U16" s="2">
        <v>0.53900000000000003</v>
      </c>
      <c r="V16" s="41">
        <v>-999.9</v>
      </c>
      <c r="W16" s="41">
        <v>-999.9</v>
      </c>
      <c r="X16" s="2">
        <v>0.47599999999999998</v>
      </c>
      <c r="Y16" s="2">
        <v>0.47299999999999998</v>
      </c>
      <c r="Z16" s="2">
        <v>0.52400000000000002</v>
      </c>
      <c r="AA16" s="2">
        <v>0.35899999999999999</v>
      </c>
      <c r="AB16" s="2">
        <v>0.29399999999999998</v>
      </c>
      <c r="AC16" s="2">
        <v>0.78200000000000003</v>
      </c>
      <c r="AD16" s="2">
        <v>0.48099999999999998</v>
      </c>
      <c r="AE16" s="2">
        <v>0.51</v>
      </c>
      <c r="AF16" s="41">
        <v>-999.9</v>
      </c>
      <c r="AG16" s="41">
        <v>-999.9</v>
      </c>
      <c r="AH16" s="2">
        <v>1.1259999999999999</v>
      </c>
      <c r="AI16" s="2">
        <v>0.44700000000000001</v>
      </c>
      <c r="AJ16" s="41">
        <v>-999.9</v>
      </c>
      <c r="AK16" s="2">
        <v>0.50900000000000001</v>
      </c>
      <c r="AL16" s="2">
        <v>0.57599999999999996</v>
      </c>
      <c r="AM16" s="35">
        <v>0.80400000000000005</v>
      </c>
      <c r="AN16" s="41">
        <v>-999.9</v>
      </c>
      <c r="AO16" s="35">
        <v>1.3069999999999999</v>
      </c>
      <c r="AP16" s="35">
        <v>0.83099999999999996</v>
      </c>
      <c r="AQ16" s="35">
        <v>1.004</v>
      </c>
      <c r="AR16" s="35">
        <v>0.71599999999999997</v>
      </c>
      <c r="AS16" s="35">
        <v>1.3160000000000001</v>
      </c>
      <c r="AT16" s="35">
        <v>1.018</v>
      </c>
      <c r="AU16" s="35">
        <v>0.27900000000000003</v>
      </c>
      <c r="AV16" s="35">
        <v>0.64100000000000001</v>
      </c>
      <c r="AW16" s="35">
        <v>1.1000000000000001</v>
      </c>
      <c r="AX16" s="41">
        <v>-999.9</v>
      </c>
      <c r="AY16" s="41">
        <v>-999.9</v>
      </c>
      <c r="AZ16" s="35">
        <v>1.198</v>
      </c>
      <c r="BA16" s="35">
        <v>0.65900000000000003</v>
      </c>
      <c r="BB16" s="35">
        <v>0.33100000000000002</v>
      </c>
      <c r="BC16" s="35">
        <v>0.68400000000000005</v>
      </c>
      <c r="BD16" s="35">
        <v>1.2050000000000001</v>
      </c>
      <c r="BE16" s="13">
        <v>3.0076999999999998</v>
      </c>
    </row>
    <row r="17" spans="1:57" x14ac:dyDescent="0.25">
      <c r="A17" s="2">
        <v>2005</v>
      </c>
      <c r="B17" s="2">
        <v>0.74399999999999999</v>
      </c>
      <c r="C17" s="2">
        <v>1.056</v>
      </c>
      <c r="D17" s="2">
        <v>1.1639999999999999</v>
      </c>
      <c r="E17" s="2">
        <v>0.72799999999999998</v>
      </c>
      <c r="F17" s="2">
        <v>0.82499999999999996</v>
      </c>
      <c r="G17" s="22">
        <v>0.46600000000000003</v>
      </c>
      <c r="H17" s="2">
        <v>0.51700000000000002</v>
      </c>
      <c r="I17" s="2">
        <v>0.60699999999999998</v>
      </c>
      <c r="J17" s="2">
        <v>0.39</v>
      </c>
      <c r="K17" s="2">
        <v>0.21940000000000001</v>
      </c>
      <c r="L17" s="2">
        <v>0.77500000000000002</v>
      </c>
      <c r="M17" s="2">
        <v>0.45800000000000002</v>
      </c>
      <c r="N17" s="2">
        <v>0.215</v>
      </c>
      <c r="O17" s="2">
        <v>0.185</v>
      </c>
      <c r="P17" s="2">
        <v>0.184</v>
      </c>
      <c r="Q17" s="2">
        <v>1.58</v>
      </c>
      <c r="R17" s="2">
        <v>0.77700000000000002</v>
      </c>
      <c r="S17" s="2">
        <v>0.69599999999999995</v>
      </c>
      <c r="T17" s="2">
        <v>0.221</v>
      </c>
      <c r="U17" s="2">
        <v>0.61099999999999999</v>
      </c>
      <c r="V17" s="41">
        <v>-999.9</v>
      </c>
      <c r="W17" s="41">
        <v>-999.9</v>
      </c>
      <c r="X17" s="2">
        <v>0.59199999999999997</v>
      </c>
      <c r="Y17" s="2">
        <v>0.60199999999999998</v>
      </c>
      <c r="Z17" s="2">
        <v>0.53700000000000003</v>
      </c>
      <c r="AA17" s="2">
        <v>0.375</v>
      </c>
      <c r="AB17" s="2">
        <v>0.36499999999999999</v>
      </c>
      <c r="AC17" s="2">
        <v>0.75700000000000001</v>
      </c>
      <c r="AD17" s="2">
        <v>0.55000000000000004</v>
      </c>
      <c r="AE17" s="41">
        <v>-999.9</v>
      </c>
      <c r="AF17" s="41">
        <v>-999.9</v>
      </c>
      <c r="AG17" s="41">
        <v>-999.9</v>
      </c>
      <c r="AH17" s="2">
        <v>1.411</v>
      </c>
      <c r="AI17" s="2">
        <v>0.36899999999999999</v>
      </c>
      <c r="AJ17" s="41">
        <v>-999.9</v>
      </c>
      <c r="AK17" s="2">
        <v>1.2649999999999999</v>
      </c>
      <c r="AL17" s="2">
        <v>0.65500000000000003</v>
      </c>
      <c r="AM17" s="35">
        <v>0.73599999999999999</v>
      </c>
      <c r="AN17" s="35">
        <v>1.1379999999999999</v>
      </c>
      <c r="AO17" s="35">
        <v>1.252</v>
      </c>
      <c r="AP17" s="35">
        <v>0.79</v>
      </c>
      <c r="AQ17" s="35">
        <v>0.86199999999999999</v>
      </c>
      <c r="AR17" s="35">
        <v>0.627</v>
      </c>
      <c r="AS17" s="35">
        <v>1.113</v>
      </c>
      <c r="AT17" s="35">
        <v>0.878</v>
      </c>
      <c r="AU17" s="35">
        <v>0.28399999999999997</v>
      </c>
      <c r="AV17" s="35">
        <v>0.69699999999999995</v>
      </c>
      <c r="AW17" s="35">
        <v>0.89300000000000002</v>
      </c>
      <c r="AX17" s="35">
        <v>0.64600000000000002</v>
      </c>
      <c r="AY17" s="35">
        <v>0.80400000000000005</v>
      </c>
      <c r="AZ17" s="35">
        <v>1.3009999999999999</v>
      </c>
      <c r="BA17" s="35">
        <v>0.65900000000000003</v>
      </c>
      <c r="BB17" s="35">
        <v>1.1439999999999999</v>
      </c>
      <c r="BC17" s="35">
        <v>0.88400000000000001</v>
      </c>
      <c r="BD17" s="35">
        <v>1.377</v>
      </c>
      <c r="BE17" s="13">
        <v>3.3967999999999998</v>
      </c>
    </row>
    <row r="18" spans="1:57" x14ac:dyDescent="0.25">
      <c r="A18" s="2">
        <v>2006</v>
      </c>
      <c r="B18" s="2">
        <v>0.80300000000000005</v>
      </c>
      <c r="C18" s="2">
        <v>1.0449999999999999</v>
      </c>
      <c r="D18" s="2">
        <v>1.131</v>
      </c>
      <c r="E18" s="2">
        <v>0.80300000000000005</v>
      </c>
      <c r="F18" s="2">
        <v>0.94099999999999995</v>
      </c>
      <c r="G18" s="22">
        <v>0.41799999999999998</v>
      </c>
      <c r="H18" s="2">
        <v>0.53600000000000003</v>
      </c>
      <c r="I18" s="2">
        <v>0.67600000000000005</v>
      </c>
      <c r="J18" s="2">
        <v>0.38900000000000001</v>
      </c>
      <c r="K18" s="2">
        <v>0.28349999999999997</v>
      </c>
      <c r="L18" s="2">
        <v>0.38700000000000001</v>
      </c>
      <c r="M18" s="2">
        <v>0.53100000000000003</v>
      </c>
      <c r="N18" s="2">
        <v>0.22500000000000001</v>
      </c>
      <c r="O18" s="2">
        <v>0.245</v>
      </c>
      <c r="P18" s="2">
        <v>0.126</v>
      </c>
      <c r="Q18" s="2">
        <v>1.81</v>
      </c>
      <c r="R18" s="2">
        <v>0.79600000000000004</v>
      </c>
      <c r="S18" s="2">
        <v>0.82499999999999996</v>
      </c>
      <c r="T18" s="2">
        <v>0.252</v>
      </c>
      <c r="U18" s="2">
        <v>0.74299999999999999</v>
      </c>
      <c r="V18" s="41">
        <v>-999.9</v>
      </c>
      <c r="W18" s="41">
        <v>-999.9</v>
      </c>
      <c r="X18" s="2">
        <v>0.65100000000000002</v>
      </c>
      <c r="Y18" s="2">
        <v>0.64100000000000001</v>
      </c>
      <c r="Z18" s="2">
        <v>0.53</v>
      </c>
      <c r="AA18" s="2">
        <v>0.42499999999999999</v>
      </c>
      <c r="AB18" s="2">
        <v>0.42299999999999999</v>
      </c>
      <c r="AC18" s="2">
        <v>0.77300000000000002</v>
      </c>
      <c r="AD18" s="41">
        <v>-999.9</v>
      </c>
      <c r="AE18" s="41">
        <v>-999.9</v>
      </c>
      <c r="AF18" s="41">
        <v>-999.9</v>
      </c>
      <c r="AG18" s="41">
        <v>-999.9</v>
      </c>
      <c r="AH18" s="41">
        <v>-999.9</v>
      </c>
      <c r="AI18" s="2">
        <v>0.34699999999999998</v>
      </c>
      <c r="AJ18" s="41">
        <v>-999.9</v>
      </c>
      <c r="AK18" s="41">
        <v>-999.9</v>
      </c>
      <c r="AL18" s="2">
        <v>0.72</v>
      </c>
      <c r="AM18" s="35">
        <v>0.68600000000000005</v>
      </c>
      <c r="AN18" s="35">
        <v>1.274</v>
      </c>
      <c r="AO18" s="35">
        <v>1.0620000000000001</v>
      </c>
      <c r="AP18" s="35">
        <v>0.69199999999999995</v>
      </c>
      <c r="AQ18" s="35">
        <v>0.79800000000000004</v>
      </c>
      <c r="AR18" s="35">
        <v>0.57599999999999996</v>
      </c>
      <c r="AS18" s="35">
        <v>0.95199999999999996</v>
      </c>
      <c r="AT18" s="35">
        <v>0.94199999999999995</v>
      </c>
      <c r="AU18" s="35">
        <v>0.28899999999999998</v>
      </c>
      <c r="AV18" s="35">
        <v>0.86</v>
      </c>
      <c r="AW18" s="35">
        <v>1.089</v>
      </c>
      <c r="AX18" s="35">
        <v>0.70099999999999996</v>
      </c>
      <c r="AY18" s="35">
        <v>0.70599999999999996</v>
      </c>
      <c r="AZ18" s="35">
        <v>1.349</v>
      </c>
      <c r="BA18" s="35">
        <v>0.8</v>
      </c>
      <c r="BB18" s="35">
        <v>0.25700000000000001</v>
      </c>
      <c r="BC18" s="35">
        <v>0.97499999999999998</v>
      </c>
      <c r="BD18" s="35">
        <v>1.2689999999999999</v>
      </c>
      <c r="BE18" s="13">
        <v>1.1334</v>
      </c>
    </row>
    <row r="19" spans="1:57" x14ac:dyDescent="0.25">
      <c r="A19" s="2">
        <v>2007</v>
      </c>
      <c r="B19" s="2">
        <v>0.63</v>
      </c>
      <c r="C19" s="2">
        <v>0.72399999999999998</v>
      </c>
      <c r="D19" s="2">
        <v>0.95599999999999996</v>
      </c>
      <c r="E19" s="2">
        <v>0.63900000000000001</v>
      </c>
      <c r="F19" s="2">
        <v>0.72499999999999998</v>
      </c>
      <c r="G19" s="22">
        <v>0.35199999999999998</v>
      </c>
      <c r="H19" s="2">
        <v>0.28199999999999997</v>
      </c>
      <c r="I19" s="2">
        <v>0.46200000000000002</v>
      </c>
      <c r="J19" s="2">
        <v>0.25900000000000001</v>
      </c>
      <c r="K19" s="2">
        <v>0.30370000000000003</v>
      </c>
      <c r="L19" s="2">
        <v>0.53</v>
      </c>
      <c r="M19" s="2">
        <v>0.27700000000000002</v>
      </c>
      <c r="N19" s="2">
        <v>0.14499999999999999</v>
      </c>
      <c r="O19" s="2">
        <v>0.127</v>
      </c>
      <c r="P19" s="2">
        <v>0.112</v>
      </c>
      <c r="Q19" s="2">
        <v>1.5980000000000001</v>
      </c>
      <c r="R19" s="2">
        <v>0.81299999999999994</v>
      </c>
      <c r="S19" s="2">
        <v>0.622</v>
      </c>
      <c r="T19" s="2">
        <v>0.17599999999999999</v>
      </c>
      <c r="U19" s="2">
        <v>0.54900000000000004</v>
      </c>
      <c r="V19" s="41">
        <v>-999.9</v>
      </c>
      <c r="W19" s="41">
        <v>-999.9</v>
      </c>
      <c r="X19" s="2">
        <v>0.85899999999999999</v>
      </c>
      <c r="Y19" s="2">
        <v>0.93899999999999995</v>
      </c>
      <c r="Z19" s="2">
        <v>0.89900000000000002</v>
      </c>
      <c r="AA19" s="2">
        <v>0.44800000000000001</v>
      </c>
      <c r="AB19" s="41">
        <v>-999.9</v>
      </c>
      <c r="AC19" s="2">
        <v>0.76200000000000001</v>
      </c>
      <c r="AD19" s="41">
        <v>-999.9</v>
      </c>
      <c r="AE19" s="41">
        <v>-999.9</v>
      </c>
      <c r="AF19" s="41">
        <v>-999.9</v>
      </c>
      <c r="AG19" s="41">
        <v>-999.9</v>
      </c>
      <c r="AH19" s="41">
        <v>-999.9</v>
      </c>
      <c r="AI19" s="2">
        <v>0.32400000000000001</v>
      </c>
      <c r="AJ19" s="41">
        <v>-999.9</v>
      </c>
      <c r="AK19" s="41">
        <v>-999.9</v>
      </c>
      <c r="AL19" s="2">
        <v>0.56999999999999995</v>
      </c>
      <c r="AM19" s="35">
        <v>0.70599999999999996</v>
      </c>
      <c r="AN19" s="35">
        <v>1.1399999999999999</v>
      </c>
      <c r="AO19" s="35">
        <v>0.94599999999999995</v>
      </c>
      <c r="AP19" s="35">
        <v>0.71699999999999997</v>
      </c>
      <c r="AQ19" s="35">
        <v>0.8</v>
      </c>
      <c r="AR19" s="35">
        <v>0.55300000000000005</v>
      </c>
      <c r="AS19" s="35">
        <v>0.91600000000000004</v>
      </c>
      <c r="AT19" s="35">
        <v>0.81200000000000006</v>
      </c>
      <c r="AU19" s="35">
        <v>0.21</v>
      </c>
      <c r="AV19" s="35">
        <v>0.84099999999999997</v>
      </c>
      <c r="AW19" s="35">
        <v>1.1279999999999999</v>
      </c>
      <c r="AX19" s="35">
        <v>0.59299999999999997</v>
      </c>
      <c r="AY19" s="35">
        <v>0.71099999999999997</v>
      </c>
      <c r="AZ19" s="35">
        <v>1.23</v>
      </c>
      <c r="BA19" s="35">
        <v>0.629</v>
      </c>
      <c r="BB19" s="35">
        <v>0.218</v>
      </c>
      <c r="BC19" s="35">
        <v>0.83199999999999996</v>
      </c>
      <c r="BD19" s="35">
        <v>0.90600000000000003</v>
      </c>
      <c r="BE19" s="13">
        <v>0.98060000000000003</v>
      </c>
    </row>
    <row r="20" spans="1:57" x14ac:dyDescent="0.25">
      <c r="A20" s="2">
        <v>2008</v>
      </c>
      <c r="B20" s="2">
        <v>0.52200000000000002</v>
      </c>
      <c r="C20" s="2">
        <v>0.77300000000000002</v>
      </c>
      <c r="D20" s="2">
        <v>0.69599999999999995</v>
      </c>
      <c r="E20" s="2">
        <v>0.52200000000000002</v>
      </c>
      <c r="F20" s="2">
        <v>0.60099999999999998</v>
      </c>
      <c r="G20" s="22">
        <v>0.36599999999999999</v>
      </c>
      <c r="H20" s="2">
        <v>0.436</v>
      </c>
      <c r="I20" s="2">
        <v>0.46200000000000002</v>
      </c>
      <c r="J20" s="2">
        <v>0.22800000000000001</v>
      </c>
      <c r="K20" s="2">
        <v>0.34960000000000002</v>
      </c>
      <c r="L20" s="2">
        <v>0.94</v>
      </c>
      <c r="M20" s="2">
        <v>0.27900000000000003</v>
      </c>
      <c r="N20" s="2">
        <v>0.152</v>
      </c>
      <c r="O20" s="2">
        <v>0.13900000000000001</v>
      </c>
      <c r="P20" s="2">
        <v>0.14499999999999999</v>
      </c>
      <c r="Q20" s="2">
        <v>1.5229999999999999</v>
      </c>
      <c r="R20" s="2">
        <v>0.82799999999999996</v>
      </c>
      <c r="S20" s="2">
        <v>0.61699999999999999</v>
      </c>
      <c r="T20" s="2">
        <v>0.17199999999999999</v>
      </c>
      <c r="U20" s="2">
        <v>0.49199999999999999</v>
      </c>
      <c r="V20" s="41">
        <v>-999.9</v>
      </c>
      <c r="W20" s="41">
        <v>-999.9</v>
      </c>
      <c r="X20" s="41">
        <v>-999.9</v>
      </c>
      <c r="Y20" s="41">
        <v>-999.9</v>
      </c>
      <c r="Z20" s="41">
        <v>-999.9</v>
      </c>
      <c r="AA20" s="2">
        <v>0.33200000000000002</v>
      </c>
      <c r="AB20" s="41">
        <v>-999.9</v>
      </c>
      <c r="AC20" s="2">
        <v>0.72699999999999998</v>
      </c>
      <c r="AD20" s="41">
        <v>-999.9</v>
      </c>
      <c r="AE20" s="41">
        <v>-999.9</v>
      </c>
      <c r="AF20" s="41">
        <v>-999.9</v>
      </c>
      <c r="AG20" s="41">
        <v>-999.9</v>
      </c>
      <c r="AH20" s="41">
        <v>-999.9</v>
      </c>
      <c r="AI20" s="2">
        <v>0.441</v>
      </c>
      <c r="AJ20" s="41">
        <v>-999.9</v>
      </c>
      <c r="AK20" s="41">
        <v>-999.9</v>
      </c>
      <c r="AL20" s="2">
        <v>0.52800000000000002</v>
      </c>
      <c r="AM20" s="35">
        <v>0.54700000000000004</v>
      </c>
      <c r="AN20" s="35">
        <v>0.79800000000000004</v>
      </c>
      <c r="AO20" s="35">
        <v>0.83199999999999996</v>
      </c>
      <c r="AP20" s="35">
        <v>0.50600000000000001</v>
      </c>
      <c r="AQ20" s="35">
        <v>0.90800000000000003</v>
      </c>
      <c r="AR20" s="35">
        <v>0.39500000000000002</v>
      </c>
      <c r="AS20" s="35">
        <v>0.71</v>
      </c>
      <c r="AT20" s="35">
        <v>0.54600000000000004</v>
      </c>
      <c r="AU20" s="35">
        <v>0.23499999999999999</v>
      </c>
      <c r="AV20" s="35">
        <v>0.48099999999999998</v>
      </c>
      <c r="AW20" s="35">
        <v>0.71799999999999997</v>
      </c>
      <c r="AX20" s="35">
        <v>0.55400000000000005</v>
      </c>
      <c r="AY20" s="35">
        <v>0.64300000000000002</v>
      </c>
      <c r="AZ20" s="35">
        <v>1.3520000000000001</v>
      </c>
      <c r="BA20" s="35">
        <v>0.61199999999999999</v>
      </c>
      <c r="BB20" s="35">
        <v>0.157</v>
      </c>
      <c r="BC20" s="35">
        <v>0.75900000000000001</v>
      </c>
      <c r="BD20" s="35">
        <v>1.2150000000000001</v>
      </c>
      <c r="BE20" s="13">
        <v>0.85199999999999998</v>
      </c>
    </row>
    <row r="21" spans="1:57" x14ac:dyDescent="0.25">
      <c r="A21" s="2">
        <v>2009</v>
      </c>
      <c r="B21" s="2">
        <v>0.53500000000000003</v>
      </c>
      <c r="C21" s="2">
        <v>0.76800000000000002</v>
      </c>
      <c r="D21" s="2">
        <v>0.78600000000000003</v>
      </c>
      <c r="E21" s="2">
        <v>0.622</v>
      </c>
      <c r="F21" s="2">
        <v>0.63</v>
      </c>
      <c r="G21" s="22">
        <v>0.38300000000000001</v>
      </c>
      <c r="H21" s="2">
        <v>0.46500000000000002</v>
      </c>
      <c r="I21" s="2">
        <v>0.47099999999999997</v>
      </c>
      <c r="J21" s="2">
        <v>0.27500000000000002</v>
      </c>
      <c r="K21" s="2">
        <v>0.1696</v>
      </c>
      <c r="L21" s="2">
        <v>0.83299999999999996</v>
      </c>
      <c r="M21" s="2">
        <v>0.30399999999999999</v>
      </c>
      <c r="N21" s="2">
        <v>0.155</v>
      </c>
      <c r="O21" s="2">
        <v>0.13600000000000001</v>
      </c>
      <c r="P21" s="2">
        <v>0.153</v>
      </c>
      <c r="Q21" s="2">
        <v>1.482</v>
      </c>
      <c r="R21" s="2">
        <v>0.81499999999999995</v>
      </c>
      <c r="S21" s="2">
        <v>0.56999999999999995</v>
      </c>
      <c r="T21" s="2">
        <v>0.16</v>
      </c>
      <c r="U21" s="2">
        <v>0.46100000000000002</v>
      </c>
      <c r="V21" s="41">
        <v>-999.9</v>
      </c>
      <c r="W21" s="41">
        <v>-999.9</v>
      </c>
      <c r="X21" s="41">
        <v>-999.9</v>
      </c>
      <c r="Y21" s="41">
        <v>-999.9</v>
      </c>
      <c r="Z21" s="41">
        <v>-999.9</v>
      </c>
      <c r="AA21" s="41">
        <v>-999.9</v>
      </c>
      <c r="AB21" s="41">
        <v>-999.9</v>
      </c>
      <c r="AC21" s="2">
        <v>0.67</v>
      </c>
      <c r="AD21" s="41">
        <v>-999.9</v>
      </c>
      <c r="AE21" s="41">
        <v>-999.9</v>
      </c>
      <c r="AF21" s="41">
        <v>-999.9</v>
      </c>
      <c r="AG21" s="41">
        <v>-999.9</v>
      </c>
      <c r="AH21" s="41">
        <v>-999.9</v>
      </c>
      <c r="AI21" s="2">
        <v>0.502</v>
      </c>
      <c r="AJ21" s="41">
        <v>-999.9</v>
      </c>
      <c r="AK21" s="41">
        <v>-999.9</v>
      </c>
      <c r="AL21" s="41">
        <v>-999.9</v>
      </c>
      <c r="AM21" s="35">
        <v>0.57399999999999995</v>
      </c>
      <c r="AN21" s="35">
        <v>0.81399999999999995</v>
      </c>
      <c r="AO21" s="35">
        <v>0.78200000000000003</v>
      </c>
      <c r="AP21" s="35">
        <v>0.56899999999999995</v>
      </c>
      <c r="AQ21" s="35">
        <v>0.73599999999999999</v>
      </c>
      <c r="AR21" s="35">
        <v>0.434</v>
      </c>
      <c r="AS21" s="35">
        <v>0.73799999999999999</v>
      </c>
      <c r="AT21" s="35">
        <v>0.58799999999999997</v>
      </c>
      <c r="AU21" s="35">
        <v>0.25800000000000001</v>
      </c>
      <c r="AV21" s="35">
        <v>0.82399999999999995</v>
      </c>
      <c r="AW21" s="35">
        <v>0.84199999999999997</v>
      </c>
      <c r="AX21" s="35">
        <v>0.73</v>
      </c>
      <c r="AY21" s="35">
        <v>0.94699999999999995</v>
      </c>
      <c r="AZ21" s="35">
        <v>1.3</v>
      </c>
      <c r="BA21" s="35">
        <v>0.63800000000000001</v>
      </c>
      <c r="BB21" s="35">
        <v>0.154</v>
      </c>
      <c r="BC21" s="35">
        <v>0.88400000000000001</v>
      </c>
      <c r="BD21" s="35">
        <v>1.375</v>
      </c>
      <c r="BE21" s="13">
        <v>0.89339999999999997</v>
      </c>
    </row>
    <row r="22" spans="1:57" x14ac:dyDescent="0.25">
      <c r="A22" s="2">
        <v>2010</v>
      </c>
      <c r="B22" s="2">
        <v>0.61399999999999999</v>
      </c>
      <c r="C22" s="2">
        <v>0.82499999999999996</v>
      </c>
      <c r="D22" s="2">
        <v>0.873</v>
      </c>
      <c r="E22" s="2">
        <v>0.61699999999999999</v>
      </c>
      <c r="F22" s="2">
        <v>0.64700000000000002</v>
      </c>
      <c r="G22" s="23">
        <v>0.40500000000000003</v>
      </c>
      <c r="H22" s="2">
        <v>0.49</v>
      </c>
      <c r="I22" s="2">
        <v>0.53700000000000003</v>
      </c>
      <c r="J22" s="2">
        <v>0.373</v>
      </c>
      <c r="K22" s="2">
        <v>0.1983</v>
      </c>
      <c r="L22" s="2">
        <v>1.083</v>
      </c>
      <c r="M22" s="2">
        <v>0.29499999999999998</v>
      </c>
      <c r="N22" s="2">
        <v>0.153</v>
      </c>
      <c r="O22" s="2">
        <v>0.13900000000000001</v>
      </c>
      <c r="P22" s="2">
        <v>0.13200000000000001</v>
      </c>
      <c r="Q22" s="2">
        <v>1.49</v>
      </c>
      <c r="R22" s="2">
        <v>0.86</v>
      </c>
      <c r="S22" s="2">
        <v>0.496</v>
      </c>
      <c r="T22" s="2">
        <v>0.16700000000000001</v>
      </c>
      <c r="U22" s="2">
        <v>0.48099999999999998</v>
      </c>
      <c r="V22" s="41">
        <v>-999.9</v>
      </c>
      <c r="W22" s="41">
        <v>-999.9</v>
      </c>
      <c r="X22" s="41">
        <v>-999.9</v>
      </c>
      <c r="Y22" s="41">
        <v>-999.9</v>
      </c>
      <c r="Z22" s="41">
        <v>-999.9</v>
      </c>
      <c r="AA22" s="41">
        <v>-999.9</v>
      </c>
      <c r="AB22" s="41">
        <v>-999.9</v>
      </c>
      <c r="AC22" s="41">
        <v>-999.9</v>
      </c>
      <c r="AD22" s="41">
        <v>-999.9</v>
      </c>
      <c r="AE22" s="41">
        <v>-999.9</v>
      </c>
      <c r="AF22" s="41">
        <v>-999.9</v>
      </c>
      <c r="AG22" s="41">
        <v>-999.9</v>
      </c>
      <c r="AH22" s="41">
        <v>-999.9</v>
      </c>
      <c r="AI22" s="41">
        <v>-999.9</v>
      </c>
      <c r="AJ22" s="41">
        <v>-999.9</v>
      </c>
      <c r="AK22" s="41">
        <v>-999.9</v>
      </c>
      <c r="AL22" s="41">
        <v>-999.9</v>
      </c>
      <c r="AM22" s="35">
        <v>0.45800000000000002</v>
      </c>
      <c r="AN22" s="35">
        <v>0.64700000000000002</v>
      </c>
      <c r="AO22" s="35">
        <v>0.66200000000000003</v>
      </c>
      <c r="AP22" s="35">
        <v>0.45800000000000002</v>
      </c>
      <c r="AQ22" s="35">
        <v>0.56100000000000005</v>
      </c>
      <c r="AR22" s="35">
        <v>0.33</v>
      </c>
      <c r="AS22" s="35">
        <v>0.57899999999999996</v>
      </c>
      <c r="AT22" s="35">
        <v>0.443</v>
      </c>
      <c r="AU22" s="35">
        <v>0.28299999999999997</v>
      </c>
      <c r="AV22" s="35">
        <v>0.66900000000000004</v>
      </c>
      <c r="AW22" s="35">
        <v>0.77500000000000002</v>
      </c>
      <c r="AX22" s="35">
        <v>0.79800000000000004</v>
      </c>
      <c r="AY22" s="35">
        <v>0.94499999999999995</v>
      </c>
      <c r="AZ22" s="35">
        <v>1.24</v>
      </c>
      <c r="BA22" s="35">
        <v>0.66</v>
      </c>
      <c r="BB22" s="35">
        <v>0.19400000000000001</v>
      </c>
      <c r="BC22" s="35">
        <v>0.79400000000000004</v>
      </c>
      <c r="BD22" s="35">
        <v>0.997</v>
      </c>
      <c r="BE22" s="13">
        <v>1.0121</v>
      </c>
    </row>
    <row r="23" spans="1:57" x14ac:dyDescent="0.25">
      <c r="A23" s="2">
        <v>2011</v>
      </c>
      <c r="B23" s="2">
        <v>0.57499999999999996</v>
      </c>
      <c r="C23" s="2">
        <v>0.98599999999999999</v>
      </c>
      <c r="D23" s="2">
        <v>1.0389999999999999</v>
      </c>
      <c r="E23" s="2">
        <v>0.66600000000000004</v>
      </c>
      <c r="F23" s="2">
        <v>0.79100000000000004</v>
      </c>
      <c r="G23" s="23">
        <v>0.314</v>
      </c>
      <c r="H23" s="2">
        <v>0.42299999999999999</v>
      </c>
      <c r="I23" s="2">
        <v>0.40200000000000002</v>
      </c>
      <c r="J23" s="2">
        <v>0.26600000000000001</v>
      </c>
      <c r="K23" s="2">
        <v>0.1618</v>
      </c>
      <c r="L23" s="2">
        <v>0.89800000000000002</v>
      </c>
      <c r="M23" s="2">
        <v>0.33300000000000002</v>
      </c>
      <c r="N23" s="2">
        <v>0.13100000000000001</v>
      </c>
      <c r="O23" s="2">
        <v>0.13100000000000001</v>
      </c>
      <c r="P23" s="2">
        <v>0.115</v>
      </c>
      <c r="Q23" s="2">
        <v>1.3480000000000001</v>
      </c>
      <c r="R23" s="2">
        <v>0.84499999999999997</v>
      </c>
      <c r="S23" s="2">
        <v>0.623</v>
      </c>
      <c r="T23" s="2">
        <v>0.151</v>
      </c>
      <c r="U23" s="2">
        <v>0.53300000000000003</v>
      </c>
      <c r="V23" s="41">
        <v>-999.9</v>
      </c>
      <c r="W23" s="41">
        <v>-999.9</v>
      </c>
      <c r="X23" s="41">
        <v>-999.9</v>
      </c>
      <c r="Y23" s="41">
        <v>-999.9</v>
      </c>
      <c r="Z23" s="41">
        <v>-999.9</v>
      </c>
      <c r="AA23" s="41">
        <v>-999.9</v>
      </c>
      <c r="AB23" s="41">
        <v>-999.9</v>
      </c>
      <c r="AC23" s="41">
        <v>-999.9</v>
      </c>
      <c r="AD23" s="41">
        <v>-999.9</v>
      </c>
      <c r="AE23" s="41">
        <v>-999.9</v>
      </c>
      <c r="AF23" s="41">
        <v>-999.9</v>
      </c>
      <c r="AG23" s="41">
        <v>-999.9</v>
      </c>
      <c r="AH23" s="41">
        <v>-999.9</v>
      </c>
      <c r="AI23" s="41">
        <v>-999.9</v>
      </c>
      <c r="AJ23" s="41">
        <v>-999.9</v>
      </c>
      <c r="AK23" s="41">
        <v>-999.9</v>
      </c>
      <c r="AL23" s="41">
        <v>-999.9</v>
      </c>
      <c r="AM23" s="35">
        <v>0.58399999999999996</v>
      </c>
      <c r="AN23" s="35">
        <v>0.81200000000000006</v>
      </c>
      <c r="AO23" s="35">
        <v>0.78400000000000003</v>
      </c>
      <c r="AP23" s="41">
        <v>-999.9</v>
      </c>
      <c r="AQ23" s="41">
        <v>-999.9</v>
      </c>
      <c r="AR23" s="41">
        <v>-999.9</v>
      </c>
      <c r="AS23" s="41">
        <v>-999.9</v>
      </c>
      <c r="AT23" s="41">
        <v>-999.9</v>
      </c>
      <c r="AU23" s="35">
        <v>0.22700000000000001</v>
      </c>
      <c r="AV23" s="41">
        <v>-999.9</v>
      </c>
      <c r="AW23" s="35">
        <v>0.86099999999999999</v>
      </c>
      <c r="AX23" s="35">
        <v>0.82399999999999995</v>
      </c>
      <c r="AY23" s="35">
        <v>0.97399999999999998</v>
      </c>
      <c r="AZ23" s="35">
        <v>1.2370000000000001</v>
      </c>
      <c r="BA23" s="35">
        <v>0.60099999999999998</v>
      </c>
      <c r="BB23" s="35">
        <v>0.60899999999999999</v>
      </c>
      <c r="BC23" s="35">
        <v>0.95199999999999996</v>
      </c>
      <c r="BD23" s="35">
        <v>1.3460000000000001</v>
      </c>
      <c r="BE23" s="13">
        <v>0.94940000000000002</v>
      </c>
    </row>
    <row r="24" spans="1:57" x14ac:dyDescent="0.25">
      <c r="A24" s="2">
        <v>2012</v>
      </c>
      <c r="B24" s="2">
        <v>0.50600000000000001</v>
      </c>
      <c r="C24" s="2">
        <v>0.85</v>
      </c>
      <c r="D24" s="2">
        <v>0.79300000000000004</v>
      </c>
      <c r="E24" s="2">
        <v>0.52800000000000002</v>
      </c>
      <c r="F24" s="2">
        <v>0.59599999999999997</v>
      </c>
      <c r="G24" s="23">
        <v>0.32</v>
      </c>
      <c r="H24" s="2">
        <v>0.41399999999999998</v>
      </c>
      <c r="I24" s="2">
        <v>0.39700000000000002</v>
      </c>
      <c r="J24" s="2">
        <v>0.247</v>
      </c>
      <c r="K24" s="2">
        <v>0.13400000000000001</v>
      </c>
      <c r="L24" s="2">
        <v>0.72399999999999998</v>
      </c>
      <c r="M24" s="2">
        <v>0.27200000000000002</v>
      </c>
      <c r="N24" s="2">
        <v>0.123</v>
      </c>
      <c r="O24" s="2">
        <v>0.14099999999999999</v>
      </c>
      <c r="P24" s="2">
        <v>0.12</v>
      </c>
      <c r="Q24" s="2">
        <v>1.155</v>
      </c>
      <c r="R24" s="2">
        <v>0.91600000000000004</v>
      </c>
      <c r="S24" s="2">
        <v>0.496</v>
      </c>
      <c r="T24" s="2">
        <v>0.124</v>
      </c>
      <c r="U24" s="2">
        <v>0.35699999999999998</v>
      </c>
      <c r="V24" s="41">
        <v>-999.9</v>
      </c>
      <c r="W24" s="41">
        <v>-999.9</v>
      </c>
      <c r="X24" s="41">
        <v>-999.9</v>
      </c>
      <c r="Y24" s="41">
        <v>-999.9</v>
      </c>
      <c r="Z24" s="41">
        <v>-999.9</v>
      </c>
      <c r="AA24" s="41">
        <v>-999.9</v>
      </c>
      <c r="AB24" s="41">
        <v>-999.9</v>
      </c>
      <c r="AC24" s="41">
        <v>-999.9</v>
      </c>
      <c r="AD24" s="41">
        <v>-999.9</v>
      </c>
      <c r="AE24" s="41">
        <v>-999.9</v>
      </c>
      <c r="AF24" s="41">
        <v>-999.9</v>
      </c>
      <c r="AG24" s="41">
        <v>-999.9</v>
      </c>
      <c r="AH24" s="41">
        <v>-999.9</v>
      </c>
      <c r="AI24" s="41">
        <v>-999.9</v>
      </c>
      <c r="AJ24" s="41">
        <v>-999.9</v>
      </c>
      <c r="AK24" s="41">
        <v>-999.9</v>
      </c>
      <c r="AL24" s="41">
        <v>-999.9</v>
      </c>
      <c r="AM24" s="35">
        <v>0.44400000000000001</v>
      </c>
      <c r="AN24" s="35">
        <v>0.65700000000000003</v>
      </c>
      <c r="AO24" s="35">
        <v>0.64800000000000002</v>
      </c>
      <c r="AP24" s="35">
        <v>0.40200000000000002</v>
      </c>
      <c r="AQ24" s="35">
        <v>0.51900000000000002</v>
      </c>
      <c r="AR24" s="35">
        <v>0.34</v>
      </c>
      <c r="AS24" s="35">
        <v>0.55800000000000005</v>
      </c>
      <c r="AT24" s="35">
        <v>0.434</v>
      </c>
      <c r="AU24" s="35">
        <v>0.222</v>
      </c>
      <c r="AV24" s="35">
        <v>0.52700000000000002</v>
      </c>
      <c r="AW24" s="35">
        <v>0.79</v>
      </c>
      <c r="AX24" s="35">
        <v>0.6925</v>
      </c>
      <c r="AY24" s="35">
        <v>0.8357</v>
      </c>
      <c r="AZ24" s="35">
        <v>0.99399999999999999</v>
      </c>
      <c r="BA24" s="35">
        <v>0.58199999999999996</v>
      </c>
      <c r="BB24" s="35">
        <v>0.69499999999999995</v>
      </c>
      <c r="BC24" s="35">
        <v>0.67500000000000004</v>
      </c>
      <c r="BD24" s="35">
        <v>1.1259999999999999</v>
      </c>
      <c r="BE24" s="13">
        <v>0.73619999999999997</v>
      </c>
    </row>
    <row r="25" spans="1:57" x14ac:dyDescent="0.25">
      <c r="BD25" s="15"/>
    </row>
    <row r="26" spans="1:57" x14ac:dyDescent="0.25">
      <c r="A26" s="126" t="s">
        <v>133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AG26" s="15"/>
      <c r="BD26" s="15"/>
    </row>
    <row r="27" spans="1:57" x14ac:dyDescent="0.25">
      <c r="B27" s="2" t="s">
        <v>13</v>
      </c>
      <c r="C27" s="2" t="s">
        <v>16</v>
      </c>
      <c r="D27" s="2" t="s">
        <v>17</v>
      </c>
      <c r="E27" s="2" t="s">
        <v>26</v>
      </c>
      <c r="F27" s="2" t="s">
        <v>28</v>
      </c>
      <c r="G27" s="2" t="s">
        <v>43</v>
      </c>
      <c r="H27" s="2" t="s">
        <v>44</v>
      </c>
      <c r="I27" s="2" t="s">
        <v>45</v>
      </c>
      <c r="J27" s="2" t="s">
        <v>46</v>
      </c>
      <c r="K27" s="2" t="s">
        <v>71</v>
      </c>
      <c r="L27" s="2" t="s">
        <v>75</v>
      </c>
      <c r="M27" s="2" t="s">
        <v>79</v>
      </c>
      <c r="N27" s="2" t="s">
        <v>81</v>
      </c>
      <c r="O27" s="2" t="s">
        <v>82</v>
      </c>
      <c r="P27" s="2" t="s">
        <v>84</v>
      </c>
      <c r="Q27" s="2" t="s">
        <v>85</v>
      </c>
      <c r="R27" s="2" t="s">
        <v>86</v>
      </c>
      <c r="S27" s="2" t="s">
        <v>134</v>
      </c>
      <c r="T27" s="2" t="s">
        <v>96</v>
      </c>
      <c r="U27" s="2" t="s">
        <v>98</v>
      </c>
      <c r="W27" s="15"/>
      <c r="AG27" s="15"/>
      <c r="BD27" s="15"/>
    </row>
    <row r="28" spans="1:57" x14ac:dyDescent="0.25">
      <c r="A28" s="2">
        <v>1990</v>
      </c>
      <c r="B28" s="2">
        <v>3.8458000000000001</v>
      </c>
      <c r="C28" s="2">
        <v>2.0647000000000002</v>
      </c>
      <c r="D28" s="2">
        <v>2.5169000000000001</v>
      </c>
      <c r="E28" s="2">
        <v>1.5001</v>
      </c>
      <c r="F28" s="2">
        <v>1.4395</v>
      </c>
      <c r="G28" s="2">
        <v>0.76780000000000004</v>
      </c>
      <c r="H28" s="2">
        <v>0.98880000000000001</v>
      </c>
      <c r="I28" s="2">
        <v>1.3471</v>
      </c>
      <c r="J28" s="2">
        <v>0.59319999999999995</v>
      </c>
      <c r="K28" s="2">
        <v>0.66749999999999998</v>
      </c>
      <c r="L28" s="2">
        <v>2.3530000000000002</v>
      </c>
      <c r="M28" s="2">
        <v>0.89370000000000005</v>
      </c>
      <c r="N28" s="2">
        <v>0.38540000000000002</v>
      </c>
      <c r="O28" s="2">
        <v>0.53300000000000003</v>
      </c>
      <c r="P28" s="41">
        <v>-999.9</v>
      </c>
      <c r="Q28" s="2">
        <v>2.6419999999999999</v>
      </c>
      <c r="R28" s="41">
        <v>-999.9</v>
      </c>
      <c r="S28" s="2">
        <v>2.1021000000000001</v>
      </c>
      <c r="T28" s="2">
        <v>0.42620000000000002</v>
      </c>
      <c r="U28" s="2">
        <v>1.4859</v>
      </c>
      <c r="W28" s="43"/>
      <c r="Y28" s="2" t="s">
        <v>17</v>
      </c>
      <c r="Z28" s="2" t="s">
        <v>151</v>
      </c>
      <c r="AA28" s="2" t="s">
        <v>152</v>
      </c>
      <c r="AB28" s="2" t="s">
        <v>153</v>
      </c>
      <c r="AC28" s="2" t="s">
        <v>154</v>
      </c>
      <c r="AD28" s="2" t="s">
        <v>155</v>
      </c>
      <c r="AE28" s="2">
        <v>10.3102</v>
      </c>
      <c r="AG28" s="15"/>
      <c r="AN28" s="2" t="s">
        <v>105</v>
      </c>
      <c r="AO28" s="2" t="s">
        <v>232</v>
      </c>
      <c r="AP28" s="2" t="s">
        <v>189</v>
      </c>
      <c r="AQ28" s="2" t="s">
        <v>233</v>
      </c>
      <c r="AR28" s="2" t="s">
        <v>154</v>
      </c>
      <c r="AS28" s="2" t="s">
        <v>165</v>
      </c>
      <c r="AT28" s="2">
        <v>2.8458000000000001</v>
      </c>
      <c r="AU28" s="2">
        <v>99.453100000000006</v>
      </c>
      <c r="BD28" s="15"/>
    </row>
    <row r="29" spans="1:57" x14ac:dyDescent="0.25">
      <c r="A29" s="2">
        <v>1991</v>
      </c>
      <c r="B29" s="2">
        <v>2.4076</v>
      </c>
      <c r="C29" s="2">
        <v>3.9596</v>
      </c>
      <c r="D29" s="2">
        <v>3.1469</v>
      </c>
      <c r="E29" s="2">
        <v>1.9246000000000001</v>
      </c>
      <c r="F29" s="2">
        <v>2.0419999999999998</v>
      </c>
      <c r="G29" s="2">
        <v>0.97140000000000004</v>
      </c>
      <c r="H29" s="2">
        <v>1.3455999999999999</v>
      </c>
      <c r="I29" s="2">
        <v>1.9731000000000001</v>
      </c>
      <c r="J29" s="2">
        <v>0.83289999999999997</v>
      </c>
      <c r="K29" s="2">
        <v>0.60250000000000004</v>
      </c>
      <c r="L29" s="2">
        <v>3.5042</v>
      </c>
      <c r="M29" s="2">
        <v>1.0748</v>
      </c>
      <c r="N29" s="2">
        <v>0.628</v>
      </c>
      <c r="O29" s="2">
        <v>0.43690000000000001</v>
      </c>
      <c r="P29" s="2">
        <v>0.32290000000000002</v>
      </c>
      <c r="Q29" s="2">
        <v>4.1079999999999997</v>
      </c>
      <c r="R29" s="2">
        <v>1.6476999999999999</v>
      </c>
      <c r="S29" s="2">
        <v>1.3866000000000001</v>
      </c>
      <c r="T29" s="2">
        <v>0.62339999999999995</v>
      </c>
      <c r="U29" s="2">
        <v>1.3432999999999999</v>
      </c>
      <c r="W29" s="43"/>
      <c r="Y29" s="2" t="s">
        <v>17</v>
      </c>
      <c r="Z29" s="2" t="s">
        <v>151</v>
      </c>
      <c r="AA29" s="2" t="s">
        <v>152</v>
      </c>
      <c r="AB29" s="2" t="s">
        <v>155</v>
      </c>
      <c r="AC29" s="2" t="s">
        <v>154</v>
      </c>
      <c r="AD29" s="2" t="s">
        <v>156</v>
      </c>
      <c r="AE29" s="2">
        <v>13.301399999999999</v>
      </c>
      <c r="AG29" s="15"/>
      <c r="AN29" s="2" t="s">
        <v>105</v>
      </c>
      <c r="AO29" s="2" t="s">
        <v>232</v>
      </c>
      <c r="AP29" s="2" t="s">
        <v>189</v>
      </c>
      <c r="AQ29" s="2" t="s">
        <v>165</v>
      </c>
      <c r="AR29" s="2" t="s">
        <v>154</v>
      </c>
      <c r="AS29" s="2" t="s">
        <v>166</v>
      </c>
      <c r="AT29" s="2">
        <v>2.9859</v>
      </c>
      <c r="AU29" s="2">
        <v>99.452100000000002</v>
      </c>
      <c r="BD29" s="15"/>
    </row>
    <row r="30" spans="1:57" x14ac:dyDescent="0.25">
      <c r="A30" s="2">
        <v>1992</v>
      </c>
      <c r="B30" s="2">
        <v>1.1803999999999999</v>
      </c>
      <c r="C30" s="2">
        <v>2.0242</v>
      </c>
      <c r="D30" s="2">
        <v>2.0171000000000001</v>
      </c>
      <c r="E30" s="2">
        <v>1.6536999999999999</v>
      </c>
      <c r="F30" s="2">
        <v>1.6548</v>
      </c>
      <c r="G30" s="2">
        <v>0.85209999999999997</v>
      </c>
      <c r="H30" s="2">
        <v>1.2753000000000001</v>
      </c>
      <c r="I30" s="2">
        <v>1.4701</v>
      </c>
      <c r="J30" s="2">
        <v>0.76270000000000004</v>
      </c>
      <c r="K30" s="2">
        <v>0.47820000000000001</v>
      </c>
      <c r="L30" s="2">
        <v>2.6252</v>
      </c>
      <c r="M30" s="2">
        <v>0.93720000000000003</v>
      </c>
      <c r="N30" s="2">
        <v>0.39910000000000001</v>
      </c>
      <c r="O30" s="2">
        <v>0.49780000000000002</v>
      </c>
      <c r="P30" s="2">
        <v>0.34470000000000001</v>
      </c>
      <c r="Q30" s="41">
        <v>-999.9</v>
      </c>
      <c r="R30" s="2">
        <v>1.4035</v>
      </c>
      <c r="S30" s="2">
        <v>1.0098</v>
      </c>
      <c r="T30" s="2">
        <v>0.45889999999999997</v>
      </c>
      <c r="U30" s="2">
        <v>1.0729</v>
      </c>
      <c r="W30" s="43"/>
      <c r="Y30" s="2" t="s">
        <v>17</v>
      </c>
      <c r="Z30" s="2" t="s">
        <v>151</v>
      </c>
      <c r="AA30" s="2" t="s">
        <v>152</v>
      </c>
      <c r="AB30" s="2" t="s">
        <v>156</v>
      </c>
      <c r="AC30" s="2" t="s">
        <v>154</v>
      </c>
      <c r="AD30" s="2" t="s">
        <v>157</v>
      </c>
      <c r="AE30" s="2">
        <v>9.4857999999999993</v>
      </c>
      <c r="AG30" s="15"/>
      <c r="AN30" s="2" t="s">
        <v>105</v>
      </c>
      <c r="AO30" s="2" t="s">
        <v>232</v>
      </c>
      <c r="AP30" s="2" t="s">
        <v>189</v>
      </c>
      <c r="AQ30" s="2" t="s">
        <v>234</v>
      </c>
      <c r="AR30" s="2" t="s">
        <v>154</v>
      </c>
      <c r="AS30" s="2" t="s">
        <v>171</v>
      </c>
      <c r="AT30" s="2">
        <v>3.0461999999999998</v>
      </c>
      <c r="AU30" s="2">
        <v>89.031099999999995</v>
      </c>
      <c r="BD30" s="15"/>
    </row>
    <row r="31" spans="1:57" x14ac:dyDescent="0.25">
      <c r="A31" s="2">
        <v>1993</v>
      </c>
      <c r="B31" s="2">
        <v>1.4866999999999999</v>
      </c>
      <c r="C31" s="2">
        <v>2.4150999999999998</v>
      </c>
      <c r="D31" s="2">
        <v>2.6960999999999999</v>
      </c>
      <c r="E31" s="2">
        <v>2.0465</v>
      </c>
      <c r="F31" s="2">
        <v>2.0594999999999999</v>
      </c>
      <c r="G31" s="2">
        <v>0.92279999999999995</v>
      </c>
      <c r="H31" s="2">
        <v>1.2155</v>
      </c>
      <c r="I31" s="2">
        <v>1.4762</v>
      </c>
      <c r="J31" s="2">
        <v>0.6623</v>
      </c>
      <c r="K31" s="2">
        <v>0.55570000000000008</v>
      </c>
      <c r="L31" s="2">
        <v>3.5206</v>
      </c>
      <c r="M31" s="2">
        <v>0.9073</v>
      </c>
      <c r="N31" s="2">
        <v>0.53110000000000002</v>
      </c>
      <c r="O31" s="2">
        <v>0.5635</v>
      </c>
      <c r="P31" s="2">
        <v>0.30609999999999998</v>
      </c>
      <c r="Q31" s="2">
        <v>2.5602</v>
      </c>
      <c r="R31" s="2">
        <v>1.9758</v>
      </c>
      <c r="S31" s="2">
        <v>1.3121</v>
      </c>
      <c r="T31" s="2">
        <v>0.57250000000000001</v>
      </c>
      <c r="U31" s="2">
        <v>1.5596000000000001</v>
      </c>
      <c r="W31" s="43"/>
      <c r="Y31" s="2" t="s">
        <v>17</v>
      </c>
      <c r="Z31" s="2" t="s">
        <v>151</v>
      </c>
      <c r="AA31" s="2" t="s">
        <v>152</v>
      </c>
      <c r="AB31" s="2" t="s">
        <v>157</v>
      </c>
      <c r="AC31" s="2" t="s">
        <v>154</v>
      </c>
      <c r="AD31" s="2" t="s">
        <v>158</v>
      </c>
      <c r="AE31" s="2">
        <v>6.2675999999999998</v>
      </c>
      <c r="AG31" s="15"/>
      <c r="AN31" s="2" t="s">
        <v>105</v>
      </c>
      <c r="AO31" s="2" t="s">
        <v>232</v>
      </c>
      <c r="AP31" s="2" t="s">
        <v>189</v>
      </c>
      <c r="AQ31" s="2" t="s">
        <v>171</v>
      </c>
      <c r="AR31" s="2" t="s">
        <v>154</v>
      </c>
      <c r="AS31" s="2" t="s">
        <v>172</v>
      </c>
      <c r="BD31" s="15"/>
    </row>
    <row r="32" spans="1:57" x14ac:dyDescent="0.25">
      <c r="A32" s="2">
        <v>1994</v>
      </c>
      <c r="B32" s="2">
        <v>0.80079999999999996</v>
      </c>
      <c r="C32" s="2">
        <v>1.3968</v>
      </c>
      <c r="D32" s="2">
        <v>1.5044</v>
      </c>
      <c r="E32" s="2">
        <v>1.3403</v>
      </c>
      <c r="F32" s="2">
        <v>1.321</v>
      </c>
      <c r="G32" s="2">
        <v>0.63170000000000004</v>
      </c>
      <c r="H32" s="2">
        <v>0.91800000000000004</v>
      </c>
      <c r="I32" s="2">
        <v>1.0943000000000001</v>
      </c>
      <c r="J32" s="2">
        <v>0.56769999999999998</v>
      </c>
      <c r="K32" s="2">
        <v>0.4118</v>
      </c>
      <c r="L32" s="2">
        <v>1.8715999999999999</v>
      </c>
      <c r="M32" s="2">
        <v>0.72899999999999998</v>
      </c>
      <c r="N32" s="2">
        <v>0.32790000000000002</v>
      </c>
      <c r="O32" s="2">
        <v>0.42159999999999997</v>
      </c>
      <c r="P32" s="2">
        <v>0.27039999999999997</v>
      </c>
      <c r="Q32" s="2">
        <v>1.5314000000000001</v>
      </c>
      <c r="R32" s="2">
        <v>1.9298</v>
      </c>
      <c r="S32" s="2">
        <v>1.1587000000000001</v>
      </c>
      <c r="T32" s="2">
        <v>0.41110000000000002</v>
      </c>
      <c r="U32" s="2">
        <v>1.0794999999999999</v>
      </c>
      <c r="W32" s="43"/>
      <c r="Y32" s="2" t="s">
        <v>17</v>
      </c>
      <c r="Z32" s="2" t="s">
        <v>151</v>
      </c>
      <c r="AA32" s="2" t="s">
        <v>152</v>
      </c>
      <c r="AB32" s="2" t="s">
        <v>158</v>
      </c>
      <c r="AC32" s="2" t="s">
        <v>154</v>
      </c>
      <c r="AD32" s="2" t="s">
        <v>159</v>
      </c>
      <c r="AE32" s="2">
        <v>4.8517000000000001</v>
      </c>
      <c r="AG32" s="15"/>
      <c r="AN32" s="2" t="s">
        <v>105</v>
      </c>
      <c r="AO32" s="2" t="s">
        <v>232</v>
      </c>
      <c r="AP32" s="2" t="s">
        <v>189</v>
      </c>
      <c r="AQ32" s="2" t="s">
        <v>172</v>
      </c>
      <c r="AR32" s="2" t="s">
        <v>154</v>
      </c>
      <c r="AS32" s="2" t="s">
        <v>173</v>
      </c>
      <c r="AT32" s="2">
        <v>3.0076999999999998</v>
      </c>
      <c r="AU32" s="2">
        <v>99.180300000000003</v>
      </c>
      <c r="BD32" s="15"/>
    </row>
    <row r="33" spans="1:56" x14ac:dyDescent="0.25">
      <c r="A33" s="2">
        <v>1995</v>
      </c>
      <c r="B33" s="2">
        <v>0.97009999999999996</v>
      </c>
      <c r="C33" s="2">
        <v>1.3772</v>
      </c>
      <c r="D33" s="2">
        <v>1.4267000000000001</v>
      </c>
      <c r="E33" s="2">
        <v>1.1413</v>
      </c>
      <c r="F33" s="2">
        <v>1.3274999999999999</v>
      </c>
      <c r="G33" s="2">
        <v>0.76019999999999999</v>
      </c>
      <c r="H33" s="2">
        <v>0.85319999999999996</v>
      </c>
      <c r="I33" s="2">
        <v>1.0293000000000001</v>
      </c>
      <c r="J33" s="2">
        <v>0.64100000000000001</v>
      </c>
      <c r="K33" s="2">
        <v>0.38120000000000004</v>
      </c>
      <c r="L33" s="2">
        <v>0.98550000000000004</v>
      </c>
      <c r="M33" s="2">
        <v>0.65969999999999995</v>
      </c>
      <c r="N33" s="2">
        <v>0.33700000000000002</v>
      </c>
      <c r="O33" s="2">
        <v>0.34429999999999999</v>
      </c>
      <c r="P33" s="2">
        <v>0.26929999999999998</v>
      </c>
      <c r="Q33" s="2">
        <v>2.0912000000000002</v>
      </c>
      <c r="R33" s="2">
        <v>1.6932</v>
      </c>
      <c r="S33" s="2">
        <v>0.81330000000000002</v>
      </c>
      <c r="T33" s="2">
        <v>0.37830000000000003</v>
      </c>
      <c r="U33" s="2">
        <v>0.9345</v>
      </c>
      <c r="W33" s="43"/>
      <c r="Y33" s="2" t="s">
        <v>17</v>
      </c>
      <c r="Z33" s="2" t="s">
        <v>151</v>
      </c>
      <c r="AA33" s="2" t="s">
        <v>152</v>
      </c>
      <c r="AB33" s="2" t="s">
        <v>159</v>
      </c>
      <c r="AC33" s="2" t="s">
        <v>154</v>
      </c>
      <c r="AD33" s="2" t="s">
        <v>160</v>
      </c>
      <c r="AE33" s="2">
        <v>3.6377000000000002</v>
      </c>
      <c r="AG33" s="15"/>
      <c r="AN33" s="2" t="s">
        <v>105</v>
      </c>
      <c r="AO33" s="2" t="s">
        <v>232</v>
      </c>
      <c r="AP33" s="2" t="s">
        <v>189</v>
      </c>
      <c r="AQ33" s="2" t="s">
        <v>173</v>
      </c>
      <c r="AR33" s="2" t="s">
        <v>154</v>
      </c>
      <c r="AS33" s="2" t="s">
        <v>174</v>
      </c>
      <c r="AT33" s="2">
        <v>3.3967999999999998</v>
      </c>
      <c r="AU33" s="2">
        <v>98.356200000000001</v>
      </c>
      <c r="BD33" s="15"/>
    </row>
    <row r="34" spans="1:56" x14ac:dyDescent="0.25">
      <c r="A34" s="2">
        <v>1996</v>
      </c>
      <c r="B34" s="2">
        <v>1.6296999999999999</v>
      </c>
      <c r="C34" s="2">
        <v>1.9097999999999999</v>
      </c>
      <c r="D34" s="2">
        <v>2.1736</v>
      </c>
      <c r="E34" s="2">
        <v>1.5009999999999999</v>
      </c>
      <c r="F34" s="2">
        <v>1.4873000000000001</v>
      </c>
      <c r="G34" s="2">
        <v>0.77110000000000001</v>
      </c>
      <c r="H34" s="2">
        <v>1.0157</v>
      </c>
      <c r="I34" s="2">
        <v>1.3622000000000001</v>
      </c>
      <c r="J34" s="2">
        <v>0.63429999999999997</v>
      </c>
      <c r="K34" s="2">
        <v>0.53780000000000006</v>
      </c>
      <c r="L34" s="2">
        <v>1.115</v>
      </c>
      <c r="M34" s="2">
        <v>0.94089999999999996</v>
      </c>
      <c r="N34" s="2">
        <v>0.43869999999999998</v>
      </c>
      <c r="O34" s="2">
        <v>0.38080000000000003</v>
      </c>
      <c r="P34" s="2">
        <v>0.2888</v>
      </c>
      <c r="Q34" s="2">
        <v>2.0836999999999999</v>
      </c>
      <c r="R34" s="2">
        <v>1.9756</v>
      </c>
      <c r="S34" s="2">
        <v>1.2943</v>
      </c>
      <c r="T34" s="2">
        <v>0.50309999999999999</v>
      </c>
      <c r="U34" s="2">
        <v>1.4824999999999999</v>
      </c>
      <c r="W34" s="43"/>
      <c r="Y34" s="2" t="s">
        <v>17</v>
      </c>
      <c r="Z34" s="2" t="s">
        <v>151</v>
      </c>
      <c r="AA34" s="2" t="s">
        <v>152</v>
      </c>
      <c r="AB34" s="2" t="s">
        <v>160</v>
      </c>
      <c r="AC34" s="2" t="s">
        <v>154</v>
      </c>
      <c r="AD34" s="2" t="s">
        <v>161</v>
      </c>
      <c r="AE34" s="2">
        <v>6.07</v>
      </c>
      <c r="AG34" s="15"/>
      <c r="AN34" s="2" t="s">
        <v>105</v>
      </c>
      <c r="AO34" s="2" t="s">
        <v>232</v>
      </c>
      <c r="AP34" s="2" t="s">
        <v>189</v>
      </c>
      <c r="AQ34" s="2" t="s">
        <v>174</v>
      </c>
      <c r="AR34" s="2" t="s">
        <v>154</v>
      </c>
      <c r="AS34" s="2" t="s">
        <v>175</v>
      </c>
      <c r="AT34" s="2">
        <v>1.1334</v>
      </c>
      <c r="AU34" s="2">
        <v>99.452100000000002</v>
      </c>
      <c r="BD34" s="15"/>
    </row>
    <row r="35" spans="1:56" x14ac:dyDescent="0.25">
      <c r="A35" s="2">
        <v>1997</v>
      </c>
      <c r="B35" s="2">
        <v>0.79349999999999998</v>
      </c>
      <c r="C35" s="2">
        <v>1.3992</v>
      </c>
      <c r="D35" s="2">
        <v>1.2914000000000001</v>
      </c>
      <c r="E35" s="2">
        <v>0.81399999999999995</v>
      </c>
      <c r="F35" s="2">
        <v>0.73460000000000003</v>
      </c>
      <c r="G35" s="2">
        <v>0.45300000000000001</v>
      </c>
      <c r="H35" s="2">
        <v>0.58189999999999997</v>
      </c>
      <c r="I35" s="2">
        <v>0.77300000000000002</v>
      </c>
      <c r="J35" s="2">
        <v>0.59289999999999998</v>
      </c>
      <c r="K35" s="2">
        <v>0.70540000000000003</v>
      </c>
      <c r="L35" s="2">
        <v>1.2217</v>
      </c>
      <c r="M35" s="2">
        <v>0.41870000000000002</v>
      </c>
      <c r="N35" s="2">
        <v>0.24299999999999999</v>
      </c>
      <c r="O35" s="2">
        <v>0.18160000000000001</v>
      </c>
      <c r="P35" s="2">
        <v>0.29870000000000002</v>
      </c>
      <c r="Q35" s="2">
        <v>2.5926</v>
      </c>
      <c r="R35" s="2">
        <v>0.78839999999999999</v>
      </c>
      <c r="S35" s="2">
        <v>0.63260000000000005</v>
      </c>
      <c r="T35" s="2">
        <v>0.21909999999999999</v>
      </c>
      <c r="U35" s="2">
        <v>0.63119999999999998</v>
      </c>
      <c r="W35" s="43"/>
      <c r="Y35" s="2" t="s">
        <v>17</v>
      </c>
      <c r="Z35" s="2" t="s">
        <v>151</v>
      </c>
      <c r="AA35" s="2" t="s">
        <v>152</v>
      </c>
      <c r="AB35" s="2" t="s">
        <v>161</v>
      </c>
      <c r="AC35" s="2" t="s">
        <v>154</v>
      </c>
      <c r="AD35" s="2" t="s">
        <v>162</v>
      </c>
      <c r="AE35" s="2">
        <v>4.0484999999999998</v>
      </c>
      <c r="AG35" s="15"/>
      <c r="AN35" s="2" t="s">
        <v>105</v>
      </c>
      <c r="AO35" s="2" t="s">
        <v>232</v>
      </c>
      <c r="AP35" s="2" t="s">
        <v>189</v>
      </c>
      <c r="AQ35" s="2" t="s">
        <v>175</v>
      </c>
      <c r="AR35" s="2" t="s">
        <v>154</v>
      </c>
      <c r="AS35" s="2" t="s">
        <v>176</v>
      </c>
      <c r="AT35" s="2">
        <v>0.98060000000000003</v>
      </c>
      <c r="AU35" s="2">
        <v>100</v>
      </c>
      <c r="BD35" s="47"/>
    </row>
    <row r="36" spans="1:56" x14ac:dyDescent="0.25">
      <c r="A36" s="2">
        <v>1998</v>
      </c>
      <c r="B36" s="2">
        <v>0.78969999999999996</v>
      </c>
      <c r="C36" s="2">
        <v>1.26</v>
      </c>
      <c r="D36" s="2">
        <v>1.5288999999999999</v>
      </c>
      <c r="E36" s="2">
        <v>0.98480000000000001</v>
      </c>
      <c r="F36" s="2">
        <v>0.92130000000000001</v>
      </c>
      <c r="G36" s="2">
        <v>0.58409999999999995</v>
      </c>
      <c r="H36" s="2">
        <v>0.81599999999999995</v>
      </c>
      <c r="I36" s="2">
        <v>0.9073</v>
      </c>
      <c r="J36" s="2">
        <v>0.48899999999999999</v>
      </c>
      <c r="K36" s="41">
        <v>-999.9</v>
      </c>
      <c r="L36" s="2">
        <v>1.2907999999999999</v>
      </c>
      <c r="M36" s="2">
        <v>0.54830000000000001</v>
      </c>
      <c r="N36" s="2">
        <v>0.29580000000000001</v>
      </c>
      <c r="O36" s="2">
        <v>0.26119999999999999</v>
      </c>
      <c r="P36" s="2">
        <v>0.28449999999999998</v>
      </c>
      <c r="Q36" s="41">
        <v>-999.9</v>
      </c>
      <c r="R36" s="2">
        <v>0.99819999999999998</v>
      </c>
      <c r="S36" s="2">
        <v>0.76700000000000002</v>
      </c>
      <c r="T36" s="2">
        <v>0.29070000000000001</v>
      </c>
      <c r="U36" s="2">
        <v>0.77839999999999998</v>
      </c>
      <c r="W36" s="47"/>
      <c r="Y36" s="2" t="s">
        <v>17</v>
      </c>
      <c r="Z36" s="2" t="s">
        <v>151</v>
      </c>
      <c r="AA36" s="2" t="s">
        <v>152</v>
      </c>
      <c r="AB36" s="2" t="s">
        <v>162</v>
      </c>
      <c r="AC36" s="2" t="s">
        <v>154</v>
      </c>
      <c r="AD36" s="2" t="s">
        <v>163</v>
      </c>
      <c r="AE36" s="2">
        <v>2.7471999999999999</v>
      </c>
      <c r="AG36" s="47"/>
      <c r="AN36" s="2" t="s">
        <v>105</v>
      </c>
      <c r="AO36" s="2" t="s">
        <v>232</v>
      </c>
      <c r="AP36" s="2" t="s">
        <v>189</v>
      </c>
      <c r="AQ36" s="2" t="s">
        <v>176</v>
      </c>
      <c r="AR36" s="2" t="s">
        <v>154</v>
      </c>
      <c r="AS36" s="2" t="s">
        <v>177</v>
      </c>
      <c r="AT36" s="2">
        <v>0.85199999999999998</v>
      </c>
      <c r="AU36" s="2">
        <v>99.726799999999997</v>
      </c>
      <c r="BD36" s="15"/>
    </row>
    <row r="37" spans="1:56" x14ac:dyDescent="0.25">
      <c r="A37" s="2">
        <v>1999</v>
      </c>
      <c r="B37" s="2">
        <v>0.6704</v>
      </c>
      <c r="C37" s="41">
        <v>-999.9</v>
      </c>
      <c r="D37" s="41">
        <v>-999.9</v>
      </c>
      <c r="E37" s="2">
        <v>1.1315</v>
      </c>
      <c r="F37" s="2">
        <v>0.9486</v>
      </c>
      <c r="G37" s="2">
        <v>0.66400000000000003</v>
      </c>
      <c r="H37" s="2">
        <v>0.91100000000000003</v>
      </c>
      <c r="I37" s="2">
        <v>1.0079</v>
      </c>
      <c r="J37" s="2">
        <v>0.65069999999999995</v>
      </c>
      <c r="K37" s="41">
        <v>-999.9</v>
      </c>
      <c r="L37" s="2">
        <v>0.92500000000000004</v>
      </c>
      <c r="M37" s="2">
        <v>0.54830000000000001</v>
      </c>
      <c r="N37" s="2">
        <v>0.32350000000000001</v>
      </c>
      <c r="O37" s="2">
        <v>0.23430000000000001</v>
      </c>
      <c r="P37" s="2">
        <v>0.29899999999999999</v>
      </c>
      <c r="Q37" s="2">
        <v>1.4419999999999999</v>
      </c>
      <c r="R37" s="2">
        <v>0.85299999999999998</v>
      </c>
      <c r="S37" s="2">
        <v>0.79800000000000004</v>
      </c>
      <c r="T37" s="2">
        <v>0.29380000000000001</v>
      </c>
      <c r="U37" s="2">
        <v>0.90580000000000005</v>
      </c>
      <c r="W37" s="47"/>
      <c r="Y37" s="2" t="s">
        <v>17</v>
      </c>
      <c r="Z37" s="2" t="s">
        <v>151</v>
      </c>
      <c r="AA37" s="2" t="s">
        <v>152</v>
      </c>
      <c r="AB37" s="2" t="s">
        <v>163</v>
      </c>
      <c r="AC37" s="2" t="s">
        <v>154</v>
      </c>
      <c r="AD37" s="2" t="s">
        <v>164</v>
      </c>
      <c r="AE37" s="2">
        <v>1.8404</v>
      </c>
      <c r="AG37" s="47"/>
      <c r="AN37" s="2" t="s">
        <v>105</v>
      </c>
      <c r="AO37" s="2" t="s">
        <v>232</v>
      </c>
      <c r="AP37" s="2" t="s">
        <v>189</v>
      </c>
      <c r="AQ37" s="2" t="s">
        <v>177</v>
      </c>
      <c r="AR37" s="2" t="s">
        <v>154</v>
      </c>
      <c r="AS37" s="2" t="s">
        <v>167</v>
      </c>
      <c r="AT37" s="2">
        <v>0.89339999999999997</v>
      </c>
      <c r="AU37" s="2">
        <v>97.808199999999999</v>
      </c>
      <c r="BD37" s="15"/>
    </row>
    <row r="38" spans="1:56" x14ac:dyDescent="0.25">
      <c r="A38" s="2">
        <v>2000</v>
      </c>
      <c r="B38" s="2">
        <v>0.50219999999999998</v>
      </c>
      <c r="C38" s="41">
        <v>-999.9</v>
      </c>
      <c r="D38" s="41">
        <v>-999.9</v>
      </c>
      <c r="E38" s="2">
        <v>0.97829999999999995</v>
      </c>
      <c r="F38" s="2">
        <v>0.89229999999999998</v>
      </c>
      <c r="G38" s="2">
        <v>0.40949999999999998</v>
      </c>
      <c r="H38" s="2">
        <v>0.58099999999999996</v>
      </c>
      <c r="I38" s="2">
        <v>0.6855</v>
      </c>
      <c r="J38" s="2">
        <v>0.41210000000000002</v>
      </c>
      <c r="K38" s="41">
        <v>-999.9</v>
      </c>
      <c r="L38" s="2">
        <v>0.8508</v>
      </c>
      <c r="M38" s="2">
        <v>0.52749999999999997</v>
      </c>
      <c r="N38" s="2">
        <v>0.21929999999999999</v>
      </c>
      <c r="O38" s="2">
        <v>0.27160000000000001</v>
      </c>
      <c r="P38" s="2">
        <v>0.27050000000000002</v>
      </c>
      <c r="Q38" s="2">
        <v>1.4453</v>
      </c>
      <c r="R38" s="2">
        <v>0.72640000000000005</v>
      </c>
      <c r="S38" s="2">
        <v>0.73209999999999997</v>
      </c>
      <c r="T38" s="2">
        <v>0.22850000000000001</v>
      </c>
      <c r="U38" s="2">
        <v>0.78510000000000002</v>
      </c>
      <c r="W38" s="47"/>
      <c r="Y38" s="2" t="s">
        <v>17</v>
      </c>
      <c r="Z38" s="2" t="s">
        <v>151</v>
      </c>
      <c r="AA38" s="2" t="s">
        <v>152</v>
      </c>
      <c r="AB38" s="2" t="s">
        <v>164</v>
      </c>
      <c r="AC38" s="2" t="s">
        <v>154</v>
      </c>
      <c r="AD38" s="2" t="s">
        <v>165</v>
      </c>
      <c r="AE38" s="2">
        <v>1.2243999999999999</v>
      </c>
      <c r="AG38" s="47"/>
      <c r="AN38" s="2" t="s">
        <v>105</v>
      </c>
      <c r="AO38" s="2" t="s">
        <v>232</v>
      </c>
      <c r="AP38" s="2" t="s">
        <v>189</v>
      </c>
      <c r="AQ38" s="2" t="s">
        <v>167</v>
      </c>
      <c r="AR38" s="2" t="s">
        <v>154</v>
      </c>
      <c r="AS38" s="2" t="s">
        <v>168</v>
      </c>
      <c r="AT38" s="2">
        <v>1.0121</v>
      </c>
      <c r="AU38" s="2">
        <v>95.0685</v>
      </c>
      <c r="BD38" s="15"/>
    </row>
    <row r="39" spans="1:56" x14ac:dyDescent="0.25">
      <c r="A39" s="2">
        <v>2001</v>
      </c>
      <c r="B39" s="2">
        <v>0.5897</v>
      </c>
      <c r="C39" s="41">
        <v>-999.9</v>
      </c>
      <c r="D39" s="41">
        <v>-999.9</v>
      </c>
      <c r="E39" s="2">
        <v>0.90800000000000003</v>
      </c>
      <c r="F39" s="2">
        <v>0.90139999999999998</v>
      </c>
      <c r="G39" s="2">
        <v>0.48159999999999997</v>
      </c>
      <c r="H39" s="2">
        <v>0.64039999999999997</v>
      </c>
      <c r="I39" s="2">
        <v>0.75939999999999996</v>
      </c>
      <c r="J39" s="2">
        <v>0.40460000000000002</v>
      </c>
      <c r="K39" s="2">
        <v>0.47269999999999995</v>
      </c>
      <c r="L39" s="41">
        <v>-999.9</v>
      </c>
      <c r="M39" s="2">
        <v>0.49780000000000002</v>
      </c>
      <c r="N39" s="2">
        <v>0.27500000000000002</v>
      </c>
      <c r="O39" s="2">
        <v>0.19750000000000001</v>
      </c>
      <c r="P39" s="2">
        <v>0.3337</v>
      </c>
      <c r="Q39" s="2">
        <v>1.7436</v>
      </c>
      <c r="R39" s="2">
        <v>0.69440000000000002</v>
      </c>
      <c r="S39" s="2">
        <v>0.8014</v>
      </c>
      <c r="T39" s="2">
        <v>0.24129999999999999</v>
      </c>
      <c r="U39" s="2">
        <v>0.76900000000000002</v>
      </c>
      <c r="W39" s="43"/>
      <c r="Y39" s="2" t="s">
        <v>17</v>
      </c>
      <c r="Z39" s="2" t="s">
        <v>151</v>
      </c>
      <c r="AA39" s="2" t="s">
        <v>152</v>
      </c>
      <c r="AB39" s="2" t="s">
        <v>165</v>
      </c>
      <c r="AC39" s="2" t="s">
        <v>154</v>
      </c>
      <c r="AD39" s="2" t="s">
        <v>166</v>
      </c>
      <c r="AE39" s="2">
        <v>1.2271000000000001</v>
      </c>
      <c r="AG39" s="15"/>
      <c r="AN39" s="2" t="s">
        <v>105</v>
      </c>
      <c r="AO39" s="2" t="s">
        <v>232</v>
      </c>
      <c r="AP39" s="2" t="s">
        <v>189</v>
      </c>
      <c r="AQ39" s="2" t="s">
        <v>235</v>
      </c>
      <c r="AR39" s="2" t="s">
        <v>154</v>
      </c>
      <c r="AS39" s="2" t="s">
        <v>169</v>
      </c>
      <c r="AT39" s="2">
        <v>0.94940000000000002</v>
      </c>
      <c r="AU39" s="2">
        <v>100</v>
      </c>
      <c r="BD39" s="15"/>
    </row>
    <row r="40" spans="1:56" x14ac:dyDescent="0.25">
      <c r="A40" s="2">
        <v>2002</v>
      </c>
      <c r="B40" s="2">
        <v>0.74890000000000001</v>
      </c>
      <c r="C40" s="41">
        <v>-999.9</v>
      </c>
      <c r="D40" s="41">
        <v>-999.9</v>
      </c>
      <c r="E40" s="2">
        <v>0.878</v>
      </c>
      <c r="F40" s="2">
        <v>0.81779999999999997</v>
      </c>
      <c r="G40" s="2">
        <v>0.51929999999999998</v>
      </c>
      <c r="H40" s="2">
        <v>0.75629999999999997</v>
      </c>
      <c r="I40" s="2">
        <v>0.70630000000000004</v>
      </c>
      <c r="J40" s="2">
        <v>0.46899999999999997</v>
      </c>
      <c r="K40" s="2">
        <v>0.3876</v>
      </c>
      <c r="L40" s="2">
        <v>1.2130000000000001</v>
      </c>
      <c r="M40" s="2">
        <v>0.65400000000000003</v>
      </c>
      <c r="N40" s="2">
        <v>0.23780000000000001</v>
      </c>
      <c r="O40" s="2">
        <v>0.26100000000000001</v>
      </c>
      <c r="P40" s="2">
        <v>0.1762</v>
      </c>
      <c r="Q40" s="2">
        <v>1.2747999999999999</v>
      </c>
      <c r="R40" s="2">
        <v>0.78669999999999995</v>
      </c>
      <c r="S40" s="2">
        <v>0.93289999999999995</v>
      </c>
      <c r="T40" s="2">
        <v>0.26900000000000002</v>
      </c>
      <c r="U40" s="2">
        <v>0.83250000000000002</v>
      </c>
      <c r="W40" s="43"/>
      <c r="Y40" s="2" t="s">
        <v>17</v>
      </c>
      <c r="Z40" s="2" t="s">
        <v>151</v>
      </c>
      <c r="AA40" s="2" t="s">
        <v>152</v>
      </c>
      <c r="AB40" s="2" t="s">
        <v>167</v>
      </c>
      <c r="AC40" s="2" t="s">
        <v>154</v>
      </c>
      <c r="AD40" s="2" t="s">
        <v>168</v>
      </c>
      <c r="AE40" s="2">
        <v>0.96799999999999997</v>
      </c>
      <c r="AG40" s="15"/>
      <c r="AN40" s="2" t="s">
        <v>105</v>
      </c>
      <c r="AO40" s="2" t="s">
        <v>232</v>
      </c>
      <c r="AP40" s="2" t="s">
        <v>189</v>
      </c>
      <c r="AQ40" s="2" t="s">
        <v>169</v>
      </c>
      <c r="AR40" s="2" t="s">
        <v>154</v>
      </c>
      <c r="AS40" s="2" t="s">
        <v>170</v>
      </c>
      <c r="AT40" s="2">
        <v>0.73619999999999997</v>
      </c>
      <c r="AU40" s="2">
        <v>99.180300000000003</v>
      </c>
      <c r="BD40" s="15"/>
    </row>
    <row r="41" spans="1:56" x14ac:dyDescent="0.25">
      <c r="A41" s="2">
        <v>2003</v>
      </c>
      <c r="B41" s="2">
        <v>0.73480000000000001</v>
      </c>
      <c r="C41" s="41">
        <v>-999.9</v>
      </c>
      <c r="D41" s="41">
        <v>-999.9</v>
      </c>
      <c r="E41" s="2">
        <v>1.1774</v>
      </c>
      <c r="F41" s="2">
        <v>1.1474</v>
      </c>
      <c r="G41" s="2">
        <v>0.66039999999999999</v>
      </c>
      <c r="H41" s="2">
        <v>0.98380000000000001</v>
      </c>
      <c r="I41" s="2">
        <v>0.91949999999999998</v>
      </c>
      <c r="J41" s="2">
        <v>0.56389999999999996</v>
      </c>
      <c r="K41" s="2">
        <v>0.61220000000000008</v>
      </c>
      <c r="L41" s="2">
        <v>1.2295</v>
      </c>
      <c r="M41" s="2">
        <v>0.68259999999999998</v>
      </c>
      <c r="N41" s="2">
        <v>0.32669999999999999</v>
      </c>
      <c r="O41" s="2">
        <v>0.35580000000000001</v>
      </c>
      <c r="P41" s="2">
        <v>0.29680000000000001</v>
      </c>
      <c r="Q41" s="2">
        <v>1.8744000000000001</v>
      </c>
      <c r="R41" s="2">
        <v>0.73119999999999996</v>
      </c>
      <c r="S41" s="2">
        <v>1.0439000000000001</v>
      </c>
      <c r="T41" s="2">
        <v>0.3498</v>
      </c>
      <c r="U41" s="2">
        <v>0.95350000000000001</v>
      </c>
      <c r="W41" s="43"/>
      <c r="Y41" s="2" t="s">
        <v>17</v>
      </c>
      <c r="Z41" s="2" t="s">
        <v>151</v>
      </c>
      <c r="AA41" s="2" t="s">
        <v>152</v>
      </c>
      <c r="AB41" s="2" t="s">
        <v>168</v>
      </c>
      <c r="AC41" s="2" t="s">
        <v>154</v>
      </c>
      <c r="AD41" s="2" t="s">
        <v>169</v>
      </c>
      <c r="AE41" s="2">
        <v>0.88870000000000005</v>
      </c>
      <c r="AG41" s="15"/>
      <c r="AN41" s="2" t="s">
        <v>105</v>
      </c>
      <c r="AO41" s="2" t="s">
        <v>232</v>
      </c>
      <c r="AP41" s="2" t="s">
        <v>189</v>
      </c>
      <c r="AQ41" s="2" t="s">
        <v>236</v>
      </c>
      <c r="AR41" s="2" t="s">
        <v>154</v>
      </c>
      <c r="AS41" s="2" t="s">
        <v>237</v>
      </c>
      <c r="AT41" s="2">
        <v>0.70350000000000001</v>
      </c>
      <c r="AU41" s="2">
        <v>100</v>
      </c>
      <c r="BD41" s="15"/>
    </row>
    <row r="42" spans="1:56" x14ac:dyDescent="0.25">
      <c r="A42" s="2">
        <v>2004</v>
      </c>
      <c r="B42" s="2">
        <v>0.68879999999999997</v>
      </c>
      <c r="C42" s="41">
        <v>-999.9</v>
      </c>
      <c r="D42" s="41">
        <v>-999.9</v>
      </c>
      <c r="E42" s="2">
        <v>0.82740000000000002</v>
      </c>
      <c r="F42" s="2">
        <v>0.97350000000000003</v>
      </c>
      <c r="G42" s="2">
        <v>0.46329999999999999</v>
      </c>
      <c r="H42" s="2">
        <v>0.68430000000000002</v>
      </c>
      <c r="I42" s="2">
        <v>0.62490000000000001</v>
      </c>
      <c r="J42" s="2">
        <v>0.47099999999999997</v>
      </c>
      <c r="K42" s="2">
        <v>0.23799999999999999</v>
      </c>
      <c r="L42" s="2">
        <v>0.99790000000000001</v>
      </c>
      <c r="M42" s="2">
        <v>0.54400000000000004</v>
      </c>
      <c r="N42" s="2">
        <v>0.35149999999999998</v>
      </c>
      <c r="O42" s="2">
        <v>0.37869999999999998</v>
      </c>
      <c r="P42" s="2">
        <v>0.185</v>
      </c>
      <c r="Q42" s="2">
        <v>1.5499000000000001</v>
      </c>
      <c r="R42" s="2">
        <v>0.76700000000000002</v>
      </c>
      <c r="S42" s="2">
        <v>0.81779999999999997</v>
      </c>
      <c r="T42" s="2">
        <v>0.33910000000000001</v>
      </c>
      <c r="U42" s="2">
        <v>0.66169999999999995</v>
      </c>
      <c r="W42" s="43"/>
      <c r="Y42" s="2" t="s">
        <v>17</v>
      </c>
      <c r="Z42" s="2" t="s">
        <v>151</v>
      </c>
      <c r="AA42" s="2" t="s">
        <v>152</v>
      </c>
      <c r="AB42" s="2" t="s">
        <v>169</v>
      </c>
      <c r="AC42" s="2" t="s">
        <v>154</v>
      </c>
      <c r="AD42" s="2" t="s">
        <v>170</v>
      </c>
      <c r="AE42" s="2">
        <v>0.86270000000000002</v>
      </c>
      <c r="AG42" s="15"/>
      <c r="AN42" s="2" t="s">
        <v>105</v>
      </c>
      <c r="AO42" s="2" t="s">
        <v>232</v>
      </c>
      <c r="AP42" s="2" t="s">
        <v>189</v>
      </c>
      <c r="AQ42" s="2" t="s">
        <v>238</v>
      </c>
      <c r="AR42" s="2" t="s">
        <v>154</v>
      </c>
      <c r="AS42" s="2" t="s">
        <v>239</v>
      </c>
      <c r="AT42" s="2">
        <v>2.7347999999999999</v>
      </c>
      <c r="AU42" s="2">
        <v>99.725999999999999</v>
      </c>
      <c r="BD42" s="15"/>
    </row>
    <row r="43" spans="1:56" x14ac:dyDescent="0.25">
      <c r="A43" s="2">
        <v>2005</v>
      </c>
      <c r="B43" s="2">
        <v>0.72350000000000003</v>
      </c>
      <c r="C43" s="2">
        <v>1.0852999999999999</v>
      </c>
      <c r="D43" s="2">
        <v>1.3506</v>
      </c>
      <c r="E43" s="2">
        <v>0.82140000000000002</v>
      </c>
      <c r="F43" s="2">
        <v>0.84760000000000002</v>
      </c>
      <c r="G43" s="2">
        <v>0.498</v>
      </c>
      <c r="H43" s="2">
        <v>0.48870000000000002</v>
      </c>
      <c r="I43" s="2">
        <v>0.62629999999999997</v>
      </c>
      <c r="J43" s="2">
        <v>0.39319999999999999</v>
      </c>
      <c r="K43" s="2">
        <v>0.2215</v>
      </c>
      <c r="L43" s="2">
        <v>0.85419999999999996</v>
      </c>
      <c r="M43" s="2">
        <v>0.46350000000000002</v>
      </c>
      <c r="N43" s="2">
        <v>0.1867</v>
      </c>
      <c r="O43" s="2">
        <v>0.16669999999999999</v>
      </c>
      <c r="P43" s="2">
        <v>0.28760000000000002</v>
      </c>
      <c r="Q43" s="2">
        <v>1.6113</v>
      </c>
      <c r="R43" s="2">
        <v>0.8125</v>
      </c>
      <c r="S43" s="2">
        <v>0.66959999999999997</v>
      </c>
      <c r="T43" s="2">
        <v>0.20130000000000001</v>
      </c>
      <c r="U43" s="2">
        <v>0.69169999999999998</v>
      </c>
      <c r="W43" s="43"/>
      <c r="Y43" s="2" t="s">
        <v>17</v>
      </c>
      <c r="Z43" s="2" t="s">
        <v>151</v>
      </c>
      <c r="AA43" s="2" t="s">
        <v>152</v>
      </c>
      <c r="AB43" s="2" t="s">
        <v>166</v>
      </c>
      <c r="AC43" s="2" t="s">
        <v>154</v>
      </c>
      <c r="AD43" s="2" t="s">
        <v>171</v>
      </c>
      <c r="AE43" s="2">
        <v>1.1434</v>
      </c>
      <c r="AG43" s="15"/>
      <c r="BD43" s="15"/>
    </row>
    <row r="44" spans="1:56" x14ac:dyDescent="0.25">
      <c r="A44" s="2">
        <v>2006</v>
      </c>
      <c r="B44" s="2">
        <v>0.66349999999999998</v>
      </c>
      <c r="C44" s="2">
        <v>0.96840000000000004</v>
      </c>
      <c r="D44" s="2">
        <v>0.96519999999999995</v>
      </c>
      <c r="E44" s="2">
        <v>0.76149999999999995</v>
      </c>
      <c r="F44" s="2">
        <v>0.8538</v>
      </c>
      <c r="G44" s="2">
        <v>0.49180000000000001</v>
      </c>
      <c r="H44" s="2">
        <v>0.59079999999999999</v>
      </c>
      <c r="I44" s="2">
        <v>0.76190000000000002</v>
      </c>
      <c r="J44" s="2">
        <v>0.4738</v>
      </c>
      <c r="K44" s="2">
        <v>0.25490000000000002</v>
      </c>
      <c r="L44" s="2">
        <v>0.3412</v>
      </c>
      <c r="M44" s="2">
        <v>0.46110000000000001</v>
      </c>
      <c r="N44" s="2">
        <v>0.27089999999999997</v>
      </c>
      <c r="O44" s="2">
        <v>0.29959999999999998</v>
      </c>
      <c r="P44" s="2">
        <v>0.27079999999999999</v>
      </c>
      <c r="Q44" s="2">
        <v>1.6561999999999999</v>
      </c>
      <c r="R44" s="2">
        <v>0.73029999999999995</v>
      </c>
      <c r="S44" s="2">
        <v>0.74890000000000001</v>
      </c>
      <c r="T44" s="2">
        <v>0.32900000000000001</v>
      </c>
      <c r="U44" s="2">
        <v>0.68300000000000005</v>
      </c>
      <c r="W44" s="43"/>
      <c r="Y44" s="2" t="s">
        <v>17</v>
      </c>
      <c r="Z44" s="2" t="s">
        <v>151</v>
      </c>
      <c r="AA44" s="2" t="s">
        <v>152</v>
      </c>
      <c r="AB44" s="2" t="s">
        <v>171</v>
      </c>
      <c r="AC44" s="2" t="s">
        <v>154</v>
      </c>
      <c r="AD44" s="2" t="s">
        <v>172</v>
      </c>
      <c r="AE44" s="2">
        <v>1.2347999999999999</v>
      </c>
      <c r="AG44" s="15"/>
      <c r="BD44" s="15"/>
    </row>
    <row r="45" spans="1:56" x14ac:dyDescent="0.25">
      <c r="A45" s="2">
        <v>2007</v>
      </c>
      <c r="B45" s="2">
        <v>0.66049999999999998</v>
      </c>
      <c r="C45" s="2">
        <v>1.0620000000000001</v>
      </c>
      <c r="D45" s="2">
        <v>0.97950000000000004</v>
      </c>
      <c r="E45" s="2">
        <v>0.72409999999999997</v>
      </c>
      <c r="F45" s="2">
        <v>0.76619999999999999</v>
      </c>
      <c r="G45" s="2">
        <v>0.38250000000000001</v>
      </c>
      <c r="H45" s="2">
        <v>0.27229999999999999</v>
      </c>
      <c r="I45" s="2">
        <v>0.46899999999999997</v>
      </c>
      <c r="J45" s="2">
        <v>0.28999999999999998</v>
      </c>
      <c r="K45" s="2">
        <v>0.45710000000000001</v>
      </c>
      <c r="L45" s="2">
        <v>0.3508</v>
      </c>
      <c r="M45" s="2">
        <v>0.28470000000000001</v>
      </c>
      <c r="N45" s="2">
        <v>0.16719999999999999</v>
      </c>
      <c r="O45" s="2">
        <v>0.13289999999999999</v>
      </c>
      <c r="P45" s="2">
        <v>0.1638</v>
      </c>
      <c r="Q45" s="2">
        <v>1.4256</v>
      </c>
      <c r="R45" s="2">
        <v>0.75519999999999998</v>
      </c>
      <c r="S45" s="2">
        <v>0.72009999999999996</v>
      </c>
      <c r="T45" s="2">
        <v>0.16500000000000001</v>
      </c>
      <c r="U45" s="2">
        <v>0.66469999999999996</v>
      </c>
      <c r="W45" s="43"/>
      <c r="Y45" s="2" t="s">
        <v>17</v>
      </c>
      <c r="Z45" s="2" t="s">
        <v>151</v>
      </c>
      <c r="AA45" s="2" t="s">
        <v>152</v>
      </c>
      <c r="AB45" s="2" t="s">
        <v>172</v>
      </c>
      <c r="AC45" s="2" t="s">
        <v>154</v>
      </c>
      <c r="AD45" s="2" t="s">
        <v>173</v>
      </c>
      <c r="AE45" s="2">
        <v>0.88090000000000002</v>
      </c>
      <c r="AG45" s="15"/>
      <c r="BD45" s="15"/>
    </row>
    <row r="46" spans="1:56" x14ac:dyDescent="0.25">
      <c r="A46" s="2">
        <v>2008</v>
      </c>
      <c r="B46" s="2">
        <v>0.44009999999999999</v>
      </c>
      <c r="C46" s="2">
        <v>0.83120000000000005</v>
      </c>
      <c r="D46" s="2">
        <v>0.66879999999999995</v>
      </c>
      <c r="E46" s="2">
        <v>0.4945</v>
      </c>
      <c r="F46" s="2">
        <v>0.63129999999999997</v>
      </c>
      <c r="G46" s="2">
        <v>0.5383</v>
      </c>
      <c r="H46" s="2">
        <v>0.57330000000000003</v>
      </c>
      <c r="I46" s="2">
        <v>0.51880000000000004</v>
      </c>
      <c r="J46" s="2">
        <v>0.35930000000000001</v>
      </c>
      <c r="K46" s="2">
        <v>0.87980000000000003</v>
      </c>
      <c r="L46" s="2">
        <v>0.96430000000000005</v>
      </c>
      <c r="M46" s="2">
        <v>0.33189999999999997</v>
      </c>
      <c r="N46" s="2">
        <v>0.2432</v>
      </c>
      <c r="O46" s="2">
        <v>0.22450000000000001</v>
      </c>
      <c r="P46" s="2">
        <v>0.28599999999999998</v>
      </c>
      <c r="Q46" s="2">
        <v>1.4011</v>
      </c>
      <c r="R46" s="2">
        <v>0.77429999999999999</v>
      </c>
      <c r="S46" s="2">
        <v>0.62450000000000006</v>
      </c>
      <c r="T46" s="2">
        <v>0.28289999999999998</v>
      </c>
      <c r="U46" s="2">
        <v>0.48970000000000002</v>
      </c>
      <c r="W46" s="43"/>
      <c r="Y46" s="2" t="s">
        <v>17</v>
      </c>
      <c r="Z46" s="2" t="s">
        <v>151</v>
      </c>
      <c r="AA46" s="2" t="s">
        <v>152</v>
      </c>
      <c r="AB46" s="2" t="s">
        <v>173</v>
      </c>
      <c r="AC46" s="2" t="s">
        <v>154</v>
      </c>
      <c r="AD46" s="2" t="s">
        <v>174</v>
      </c>
      <c r="AE46" s="2">
        <v>1.2422</v>
      </c>
      <c r="AG46" s="15"/>
      <c r="BD46" s="15"/>
    </row>
    <row r="47" spans="1:56" x14ac:dyDescent="0.25">
      <c r="A47" s="2">
        <v>2009</v>
      </c>
      <c r="B47" s="2">
        <v>0.53639999999999999</v>
      </c>
      <c r="C47" s="2">
        <v>0.81259999999999999</v>
      </c>
      <c r="D47" s="2">
        <v>0.82120000000000004</v>
      </c>
      <c r="E47" s="2">
        <v>0.70930000000000004</v>
      </c>
      <c r="F47" s="2">
        <v>0.71140000000000003</v>
      </c>
      <c r="G47" s="2">
        <v>0.44590000000000002</v>
      </c>
      <c r="H47" s="2">
        <v>0.51839999999999997</v>
      </c>
      <c r="I47" s="2">
        <v>0.55249999999999999</v>
      </c>
      <c r="J47" s="2">
        <v>0.29480000000000001</v>
      </c>
      <c r="K47" s="2">
        <v>0.21390000000000001</v>
      </c>
      <c r="L47" s="2">
        <v>0.78300000000000003</v>
      </c>
      <c r="M47" s="2">
        <v>0.38059999999999999</v>
      </c>
      <c r="N47" s="2">
        <v>0.22889999999999999</v>
      </c>
      <c r="O47" s="2">
        <v>0.21629999999999999</v>
      </c>
      <c r="P47" s="2">
        <v>0.31440000000000001</v>
      </c>
      <c r="Q47" s="2">
        <v>1.4118999999999999</v>
      </c>
      <c r="R47" s="2">
        <v>0.91479999999999995</v>
      </c>
      <c r="S47" s="2">
        <v>0.69199999999999995</v>
      </c>
      <c r="T47" s="2">
        <v>0.223</v>
      </c>
      <c r="U47" s="2">
        <v>0.50409999999999999</v>
      </c>
      <c r="W47" s="43"/>
      <c r="Y47" s="2" t="s">
        <v>17</v>
      </c>
      <c r="Z47" s="2" t="s">
        <v>151</v>
      </c>
      <c r="AA47" s="2" t="s">
        <v>152</v>
      </c>
      <c r="AB47" s="2" t="s">
        <v>174</v>
      </c>
      <c r="AC47" s="2" t="s">
        <v>154</v>
      </c>
      <c r="AD47" s="2" t="s">
        <v>175</v>
      </c>
      <c r="AE47" s="2">
        <v>1.1903999999999999</v>
      </c>
      <c r="AG47" s="15"/>
      <c r="BD47" s="15"/>
    </row>
    <row r="48" spans="1:56" x14ac:dyDescent="0.25">
      <c r="A48" s="2">
        <v>2010</v>
      </c>
      <c r="B48" s="2">
        <v>0.64970000000000006</v>
      </c>
      <c r="C48" s="2">
        <v>0.69179999999999997</v>
      </c>
      <c r="D48" s="2">
        <v>0.80649999999999999</v>
      </c>
      <c r="E48" s="2">
        <v>0.54430000000000001</v>
      </c>
      <c r="F48" s="2">
        <v>0.60019999999999996</v>
      </c>
      <c r="G48" s="2">
        <v>0.4032</v>
      </c>
      <c r="H48" s="2">
        <v>0.48039999999999999</v>
      </c>
      <c r="I48" s="2">
        <v>0.52690000000000003</v>
      </c>
      <c r="J48" s="2">
        <v>0.39360000000000001</v>
      </c>
      <c r="K48" s="2">
        <v>0.31119999999999998</v>
      </c>
      <c r="L48" s="2">
        <v>0.99560000000000004</v>
      </c>
      <c r="M48" s="2">
        <v>0.25130000000000002</v>
      </c>
      <c r="N48" s="2">
        <v>0.18160000000000001</v>
      </c>
      <c r="O48" s="2">
        <v>0.1457</v>
      </c>
      <c r="P48" s="2">
        <v>0.21920000000000001</v>
      </c>
      <c r="Q48" s="2">
        <v>1.4844999999999999</v>
      </c>
      <c r="R48" s="2">
        <v>0.86470000000000002</v>
      </c>
      <c r="S48" s="2">
        <v>0.4723</v>
      </c>
      <c r="T48" s="2">
        <v>0.15479999999999999</v>
      </c>
      <c r="U48" s="2">
        <v>0.42249999999999999</v>
      </c>
      <c r="W48" s="43"/>
      <c r="Y48" s="2" t="s">
        <v>17</v>
      </c>
      <c r="Z48" s="2" t="s">
        <v>151</v>
      </c>
      <c r="AA48" s="2" t="s">
        <v>152</v>
      </c>
      <c r="AB48" s="2" t="s">
        <v>176</v>
      </c>
      <c r="AC48" s="2" t="s">
        <v>154</v>
      </c>
      <c r="AD48" s="2" t="s">
        <v>177</v>
      </c>
      <c r="AE48" s="2">
        <v>0.62029999999999996</v>
      </c>
      <c r="AG48" s="15"/>
      <c r="BD48" s="15"/>
    </row>
    <row r="49" spans="1:56" x14ac:dyDescent="0.25">
      <c r="A49" s="2">
        <v>2011</v>
      </c>
      <c r="B49" s="2">
        <v>0.74619999999999997</v>
      </c>
      <c r="C49" s="2">
        <v>1.0426</v>
      </c>
      <c r="D49" s="2">
        <v>1.0301</v>
      </c>
      <c r="E49" s="2">
        <v>0.70679999999999998</v>
      </c>
      <c r="F49" s="2">
        <v>0.74470000000000003</v>
      </c>
      <c r="G49" s="2">
        <v>0.23730000000000001</v>
      </c>
      <c r="H49" s="2">
        <v>0.28570000000000001</v>
      </c>
      <c r="I49" s="2">
        <v>0.3417</v>
      </c>
      <c r="J49" s="2">
        <v>0.19139999999999999</v>
      </c>
      <c r="K49" s="2">
        <v>0.35649999999999998</v>
      </c>
      <c r="L49" s="2">
        <v>0.80369999999999997</v>
      </c>
      <c r="M49" s="2">
        <v>0.2223</v>
      </c>
      <c r="N49" s="2">
        <v>0.14860000000000001</v>
      </c>
      <c r="O49" s="2">
        <v>0.16969999999999999</v>
      </c>
      <c r="P49" s="2">
        <v>0.1913</v>
      </c>
      <c r="Q49" s="2">
        <v>1.5107999999999999</v>
      </c>
      <c r="R49" s="2">
        <v>0.85780000000000001</v>
      </c>
      <c r="S49" s="2">
        <v>0.63439999999999996</v>
      </c>
      <c r="T49" s="2">
        <v>0.1477</v>
      </c>
      <c r="U49" s="2">
        <v>0.4879</v>
      </c>
      <c r="W49" s="43"/>
      <c r="Y49" s="2" t="s">
        <v>17</v>
      </c>
      <c r="Z49" s="2" t="s">
        <v>151</v>
      </c>
      <c r="AA49" s="2" t="s">
        <v>152</v>
      </c>
      <c r="AB49" s="2" t="s">
        <v>175</v>
      </c>
      <c r="AC49" s="2" t="s">
        <v>154</v>
      </c>
      <c r="AD49" s="2" t="s">
        <v>176</v>
      </c>
      <c r="AE49" s="2">
        <v>0.92149999999999999</v>
      </c>
      <c r="AG49" s="15"/>
      <c r="BD49" s="15"/>
    </row>
    <row r="50" spans="1:56" x14ac:dyDescent="0.25">
      <c r="A50" s="2">
        <v>2012</v>
      </c>
      <c r="B50" s="2">
        <v>0.4486</v>
      </c>
      <c r="C50" s="2">
        <v>0.93869999999999998</v>
      </c>
      <c r="D50" s="2">
        <v>0.82950000000000002</v>
      </c>
      <c r="E50" s="2">
        <v>0.55120000000000002</v>
      </c>
      <c r="F50" s="2">
        <v>0.59319999999999995</v>
      </c>
      <c r="G50" s="2">
        <v>0.22109999999999999</v>
      </c>
      <c r="H50" s="2">
        <v>0.31769999999999998</v>
      </c>
      <c r="I50" s="2">
        <v>0.28870000000000001</v>
      </c>
      <c r="J50" s="2">
        <v>0.2399</v>
      </c>
      <c r="K50" s="2">
        <v>0.19320000000000001</v>
      </c>
      <c r="L50" s="2">
        <v>0.62080000000000002</v>
      </c>
      <c r="M50" s="2">
        <v>0.33239999999999997</v>
      </c>
      <c r="N50" s="2">
        <v>0.11849999999999999</v>
      </c>
      <c r="O50" s="2">
        <v>0.15790000000000001</v>
      </c>
      <c r="P50" s="2">
        <v>0.26079999999999998</v>
      </c>
      <c r="Q50" s="2">
        <v>0.98670000000000002</v>
      </c>
      <c r="R50" s="2">
        <v>0.92959999999999998</v>
      </c>
      <c r="S50" s="2">
        <v>0.54759999999999998</v>
      </c>
      <c r="T50" s="2">
        <v>9.8900000000000002E-2</v>
      </c>
      <c r="U50" s="2">
        <v>0.36249999999999999</v>
      </c>
      <c r="W50" s="43"/>
      <c r="Y50" s="2" t="s">
        <v>17</v>
      </c>
      <c r="Z50" s="2" t="s">
        <v>151</v>
      </c>
      <c r="AA50" s="2" t="s">
        <v>152</v>
      </c>
      <c r="AB50" s="2" t="s">
        <v>177</v>
      </c>
      <c r="AC50" s="2" t="s">
        <v>154</v>
      </c>
      <c r="AD50" s="2" t="s">
        <v>167</v>
      </c>
      <c r="AE50" s="2">
        <v>0.66590000000000005</v>
      </c>
      <c r="AG50" s="15"/>
      <c r="BD50" s="15"/>
    </row>
    <row r="51" spans="1:56" x14ac:dyDescent="0.25">
      <c r="W51" s="15"/>
      <c r="AG51" s="15"/>
      <c r="BD51" s="15"/>
    </row>
    <row r="52" spans="1:56" x14ac:dyDescent="0.25">
      <c r="A52" s="126" t="s">
        <v>135</v>
      </c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W52" s="15"/>
      <c r="AG52" s="15"/>
      <c r="BD52" s="15"/>
    </row>
    <row r="53" spans="1:56" x14ac:dyDescent="0.25">
      <c r="B53" s="2" t="s">
        <v>13</v>
      </c>
      <c r="C53" s="2" t="s">
        <v>16</v>
      </c>
      <c r="D53" s="2" t="s">
        <v>17</v>
      </c>
      <c r="E53" s="2" t="s">
        <v>26</v>
      </c>
      <c r="F53" s="2" t="s">
        <v>28</v>
      </c>
      <c r="G53" s="2" t="s">
        <v>43</v>
      </c>
      <c r="H53" s="2" t="s">
        <v>44</v>
      </c>
      <c r="I53" s="2" t="s">
        <v>45</v>
      </c>
      <c r="J53" s="2" t="s">
        <v>46</v>
      </c>
      <c r="K53" s="2" t="s">
        <v>71</v>
      </c>
      <c r="L53" s="2" t="s">
        <v>75</v>
      </c>
      <c r="M53" s="2" t="s">
        <v>79</v>
      </c>
      <c r="N53" s="2" t="s">
        <v>81</v>
      </c>
      <c r="O53" s="2" t="s">
        <v>82</v>
      </c>
      <c r="P53" s="2" t="s">
        <v>84</v>
      </c>
      <c r="Q53" s="2" t="s">
        <v>85</v>
      </c>
      <c r="R53" s="2" t="s">
        <v>86</v>
      </c>
      <c r="S53" s="2" t="s">
        <v>134</v>
      </c>
      <c r="T53" s="2" t="s">
        <v>96</v>
      </c>
      <c r="U53" s="2" t="s">
        <v>98</v>
      </c>
      <c r="W53" s="15"/>
      <c r="AG53" s="15"/>
      <c r="BD53" s="15"/>
    </row>
    <row r="54" spans="1:56" x14ac:dyDescent="0.25">
      <c r="A54" s="2">
        <v>1990</v>
      </c>
      <c r="B54" s="2">
        <v>3.2170000000000001</v>
      </c>
      <c r="C54" s="2">
        <v>2.5377000000000001</v>
      </c>
      <c r="D54" s="2">
        <v>3.1856</v>
      </c>
      <c r="E54" s="2">
        <v>1.4455</v>
      </c>
      <c r="F54" s="2">
        <v>1.6192</v>
      </c>
      <c r="G54" s="2">
        <v>0.63080000000000003</v>
      </c>
      <c r="H54" s="2">
        <v>0.92700000000000005</v>
      </c>
      <c r="I54" s="2">
        <v>0.99570000000000003</v>
      </c>
      <c r="J54" s="2">
        <v>0.50239999999999996</v>
      </c>
      <c r="K54" s="2">
        <v>0.47680000000000006</v>
      </c>
      <c r="L54" s="2">
        <v>2.0510000000000002</v>
      </c>
      <c r="M54" s="2">
        <v>0.88900000000000001</v>
      </c>
      <c r="N54" s="2">
        <v>0.34329999999999999</v>
      </c>
      <c r="O54" s="2">
        <v>0.44080000000000003</v>
      </c>
      <c r="P54" s="41">
        <v>-999.9</v>
      </c>
      <c r="Q54" s="2">
        <v>3.4112</v>
      </c>
      <c r="R54" s="41">
        <v>-999.9</v>
      </c>
      <c r="S54" s="2">
        <v>1.57</v>
      </c>
      <c r="T54" s="2">
        <v>0.45929999999999999</v>
      </c>
      <c r="U54" s="2">
        <v>1.3975</v>
      </c>
      <c r="W54" s="43"/>
      <c r="AG54" s="15"/>
      <c r="BD54" s="15"/>
    </row>
    <row r="55" spans="1:56" x14ac:dyDescent="0.25">
      <c r="A55" s="2">
        <v>1991</v>
      </c>
      <c r="B55" s="2">
        <v>1.8391</v>
      </c>
      <c r="C55" s="2">
        <v>2.5085999999999999</v>
      </c>
      <c r="D55" s="2">
        <v>2.3149000000000002</v>
      </c>
      <c r="E55" s="2">
        <v>1.9744999999999999</v>
      </c>
      <c r="F55" s="2">
        <v>2.2606000000000002</v>
      </c>
      <c r="G55" s="2">
        <v>0.90100000000000002</v>
      </c>
      <c r="H55" s="2">
        <v>1.2746</v>
      </c>
      <c r="I55" s="2">
        <v>1.3184</v>
      </c>
      <c r="J55" s="2">
        <v>0.5988</v>
      </c>
      <c r="K55" s="2">
        <v>0.50600000000000001</v>
      </c>
      <c r="L55" s="2">
        <v>3.8681999999999999</v>
      </c>
      <c r="M55" s="2">
        <v>1.1879</v>
      </c>
      <c r="N55" s="2">
        <v>0.36430000000000001</v>
      </c>
      <c r="O55" s="2">
        <v>0.43209999999999998</v>
      </c>
      <c r="P55" s="2">
        <v>8.5900000000000004E-2</v>
      </c>
      <c r="Q55" s="2">
        <v>2.6303999999999998</v>
      </c>
      <c r="R55" s="2">
        <v>1.5663</v>
      </c>
      <c r="S55" s="2">
        <v>1.4534</v>
      </c>
      <c r="T55" s="2">
        <v>0.48159999999999997</v>
      </c>
      <c r="U55" s="2">
        <v>1.1269</v>
      </c>
      <c r="W55" s="43"/>
      <c r="AG55" s="15"/>
      <c r="BD55" s="15"/>
    </row>
    <row r="56" spans="1:56" x14ac:dyDescent="0.25">
      <c r="A56" s="2">
        <v>1992</v>
      </c>
      <c r="B56" s="2">
        <v>1.6760999999999999</v>
      </c>
      <c r="C56" s="2">
        <v>2.2486999999999999</v>
      </c>
      <c r="D56" s="2">
        <v>2.282</v>
      </c>
      <c r="E56" s="2">
        <v>1.4212</v>
      </c>
      <c r="F56" s="2">
        <v>1.6884999999999999</v>
      </c>
      <c r="G56" s="2">
        <v>0.48649999999999999</v>
      </c>
      <c r="H56" s="2">
        <v>0.8851</v>
      </c>
      <c r="I56" s="2">
        <v>1.0306999999999999</v>
      </c>
      <c r="J56" s="2">
        <v>0.4259</v>
      </c>
      <c r="K56" s="2">
        <v>0.36049999999999999</v>
      </c>
      <c r="L56" s="2">
        <v>3.3086000000000002</v>
      </c>
      <c r="M56" s="2">
        <v>0.72219999999999995</v>
      </c>
      <c r="N56" s="2">
        <v>0.25140000000000001</v>
      </c>
      <c r="O56" s="2">
        <v>0.31569999999999998</v>
      </c>
      <c r="P56" s="2">
        <v>7.0800000000000002E-2</v>
      </c>
      <c r="Q56" s="41">
        <v>-999.9</v>
      </c>
      <c r="R56" s="2">
        <v>1.9573</v>
      </c>
      <c r="S56" s="2">
        <v>0.78480000000000005</v>
      </c>
      <c r="T56" s="2">
        <v>0.29970000000000002</v>
      </c>
      <c r="U56" s="2">
        <v>0.87160000000000004</v>
      </c>
      <c r="W56" s="43"/>
      <c r="AG56" s="15"/>
      <c r="BD56" s="15"/>
    </row>
    <row r="57" spans="1:56" x14ac:dyDescent="0.25">
      <c r="A57" s="2">
        <v>1993</v>
      </c>
      <c r="B57" s="2">
        <v>1.4077</v>
      </c>
      <c r="C57" s="2">
        <v>1.7726999999999999</v>
      </c>
      <c r="D57" s="2">
        <v>1.9972000000000001</v>
      </c>
      <c r="E57" s="2">
        <v>1.3387</v>
      </c>
      <c r="F57" s="2">
        <v>1.5024999999999999</v>
      </c>
      <c r="G57" s="2">
        <v>0.43309999999999998</v>
      </c>
      <c r="H57" s="2">
        <v>0.77249999999999996</v>
      </c>
      <c r="I57" s="2">
        <v>0.74929999999999997</v>
      </c>
      <c r="J57" s="2">
        <v>0.40560000000000002</v>
      </c>
      <c r="K57" s="2">
        <v>0.21450000000000002</v>
      </c>
      <c r="L57" s="2">
        <v>0.8468</v>
      </c>
      <c r="M57" s="2">
        <v>0.40050000000000002</v>
      </c>
      <c r="N57" s="2">
        <v>0.22309999999999999</v>
      </c>
      <c r="O57" s="2">
        <v>0.25879999999999997</v>
      </c>
      <c r="P57" s="2">
        <v>0.153</v>
      </c>
      <c r="Q57" s="2">
        <v>1.8815999999999999</v>
      </c>
      <c r="R57" s="2">
        <v>2.0865</v>
      </c>
      <c r="S57" s="2">
        <v>0.86950000000000005</v>
      </c>
      <c r="T57" s="2">
        <v>0.24310000000000001</v>
      </c>
      <c r="U57" s="2">
        <v>0.87350000000000005</v>
      </c>
      <c r="W57" s="43"/>
      <c r="AG57" s="15"/>
      <c r="BD57" s="15"/>
    </row>
    <row r="58" spans="1:56" x14ac:dyDescent="0.25">
      <c r="A58" s="2">
        <v>1994</v>
      </c>
      <c r="B58" s="2">
        <v>1.1940999999999999</v>
      </c>
      <c r="C58" s="2">
        <v>1.7904</v>
      </c>
      <c r="D58" s="2">
        <v>2.0745</v>
      </c>
      <c r="E58" s="2">
        <v>1.5666</v>
      </c>
      <c r="F58" s="2">
        <v>1.5781000000000001</v>
      </c>
      <c r="G58" s="2">
        <v>0.45800000000000002</v>
      </c>
      <c r="H58" s="2">
        <v>0.85489999999999999</v>
      </c>
      <c r="I58" s="2">
        <v>0.83779999999999999</v>
      </c>
      <c r="J58" s="2">
        <v>0.32590000000000002</v>
      </c>
      <c r="K58" s="2">
        <v>0.2843</v>
      </c>
      <c r="L58" s="2">
        <v>1.1837</v>
      </c>
      <c r="M58" s="2">
        <v>0.77729999999999999</v>
      </c>
      <c r="N58" s="2">
        <v>0.34</v>
      </c>
      <c r="O58" s="2">
        <v>0.44840000000000002</v>
      </c>
      <c r="P58" s="2">
        <v>4.58E-2</v>
      </c>
      <c r="Q58" s="2">
        <v>2.4491000000000001</v>
      </c>
      <c r="R58" s="2">
        <v>3.3361000000000001</v>
      </c>
      <c r="S58" s="2">
        <v>1.1160000000000001</v>
      </c>
      <c r="T58" s="2">
        <v>0.31590000000000001</v>
      </c>
      <c r="U58" s="2">
        <v>1.1262000000000001</v>
      </c>
      <c r="W58" s="43"/>
      <c r="AG58" s="15"/>
      <c r="BD58" s="15"/>
    </row>
    <row r="59" spans="1:56" x14ac:dyDescent="0.25">
      <c r="A59" s="2">
        <v>1995</v>
      </c>
      <c r="B59" s="2">
        <v>1.2785</v>
      </c>
      <c r="C59" s="2">
        <v>1.4702999999999999</v>
      </c>
      <c r="D59" s="2">
        <v>1.2396</v>
      </c>
      <c r="E59" s="2">
        <v>1.3333999999999999</v>
      </c>
      <c r="F59" s="2">
        <v>1.4430000000000001</v>
      </c>
      <c r="G59" s="2">
        <v>0.50949999999999995</v>
      </c>
      <c r="H59" s="2">
        <v>0.75339999999999996</v>
      </c>
      <c r="I59" s="2">
        <v>0.73899999999999999</v>
      </c>
      <c r="J59" s="2">
        <v>0.32750000000000001</v>
      </c>
      <c r="K59" s="2">
        <v>0.50320000000000009</v>
      </c>
      <c r="L59" s="2">
        <v>1.4056</v>
      </c>
      <c r="M59" s="2">
        <v>0.73419999999999996</v>
      </c>
      <c r="N59" s="2">
        <v>0.33500000000000002</v>
      </c>
      <c r="O59" s="2">
        <v>0.2535</v>
      </c>
      <c r="P59" s="2">
        <v>7.9899999999999999E-2</v>
      </c>
      <c r="Q59" s="41">
        <v>-999.9</v>
      </c>
      <c r="R59" s="2">
        <v>1.7628999999999999</v>
      </c>
      <c r="S59" s="2">
        <v>1.0603</v>
      </c>
      <c r="T59" s="2">
        <v>0.33400000000000002</v>
      </c>
      <c r="U59" s="2">
        <v>1.0406</v>
      </c>
      <c r="W59" s="43"/>
      <c r="AG59" s="15"/>
      <c r="BD59" s="15"/>
    </row>
    <row r="60" spans="1:56" x14ac:dyDescent="0.25">
      <c r="A60" s="2">
        <v>1996</v>
      </c>
      <c r="B60" s="2">
        <v>0.98480000000000001</v>
      </c>
      <c r="C60" s="2">
        <v>1.4303999999999999</v>
      </c>
      <c r="D60" s="2">
        <v>1.1819999999999999</v>
      </c>
      <c r="E60" s="2">
        <v>1.2637</v>
      </c>
      <c r="F60" s="2">
        <v>1.3032999999999999</v>
      </c>
      <c r="G60" s="2">
        <v>0.505</v>
      </c>
      <c r="H60" s="2">
        <v>0.84409999999999996</v>
      </c>
      <c r="I60" s="2">
        <v>0.76639999999999997</v>
      </c>
      <c r="J60" s="2">
        <v>0.40279999999999999</v>
      </c>
      <c r="K60" s="2">
        <v>0.36310000000000003</v>
      </c>
      <c r="L60" s="2">
        <v>0.88380000000000003</v>
      </c>
      <c r="M60" s="2">
        <v>0.83760000000000001</v>
      </c>
      <c r="N60" s="2">
        <v>0.34029999999999999</v>
      </c>
      <c r="O60" s="2">
        <v>0.46210000000000001</v>
      </c>
      <c r="P60" s="2">
        <v>8.7400000000000005E-2</v>
      </c>
      <c r="Q60" s="2">
        <v>1.9053</v>
      </c>
      <c r="R60" s="2">
        <v>1.7555000000000001</v>
      </c>
      <c r="S60" s="2">
        <v>1.1524000000000001</v>
      </c>
      <c r="T60" s="2">
        <v>0.38550000000000001</v>
      </c>
      <c r="U60" s="2">
        <v>1.1637</v>
      </c>
      <c r="W60" s="43"/>
      <c r="AG60" s="15"/>
      <c r="BD60" s="15"/>
    </row>
    <row r="61" spans="1:56" x14ac:dyDescent="0.25">
      <c r="A61" s="2">
        <v>1997</v>
      </c>
      <c r="B61" s="2">
        <v>0.69879999999999998</v>
      </c>
      <c r="C61" s="2">
        <v>1.4556</v>
      </c>
      <c r="D61" s="2">
        <v>1.4142999999999999</v>
      </c>
      <c r="E61" s="2">
        <v>1.1282000000000001</v>
      </c>
      <c r="F61" s="2">
        <v>1.3023</v>
      </c>
      <c r="G61" s="2">
        <v>0.47160000000000002</v>
      </c>
      <c r="H61" s="41">
        <v>-999.9</v>
      </c>
      <c r="I61" s="2">
        <v>0.76819999999999999</v>
      </c>
      <c r="J61" s="2">
        <v>0.42980000000000002</v>
      </c>
      <c r="K61" s="2">
        <v>0.43619999999999998</v>
      </c>
      <c r="L61" s="2">
        <v>0.97350000000000003</v>
      </c>
      <c r="M61" s="2">
        <v>0.83250000000000002</v>
      </c>
      <c r="N61" s="2">
        <v>0.43809999999999999</v>
      </c>
      <c r="O61" s="2">
        <v>0.45739999999999997</v>
      </c>
      <c r="P61" s="2">
        <v>0.16300000000000001</v>
      </c>
      <c r="Q61" s="2">
        <v>1.9275</v>
      </c>
      <c r="R61" s="2">
        <v>1.0287999999999999</v>
      </c>
      <c r="S61" s="2">
        <v>0.88160000000000005</v>
      </c>
      <c r="T61" s="2">
        <v>0.3735</v>
      </c>
      <c r="U61" s="2">
        <v>0.97019999999999995</v>
      </c>
      <c r="W61" s="43"/>
      <c r="AG61" s="15"/>
      <c r="BD61" s="15"/>
    </row>
    <row r="62" spans="1:56" x14ac:dyDescent="0.25">
      <c r="A62" s="2">
        <v>1998</v>
      </c>
      <c r="B62" s="2">
        <v>0.71399999999999997</v>
      </c>
      <c r="C62" s="2">
        <v>1.373</v>
      </c>
      <c r="D62" s="2">
        <v>1.3029999999999999</v>
      </c>
      <c r="E62" s="2">
        <v>0.8619</v>
      </c>
      <c r="F62" s="2">
        <v>0.82150000000000001</v>
      </c>
      <c r="G62" s="2">
        <v>0.34639999999999999</v>
      </c>
      <c r="H62" s="2">
        <v>0.55700000000000005</v>
      </c>
      <c r="I62" s="2">
        <v>0.60740000000000005</v>
      </c>
      <c r="J62" s="2">
        <v>0.32240000000000002</v>
      </c>
      <c r="K62" s="41">
        <v>-999.9</v>
      </c>
      <c r="L62" s="2">
        <v>1.0003</v>
      </c>
      <c r="M62" s="2">
        <v>0.4335</v>
      </c>
      <c r="N62" s="2">
        <v>0.15629999999999999</v>
      </c>
      <c r="O62" s="2">
        <v>0.15279999999999999</v>
      </c>
      <c r="P62" s="2">
        <v>0.1273</v>
      </c>
      <c r="Q62" s="2">
        <v>1.6314</v>
      </c>
      <c r="R62" s="2">
        <v>0.95020000000000004</v>
      </c>
      <c r="S62" s="2">
        <v>0.54810000000000003</v>
      </c>
      <c r="T62" s="2">
        <v>0.1517</v>
      </c>
      <c r="U62" s="2">
        <v>0.61870000000000003</v>
      </c>
      <c r="W62" s="47"/>
      <c r="AG62" s="47"/>
      <c r="BD62" s="15"/>
    </row>
    <row r="63" spans="1:56" x14ac:dyDescent="0.25">
      <c r="A63" s="2">
        <v>1999</v>
      </c>
      <c r="B63" s="2">
        <v>0.77039999999999997</v>
      </c>
      <c r="C63" s="41">
        <v>-999.9</v>
      </c>
      <c r="D63" s="41">
        <v>-999.9</v>
      </c>
      <c r="E63" s="2">
        <v>0.83169999999999999</v>
      </c>
      <c r="F63" s="2">
        <v>0.95109999999999995</v>
      </c>
      <c r="G63" s="2">
        <v>0.32519999999999999</v>
      </c>
      <c r="H63" s="2">
        <v>0.58660000000000001</v>
      </c>
      <c r="I63" s="2">
        <v>0.59830000000000005</v>
      </c>
      <c r="J63" s="2">
        <v>0.26919999999999999</v>
      </c>
      <c r="K63" s="41">
        <v>-999.9</v>
      </c>
      <c r="L63" s="2">
        <v>0.72099999999999997</v>
      </c>
      <c r="M63" s="2">
        <v>0.57420000000000004</v>
      </c>
      <c r="N63" s="2">
        <v>0.20039999999999999</v>
      </c>
      <c r="O63" s="2">
        <v>0.2316</v>
      </c>
      <c r="P63" s="2">
        <v>0.12429999999999999</v>
      </c>
      <c r="Q63" s="2">
        <v>1.6307</v>
      </c>
      <c r="R63" s="2">
        <v>0.85660000000000003</v>
      </c>
      <c r="S63" s="2">
        <v>0.55689999999999995</v>
      </c>
      <c r="T63" s="2">
        <v>0.161</v>
      </c>
      <c r="U63" s="2">
        <v>0.6784</v>
      </c>
      <c r="W63" s="47"/>
      <c r="AG63" s="47"/>
      <c r="BD63" s="15"/>
    </row>
    <row r="64" spans="1:56" x14ac:dyDescent="0.25">
      <c r="A64" s="2">
        <v>2000</v>
      </c>
      <c r="B64" s="2">
        <v>0.68859999999999999</v>
      </c>
      <c r="C64" s="41">
        <v>-999.9</v>
      </c>
      <c r="D64" s="41">
        <v>-999.9</v>
      </c>
      <c r="E64" s="41">
        <v>-999.9</v>
      </c>
      <c r="F64" s="2">
        <v>0.90920000000000001</v>
      </c>
      <c r="G64" s="2">
        <v>0.34710000000000002</v>
      </c>
      <c r="H64" s="2">
        <v>0.54139999999999999</v>
      </c>
      <c r="I64" s="2">
        <v>0.57750000000000001</v>
      </c>
      <c r="J64" s="2">
        <v>0.2959</v>
      </c>
      <c r="K64" s="41">
        <v>-999.9</v>
      </c>
      <c r="L64" s="2">
        <v>0.76559999999999995</v>
      </c>
      <c r="M64" s="2">
        <v>0.46250000000000002</v>
      </c>
      <c r="N64" s="2">
        <v>0.16089999999999999</v>
      </c>
      <c r="O64" s="2">
        <v>0.16289999999999999</v>
      </c>
      <c r="P64" s="2">
        <v>8.6300000000000002E-2</v>
      </c>
      <c r="Q64" s="2">
        <v>1.4922</v>
      </c>
      <c r="R64" s="2">
        <v>0.8579</v>
      </c>
      <c r="S64" s="2">
        <v>0.7964</v>
      </c>
      <c r="T64" s="2">
        <v>0.15359999999999999</v>
      </c>
      <c r="U64" s="2">
        <v>0.7409</v>
      </c>
      <c r="W64" s="47"/>
      <c r="AG64" s="47"/>
      <c r="BD64" s="15"/>
    </row>
    <row r="65" spans="1:56" x14ac:dyDescent="0.25">
      <c r="A65" s="2">
        <v>2001</v>
      </c>
      <c r="B65" s="2">
        <v>0.81889999999999996</v>
      </c>
      <c r="C65" s="41">
        <v>-999.9</v>
      </c>
      <c r="D65" s="41">
        <v>-999.9</v>
      </c>
      <c r="E65" s="41">
        <v>-999.9</v>
      </c>
      <c r="F65" s="2">
        <v>0.82489999999999997</v>
      </c>
      <c r="G65" s="2">
        <v>0.41439999999999999</v>
      </c>
      <c r="H65" s="2">
        <v>0.66410000000000002</v>
      </c>
      <c r="I65" s="41">
        <v>-999.9</v>
      </c>
      <c r="J65" s="2">
        <v>0.30959999999999999</v>
      </c>
      <c r="K65" s="2">
        <v>0.27610000000000001</v>
      </c>
      <c r="L65" s="41">
        <v>-999.9</v>
      </c>
      <c r="M65" s="2">
        <v>0.54059999999999997</v>
      </c>
      <c r="N65" s="2">
        <v>0.1542</v>
      </c>
      <c r="O65" s="2">
        <v>0.21240000000000001</v>
      </c>
      <c r="P65" s="2">
        <v>0.105</v>
      </c>
      <c r="Q65" s="2">
        <v>1.2339</v>
      </c>
      <c r="R65" s="2">
        <v>0.81520000000000004</v>
      </c>
      <c r="S65" s="2">
        <v>0.93730000000000002</v>
      </c>
      <c r="T65" s="2">
        <v>0.17910000000000001</v>
      </c>
      <c r="U65" s="2">
        <v>0.83609999999999995</v>
      </c>
      <c r="W65" s="43"/>
      <c r="AG65" s="15"/>
      <c r="BD65" s="15"/>
    </row>
    <row r="66" spans="1:56" x14ac:dyDescent="0.25">
      <c r="A66" s="2">
        <v>2002</v>
      </c>
      <c r="B66" s="2">
        <v>0.69140000000000001</v>
      </c>
      <c r="C66" s="41">
        <v>-999.9</v>
      </c>
      <c r="D66" s="41">
        <v>-999.9</v>
      </c>
      <c r="E66" s="2">
        <v>0.7944</v>
      </c>
      <c r="F66" s="2">
        <v>0.92800000000000005</v>
      </c>
      <c r="G66" s="2">
        <v>0.46829999999999999</v>
      </c>
      <c r="H66" s="2">
        <v>0.77980000000000005</v>
      </c>
      <c r="I66" s="2">
        <v>0.66439999999999999</v>
      </c>
      <c r="J66" s="2">
        <v>0.33</v>
      </c>
      <c r="K66" s="2">
        <v>0.21950000000000003</v>
      </c>
      <c r="L66" s="2">
        <v>1.2121999999999999</v>
      </c>
      <c r="M66" s="2">
        <v>0.66420000000000001</v>
      </c>
      <c r="N66" s="2">
        <v>0.28860000000000002</v>
      </c>
      <c r="O66" s="2">
        <v>0.29920000000000002</v>
      </c>
      <c r="P66" s="2">
        <v>8.6699999999999999E-2</v>
      </c>
      <c r="Q66" s="2">
        <v>1.4326000000000001</v>
      </c>
      <c r="R66" s="2">
        <v>0.78700000000000003</v>
      </c>
      <c r="S66" s="2">
        <v>0.99050000000000005</v>
      </c>
      <c r="T66" s="2">
        <v>0.3165</v>
      </c>
      <c r="U66" s="2">
        <v>0.83440000000000003</v>
      </c>
      <c r="W66" s="43"/>
      <c r="AG66" s="15"/>
      <c r="BD66" s="47"/>
    </row>
    <row r="67" spans="1:56" x14ac:dyDescent="0.25">
      <c r="A67" s="2">
        <v>2003</v>
      </c>
      <c r="B67" s="2">
        <v>0.88919999999999999</v>
      </c>
      <c r="C67" s="41">
        <v>-999.9</v>
      </c>
      <c r="D67" s="41">
        <v>-999.9</v>
      </c>
      <c r="E67" s="2">
        <v>0.751</v>
      </c>
      <c r="F67" s="2">
        <v>0.79779999999999995</v>
      </c>
      <c r="G67" s="2">
        <v>0.37419999999999998</v>
      </c>
      <c r="H67" s="2">
        <v>0.58679999999999999</v>
      </c>
      <c r="I67" s="2">
        <v>0.59719999999999995</v>
      </c>
      <c r="J67" s="2">
        <v>0.38340000000000002</v>
      </c>
      <c r="K67" s="2">
        <v>0.30060000000000003</v>
      </c>
      <c r="L67" s="2">
        <v>0.88060000000000005</v>
      </c>
      <c r="M67" s="2">
        <v>0.48280000000000001</v>
      </c>
      <c r="N67" s="41">
        <v>-999.9</v>
      </c>
      <c r="O67" s="2">
        <v>0.2858</v>
      </c>
      <c r="P67" s="2">
        <v>7.85E-2</v>
      </c>
      <c r="Q67" s="2">
        <v>1.3220000000000001</v>
      </c>
      <c r="R67" s="2">
        <v>0.81979999999999997</v>
      </c>
      <c r="S67" s="2">
        <v>0.70430000000000004</v>
      </c>
      <c r="T67" s="2">
        <v>0.2243</v>
      </c>
      <c r="U67" s="2">
        <v>0.54969999999999997</v>
      </c>
      <c r="W67" s="43"/>
      <c r="AG67" s="15"/>
      <c r="BD67" s="15"/>
    </row>
    <row r="68" spans="1:56" x14ac:dyDescent="0.25">
      <c r="A68" s="2">
        <v>2004</v>
      </c>
      <c r="B68" s="2">
        <v>0.55800000000000005</v>
      </c>
      <c r="C68" s="2">
        <v>0.72440000000000004</v>
      </c>
      <c r="D68" s="2">
        <v>0.74680000000000002</v>
      </c>
      <c r="E68" s="2">
        <v>0.59550000000000003</v>
      </c>
      <c r="F68" s="2">
        <v>0.77310000000000001</v>
      </c>
      <c r="G68" s="2">
        <v>0.3261</v>
      </c>
      <c r="H68" s="2">
        <v>0.52959999999999996</v>
      </c>
      <c r="I68" s="2">
        <v>0.49099999999999999</v>
      </c>
      <c r="J68" s="2">
        <v>0.26400000000000001</v>
      </c>
      <c r="K68" s="2">
        <v>0.10710000000000003</v>
      </c>
      <c r="L68" s="2">
        <v>0.81259999999999999</v>
      </c>
      <c r="M68" s="2">
        <v>0.41549999999999998</v>
      </c>
      <c r="N68" s="2">
        <v>0.19489999999999999</v>
      </c>
      <c r="O68" s="2">
        <v>0.25650000000000001</v>
      </c>
      <c r="P68" s="2">
        <v>9.9400000000000002E-2</v>
      </c>
      <c r="Q68" s="2">
        <v>0.96699999999999997</v>
      </c>
      <c r="R68" s="2">
        <v>0.75470000000000004</v>
      </c>
      <c r="S68" s="2">
        <v>0.66739999999999999</v>
      </c>
      <c r="T68" s="2">
        <v>0.15939999999999999</v>
      </c>
      <c r="U68" s="2">
        <v>0.51759999999999995</v>
      </c>
      <c r="W68" s="43"/>
      <c r="AG68" s="15"/>
      <c r="BD68" s="15"/>
    </row>
    <row r="69" spans="1:56" x14ac:dyDescent="0.25">
      <c r="A69" s="2">
        <v>2005</v>
      </c>
      <c r="B69" s="2">
        <v>0.64139999999999997</v>
      </c>
      <c r="C69" s="2">
        <v>1.1214</v>
      </c>
      <c r="D69" s="2">
        <v>1.0794999999999999</v>
      </c>
      <c r="E69" s="2">
        <v>0.66490000000000005</v>
      </c>
      <c r="F69" s="2">
        <v>0.68910000000000005</v>
      </c>
      <c r="G69" s="2">
        <v>0.30549999999999999</v>
      </c>
      <c r="H69" s="2">
        <v>0.4617</v>
      </c>
      <c r="I69" s="2">
        <v>0.39729999999999999</v>
      </c>
      <c r="J69" s="2">
        <v>0.2465</v>
      </c>
      <c r="K69" s="2">
        <v>0.35570000000000002</v>
      </c>
      <c r="L69" s="2">
        <v>0.63790000000000002</v>
      </c>
      <c r="M69" s="2">
        <v>0.48609999999999998</v>
      </c>
      <c r="N69" s="2">
        <v>0.31009999999999999</v>
      </c>
      <c r="O69" s="2">
        <v>0.26200000000000001</v>
      </c>
      <c r="P69" s="2">
        <v>0.1709</v>
      </c>
      <c r="Q69" s="2">
        <v>1.3099000000000001</v>
      </c>
      <c r="R69" s="2">
        <v>0.8911</v>
      </c>
      <c r="S69" s="2">
        <v>0.61860000000000004</v>
      </c>
      <c r="T69" s="2">
        <v>0.18809999999999999</v>
      </c>
      <c r="U69" s="2">
        <v>0.46</v>
      </c>
      <c r="W69" s="43"/>
      <c r="AG69" s="15"/>
      <c r="BD69" s="15"/>
    </row>
    <row r="70" spans="1:56" x14ac:dyDescent="0.25">
      <c r="A70" s="2">
        <v>2006</v>
      </c>
      <c r="B70" s="41">
        <v>-999.9</v>
      </c>
      <c r="C70" s="2">
        <v>0.82679999999999998</v>
      </c>
      <c r="D70" s="2">
        <v>0.83379999999999999</v>
      </c>
      <c r="E70" s="2">
        <v>0.76249999999999996</v>
      </c>
      <c r="F70" s="2">
        <v>0.92730000000000001</v>
      </c>
      <c r="G70" s="2">
        <v>0.36559999999999998</v>
      </c>
      <c r="H70" s="2">
        <v>0.55569999999999997</v>
      </c>
      <c r="I70" s="41">
        <v>-999.9</v>
      </c>
      <c r="J70" s="2">
        <v>0.32119999999999999</v>
      </c>
      <c r="K70" s="2">
        <v>0.30819999999999997</v>
      </c>
      <c r="L70" s="2">
        <v>0.27910000000000001</v>
      </c>
      <c r="M70" s="41">
        <v>-999.9</v>
      </c>
      <c r="N70" s="2">
        <v>0.2475</v>
      </c>
      <c r="O70" s="2">
        <v>0.32029999999999997</v>
      </c>
      <c r="P70" s="2">
        <v>6.0699999999999997E-2</v>
      </c>
      <c r="Q70" s="2">
        <v>1.5153000000000001</v>
      </c>
      <c r="R70" s="2">
        <v>0.92769999999999997</v>
      </c>
      <c r="S70" s="2">
        <v>0.81510000000000005</v>
      </c>
      <c r="T70" s="2">
        <v>0.22420000000000001</v>
      </c>
      <c r="U70" s="2">
        <v>0.71289999999999998</v>
      </c>
      <c r="W70" s="43"/>
      <c r="AG70" s="15"/>
      <c r="BD70" s="15"/>
    </row>
    <row r="71" spans="1:56" x14ac:dyDescent="0.25">
      <c r="A71" s="2">
        <v>2007</v>
      </c>
      <c r="B71" s="2">
        <v>0.54820000000000002</v>
      </c>
      <c r="C71" s="2">
        <v>0.48720000000000002</v>
      </c>
      <c r="D71" s="2">
        <v>0.78820000000000001</v>
      </c>
      <c r="E71" s="2">
        <v>0.65690000000000004</v>
      </c>
      <c r="F71" s="2">
        <v>0.71550000000000002</v>
      </c>
      <c r="G71" s="2">
        <v>0.33950000000000002</v>
      </c>
      <c r="H71" s="2">
        <v>0.26869999999999999</v>
      </c>
      <c r="I71" s="2">
        <v>0.4017</v>
      </c>
      <c r="J71" s="2">
        <v>0.23760000000000001</v>
      </c>
      <c r="K71" s="2">
        <v>0.2767</v>
      </c>
      <c r="L71" s="2">
        <v>0.47089999999999999</v>
      </c>
      <c r="M71" s="2">
        <v>0.38030000000000003</v>
      </c>
      <c r="N71" s="2">
        <v>0.14510000000000001</v>
      </c>
      <c r="O71" s="2">
        <v>0.1691</v>
      </c>
      <c r="P71" s="2">
        <v>8.6800000000000002E-2</v>
      </c>
      <c r="Q71" s="2">
        <v>1.2549999999999999</v>
      </c>
      <c r="R71" s="2">
        <v>0.92159999999999997</v>
      </c>
      <c r="S71" s="2">
        <v>0.57050000000000001</v>
      </c>
      <c r="T71" s="2">
        <v>0.20599999999999999</v>
      </c>
      <c r="U71" s="2">
        <v>0.53410000000000002</v>
      </c>
      <c r="W71" s="43"/>
      <c r="AG71" s="15"/>
      <c r="BD71" s="15"/>
    </row>
    <row r="72" spans="1:56" x14ac:dyDescent="0.25">
      <c r="A72" s="2">
        <v>2008</v>
      </c>
      <c r="B72" s="2">
        <v>0.48449999999999999</v>
      </c>
      <c r="C72" s="2">
        <v>0.6169</v>
      </c>
      <c r="D72" s="2">
        <v>0.66479999999999995</v>
      </c>
      <c r="E72" s="2">
        <v>0.4708</v>
      </c>
      <c r="F72" s="2">
        <v>0.52070000000000005</v>
      </c>
      <c r="G72" s="2">
        <v>0.26450000000000001</v>
      </c>
      <c r="H72" s="2">
        <v>0.40560000000000002</v>
      </c>
      <c r="I72" s="2">
        <v>0.36620000000000003</v>
      </c>
      <c r="J72" s="2">
        <v>0.18010000000000001</v>
      </c>
      <c r="K72" s="2">
        <v>0.1741</v>
      </c>
      <c r="L72" s="2">
        <v>0.81920000000000004</v>
      </c>
      <c r="M72" s="2">
        <v>0.31900000000000001</v>
      </c>
      <c r="N72" s="2">
        <v>0.13539999999999999</v>
      </c>
      <c r="O72" s="2">
        <v>0.11509999999999999</v>
      </c>
      <c r="P72" s="2">
        <v>0.1009</v>
      </c>
      <c r="Q72" s="2">
        <v>1.4742999999999999</v>
      </c>
      <c r="R72" s="2">
        <v>0.93859999999999999</v>
      </c>
      <c r="S72" s="2">
        <v>0.53380000000000005</v>
      </c>
      <c r="T72" s="2">
        <v>0.1482</v>
      </c>
      <c r="U72" s="2">
        <v>0.48349999999999999</v>
      </c>
      <c r="W72" s="43"/>
      <c r="AG72" s="15"/>
      <c r="BD72" s="15"/>
    </row>
    <row r="73" spans="1:56" x14ac:dyDescent="0.25">
      <c r="A73" s="2">
        <v>2009</v>
      </c>
      <c r="B73" s="2">
        <v>0.44140000000000001</v>
      </c>
      <c r="C73" s="41">
        <v>-999.9</v>
      </c>
      <c r="D73" s="2">
        <v>0.68300000000000005</v>
      </c>
      <c r="E73" s="2">
        <v>0.5988</v>
      </c>
      <c r="F73" s="2">
        <v>0.65390000000000004</v>
      </c>
      <c r="G73" s="2">
        <v>0.29070000000000001</v>
      </c>
      <c r="H73" s="2">
        <v>0.42099999999999999</v>
      </c>
      <c r="I73" s="2">
        <v>0.35720000000000002</v>
      </c>
      <c r="J73" s="2">
        <v>0.25700000000000001</v>
      </c>
      <c r="K73" s="2">
        <v>0.19289999999999999</v>
      </c>
      <c r="L73" s="2">
        <v>0.66459999999999997</v>
      </c>
      <c r="M73" s="2">
        <v>0.35249999999999998</v>
      </c>
      <c r="N73" s="2">
        <v>0.1691</v>
      </c>
      <c r="O73" s="2">
        <v>0.1928</v>
      </c>
      <c r="P73" s="2">
        <v>8.7900000000000006E-2</v>
      </c>
      <c r="Q73" s="2">
        <v>1.3586</v>
      </c>
      <c r="R73" s="2">
        <v>0.78149999999999997</v>
      </c>
      <c r="S73" s="2">
        <v>0.57299999999999995</v>
      </c>
      <c r="T73" s="2">
        <v>0.16259999999999999</v>
      </c>
      <c r="U73" s="2">
        <v>0.4783</v>
      </c>
      <c r="W73" s="43"/>
      <c r="AG73" s="15"/>
      <c r="BD73" s="15"/>
    </row>
    <row r="74" spans="1:56" x14ac:dyDescent="0.25">
      <c r="A74" s="2">
        <v>2010</v>
      </c>
      <c r="B74" s="2">
        <v>0.53839999999999999</v>
      </c>
      <c r="C74" s="2">
        <v>0.70289999999999997</v>
      </c>
      <c r="D74" s="2">
        <v>0.62150000000000005</v>
      </c>
      <c r="E74" s="2">
        <v>0.58169999999999999</v>
      </c>
      <c r="F74" s="2">
        <v>0.66520000000000001</v>
      </c>
      <c r="G74" s="2">
        <v>0.37019999999999997</v>
      </c>
      <c r="H74" s="2">
        <v>0.4839</v>
      </c>
      <c r="I74" s="2">
        <v>0.46960000000000002</v>
      </c>
      <c r="J74" s="2">
        <v>0.32500000000000001</v>
      </c>
      <c r="K74" s="2">
        <v>0.15479999999999999</v>
      </c>
      <c r="L74" s="2">
        <v>0.95340000000000003</v>
      </c>
      <c r="M74" s="2">
        <v>0.34339999999999998</v>
      </c>
      <c r="N74" s="2">
        <v>0.1229</v>
      </c>
      <c r="O74" s="2">
        <v>0.1706</v>
      </c>
      <c r="P74" s="2">
        <v>6.0900000000000003E-2</v>
      </c>
      <c r="Q74" s="2">
        <v>1.2564</v>
      </c>
      <c r="R74" s="2">
        <v>0.79520000000000002</v>
      </c>
      <c r="S74" s="2">
        <v>0.54569999999999996</v>
      </c>
      <c r="T74" s="2">
        <v>0.17050000000000001</v>
      </c>
      <c r="U74" s="2">
        <v>0.43969999999999998</v>
      </c>
      <c r="W74" s="43"/>
      <c r="AG74" s="15"/>
      <c r="BD74" s="15"/>
    </row>
    <row r="75" spans="1:56" x14ac:dyDescent="0.25">
      <c r="A75" s="2">
        <v>2011</v>
      </c>
      <c r="B75" s="2">
        <v>0.47620000000000001</v>
      </c>
      <c r="C75" s="2">
        <v>0.68379999999999996</v>
      </c>
      <c r="D75" s="2">
        <v>0.70609999999999995</v>
      </c>
      <c r="E75" s="2">
        <v>0.54690000000000005</v>
      </c>
      <c r="F75" s="2">
        <v>0.70389999999999997</v>
      </c>
      <c r="G75" s="2">
        <v>0.36180000000000001</v>
      </c>
      <c r="H75" s="2">
        <v>0.55810000000000004</v>
      </c>
      <c r="I75" s="2">
        <v>0.44990000000000002</v>
      </c>
      <c r="J75" s="2">
        <v>0.30399999999999999</v>
      </c>
      <c r="K75" s="2">
        <v>0.15459999999999999</v>
      </c>
      <c r="L75" s="2">
        <v>0.75409999999999999</v>
      </c>
      <c r="M75" s="2">
        <v>0.3498</v>
      </c>
      <c r="N75" s="2">
        <v>0.15859999999999999</v>
      </c>
      <c r="O75" s="2">
        <v>0.18140000000000001</v>
      </c>
      <c r="P75" s="2">
        <v>7.6700000000000004E-2</v>
      </c>
      <c r="Q75" s="2">
        <v>1.3010999999999999</v>
      </c>
      <c r="R75" s="2">
        <v>0.78500000000000003</v>
      </c>
      <c r="S75" s="2">
        <v>0.51670000000000005</v>
      </c>
      <c r="T75" s="2">
        <v>0.1804</v>
      </c>
      <c r="U75" s="41">
        <v>-999.9</v>
      </c>
      <c r="W75" s="43"/>
      <c r="AG75" s="15"/>
      <c r="BD75" s="15"/>
    </row>
    <row r="76" spans="1:56" x14ac:dyDescent="0.25">
      <c r="A76" s="2">
        <v>2012</v>
      </c>
      <c r="B76" s="2">
        <v>0.40849999999999997</v>
      </c>
      <c r="C76" s="2">
        <v>0.66390000000000005</v>
      </c>
      <c r="D76" s="2">
        <v>0.59689999999999999</v>
      </c>
      <c r="E76" s="2">
        <v>0.52370000000000005</v>
      </c>
      <c r="F76" s="2">
        <v>0.64739999999999998</v>
      </c>
      <c r="G76" s="2">
        <v>0.25650000000000001</v>
      </c>
      <c r="H76" s="2">
        <v>0.43990000000000001</v>
      </c>
      <c r="I76" s="2">
        <v>0.3347</v>
      </c>
      <c r="J76" s="2">
        <v>0.20979999999999999</v>
      </c>
      <c r="K76" s="2">
        <v>0.1671</v>
      </c>
      <c r="L76" s="2">
        <v>0.53310000000000002</v>
      </c>
      <c r="M76" s="2">
        <v>0.27250000000000002</v>
      </c>
      <c r="N76" s="2">
        <v>0.1002</v>
      </c>
      <c r="O76" s="2">
        <v>0.26090000000000002</v>
      </c>
      <c r="P76" s="2">
        <v>5.5199999999999999E-2</v>
      </c>
      <c r="Q76" s="2">
        <v>1.1137999999999999</v>
      </c>
      <c r="R76" s="2">
        <v>0.92579999999999996</v>
      </c>
      <c r="S76" s="2">
        <v>0.51390000000000002</v>
      </c>
      <c r="T76" s="2">
        <v>0.10299999999999999</v>
      </c>
      <c r="U76" s="2">
        <v>0.373</v>
      </c>
      <c r="W76" s="43"/>
      <c r="AG76" s="15"/>
      <c r="BD76" s="15"/>
    </row>
    <row r="77" spans="1:56" x14ac:dyDescent="0.25">
      <c r="W77" s="15"/>
      <c r="AG77" s="15"/>
      <c r="BD77" s="15"/>
    </row>
    <row r="78" spans="1:56" x14ac:dyDescent="0.25">
      <c r="A78" s="126" t="s">
        <v>136</v>
      </c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W78" s="15"/>
      <c r="AG78" s="15"/>
      <c r="BD78" s="15"/>
    </row>
    <row r="79" spans="1:56" x14ac:dyDescent="0.25">
      <c r="B79" s="2" t="s">
        <v>13</v>
      </c>
      <c r="C79" s="2" t="s">
        <v>16</v>
      </c>
      <c r="D79" s="2" t="s">
        <v>17</v>
      </c>
      <c r="E79" s="2" t="s">
        <v>26</v>
      </c>
      <c r="F79" s="2" t="s">
        <v>28</v>
      </c>
      <c r="G79" s="2" t="s">
        <v>43</v>
      </c>
      <c r="H79" s="2" t="s">
        <v>44</v>
      </c>
      <c r="I79" s="2" t="s">
        <v>45</v>
      </c>
      <c r="J79" s="2" t="s">
        <v>46</v>
      </c>
      <c r="K79" s="2" t="s">
        <v>71</v>
      </c>
      <c r="L79" s="2" t="s">
        <v>75</v>
      </c>
      <c r="M79" s="2" t="s">
        <v>79</v>
      </c>
      <c r="N79" s="2" t="s">
        <v>81</v>
      </c>
      <c r="O79" s="2" t="s">
        <v>82</v>
      </c>
      <c r="P79" s="2" t="s">
        <v>84</v>
      </c>
      <c r="Q79" s="2" t="s">
        <v>85</v>
      </c>
      <c r="R79" s="2" t="s">
        <v>86</v>
      </c>
      <c r="S79" s="2" t="s">
        <v>134</v>
      </c>
      <c r="T79" s="2" t="s">
        <v>96</v>
      </c>
      <c r="U79" s="2" t="s">
        <v>98</v>
      </c>
      <c r="W79" s="15"/>
      <c r="AG79" s="15"/>
      <c r="BD79" s="15"/>
    </row>
    <row r="80" spans="1:56" x14ac:dyDescent="0.25">
      <c r="A80" s="2">
        <v>1990</v>
      </c>
      <c r="B80" s="2">
        <v>2.3597000000000001</v>
      </c>
      <c r="C80" s="2">
        <v>1.8143</v>
      </c>
      <c r="D80" s="2">
        <v>2.2805</v>
      </c>
      <c r="E80" s="2">
        <v>1.4287000000000001</v>
      </c>
      <c r="F80" s="2">
        <v>1.3083</v>
      </c>
      <c r="G80" s="2">
        <v>0.58350000000000002</v>
      </c>
      <c r="H80" s="2">
        <v>0.69369999999999998</v>
      </c>
      <c r="I80" s="2">
        <v>0.95579999999999998</v>
      </c>
      <c r="J80" s="2">
        <v>0.45319999999999999</v>
      </c>
      <c r="K80" s="2">
        <v>0.35400000000000004</v>
      </c>
      <c r="L80" s="2">
        <v>2.7806000000000002</v>
      </c>
      <c r="M80" s="2">
        <v>0.68910000000000005</v>
      </c>
      <c r="N80" s="2">
        <v>0.3241</v>
      </c>
      <c r="O80" s="2">
        <v>0.16500000000000001</v>
      </c>
      <c r="P80" s="2">
        <v>0.1396</v>
      </c>
      <c r="Q80" s="2">
        <v>2.8081</v>
      </c>
      <c r="R80" s="41">
        <v>-999.9</v>
      </c>
      <c r="S80" s="2">
        <v>1.0108999999999999</v>
      </c>
      <c r="T80" s="2">
        <v>0.4173</v>
      </c>
      <c r="U80" s="2">
        <v>1.1293</v>
      </c>
      <c r="W80" s="43"/>
      <c r="AG80" s="15"/>
      <c r="BD80" s="15"/>
    </row>
    <row r="81" spans="1:56" x14ac:dyDescent="0.25">
      <c r="A81" s="2">
        <v>1991</v>
      </c>
      <c r="B81" s="2">
        <v>1.7511000000000001</v>
      </c>
      <c r="C81" s="2">
        <v>2.3932000000000002</v>
      </c>
      <c r="D81" s="2">
        <v>2.1156000000000001</v>
      </c>
      <c r="E81" s="2">
        <v>1.4865999999999999</v>
      </c>
      <c r="F81" s="2">
        <v>1.5204</v>
      </c>
      <c r="G81" s="2">
        <v>0.63160000000000005</v>
      </c>
      <c r="H81" s="2">
        <v>0.90380000000000005</v>
      </c>
      <c r="I81" s="2">
        <v>1.0866</v>
      </c>
      <c r="J81" s="2">
        <v>0.48899999999999999</v>
      </c>
      <c r="K81" s="2">
        <v>0.76350000000000007</v>
      </c>
      <c r="L81" s="2">
        <v>3.6181000000000001</v>
      </c>
      <c r="M81" s="2">
        <v>0.77249999999999996</v>
      </c>
      <c r="N81" s="2">
        <v>0.25159999999999999</v>
      </c>
      <c r="O81" s="2">
        <v>0.2011</v>
      </c>
      <c r="P81" s="2">
        <v>9.1200000000000003E-2</v>
      </c>
      <c r="Q81" s="2">
        <v>1.8697999999999999</v>
      </c>
      <c r="R81" s="2">
        <v>2.6341000000000001</v>
      </c>
      <c r="S81" s="41">
        <v>-999.9</v>
      </c>
      <c r="T81" s="2">
        <v>0.27779999999999999</v>
      </c>
      <c r="U81" s="2">
        <v>0.89370000000000005</v>
      </c>
      <c r="W81" s="43"/>
      <c r="AG81" s="15"/>
      <c r="BD81" s="15"/>
    </row>
    <row r="82" spans="1:56" x14ac:dyDescent="0.25">
      <c r="A82" s="2">
        <v>1992</v>
      </c>
      <c r="B82" s="2">
        <v>1.2526999999999999</v>
      </c>
      <c r="C82" s="2">
        <v>1.5792999999999999</v>
      </c>
      <c r="D82" s="2">
        <v>1.8258000000000001</v>
      </c>
      <c r="E82" s="2">
        <v>1.1967000000000001</v>
      </c>
      <c r="F82" s="2">
        <v>1.2346999999999999</v>
      </c>
      <c r="G82" s="2">
        <v>0.77070000000000005</v>
      </c>
      <c r="H82" s="41">
        <v>-999.9</v>
      </c>
      <c r="I82" s="2">
        <v>1.3222</v>
      </c>
      <c r="J82" s="2">
        <v>0.59250000000000003</v>
      </c>
      <c r="K82" s="2">
        <v>0.21260000000000001</v>
      </c>
      <c r="L82" s="2">
        <v>1.6912</v>
      </c>
      <c r="M82" s="2">
        <v>0.42749999999999999</v>
      </c>
      <c r="N82" s="2">
        <v>0.28289999999999998</v>
      </c>
      <c r="O82" s="2">
        <v>0.27550000000000002</v>
      </c>
      <c r="P82" s="2">
        <v>0.1062</v>
      </c>
      <c r="Q82" s="2">
        <v>2.5446</v>
      </c>
      <c r="R82" s="2">
        <v>1.3121</v>
      </c>
      <c r="S82" s="41">
        <v>-999.9</v>
      </c>
      <c r="T82" s="2">
        <v>0.3004</v>
      </c>
      <c r="U82" s="2">
        <v>0.64259999999999995</v>
      </c>
      <c r="W82" s="43"/>
      <c r="AG82" s="15"/>
      <c r="BD82" s="15"/>
    </row>
    <row r="83" spans="1:56" x14ac:dyDescent="0.25">
      <c r="A83" s="2">
        <v>1993</v>
      </c>
      <c r="B83" s="2">
        <v>1.4016</v>
      </c>
      <c r="C83" s="2">
        <v>1.9529000000000001</v>
      </c>
      <c r="D83" s="2">
        <v>2.1379999999999999</v>
      </c>
      <c r="E83" s="2">
        <v>1.7149000000000001</v>
      </c>
      <c r="F83" s="2">
        <v>1.6251</v>
      </c>
      <c r="G83" s="2">
        <v>0.73240000000000005</v>
      </c>
      <c r="H83" s="41">
        <v>-999.9</v>
      </c>
      <c r="I83" s="2">
        <v>1.1792</v>
      </c>
      <c r="J83" s="2">
        <v>0.53779999999999994</v>
      </c>
      <c r="K83" s="2">
        <v>0.6028</v>
      </c>
      <c r="L83" s="2">
        <v>2.0381</v>
      </c>
      <c r="M83" s="2">
        <v>0.55459999999999998</v>
      </c>
      <c r="N83" s="2">
        <v>0.21460000000000001</v>
      </c>
      <c r="O83" s="2">
        <v>0.20580000000000001</v>
      </c>
      <c r="P83" s="2">
        <v>6.5299999999999997E-2</v>
      </c>
      <c r="Q83" s="2">
        <v>3.0310000000000001</v>
      </c>
      <c r="R83" s="2">
        <v>1.3051999999999999</v>
      </c>
      <c r="S83" s="2">
        <v>1.3532999999999999</v>
      </c>
      <c r="T83" s="2">
        <v>0.3523</v>
      </c>
      <c r="U83" s="2">
        <v>1.3638999999999999</v>
      </c>
      <c r="W83" s="43"/>
      <c r="AG83" s="15"/>
      <c r="BD83" s="15"/>
    </row>
    <row r="84" spans="1:56" x14ac:dyDescent="0.25">
      <c r="A84" s="2">
        <v>1994</v>
      </c>
      <c r="B84" s="2">
        <v>0.99409999999999998</v>
      </c>
      <c r="C84" s="2">
        <v>1.5745</v>
      </c>
      <c r="D84" s="2">
        <v>1.6884999999999999</v>
      </c>
      <c r="E84" s="2">
        <v>1.1398999999999999</v>
      </c>
      <c r="F84" s="2">
        <v>1.1831</v>
      </c>
      <c r="G84" s="2">
        <v>0.39679999999999999</v>
      </c>
      <c r="H84" s="2">
        <v>0.74019999999999997</v>
      </c>
      <c r="I84" s="2">
        <v>0.74609999999999999</v>
      </c>
      <c r="J84" s="2">
        <v>0.30620000000000003</v>
      </c>
      <c r="K84" s="2">
        <v>0.45070000000000005</v>
      </c>
      <c r="L84" s="2">
        <v>1.1189</v>
      </c>
      <c r="M84" s="2">
        <v>0.48549999999999999</v>
      </c>
      <c r="N84" s="2">
        <v>0.18290000000000001</v>
      </c>
      <c r="O84" s="2">
        <v>0.15210000000000001</v>
      </c>
      <c r="P84" s="2">
        <v>8.1199999999999994E-2</v>
      </c>
      <c r="Q84" s="2">
        <v>2.2227999999999999</v>
      </c>
      <c r="R84" s="2">
        <v>2.5609999999999999</v>
      </c>
      <c r="S84" s="2">
        <v>0.86399999999999999</v>
      </c>
      <c r="T84" s="2">
        <v>0.1744</v>
      </c>
      <c r="U84" s="2">
        <v>0.85340000000000005</v>
      </c>
      <c r="W84" s="43"/>
      <c r="AG84" s="15"/>
      <c r="BD84" s="15"/>
    </row>
    <row r="85" spans="1:56" x14ac:dyDescent="0.25">
      <c r="A85" s="2">
        <v>1995</v>
      </c>
      <c r="B85" s="2">
        <v>0.96499999999999997</v>
      </c>
      <c r="C85" s="2">
        <v>1.4055</v>
      </c>
      <c r="D85" s="2">
        <v>1.3431999999999999</v>
      </c>
      <c r="E85" s="2">
        <v>1.2641</v>
      </c>
      <c r="F85" s="2">
        <v>1.244</v>
      </c>
      <c r="G85" s="2">
        <v>0.4955</v>
      </c>
      <c r="H85" s="2">
        <v>0.75019999999999998</v>
      </c>
      <c r="I85" s="2">
        <v>0.79349999999999998</v>
      </c>
      <c r="J85" s="2">
        <v>0.2903</v>
      </c>
      <c r="K85" s="2">
        <v>0.38000000000000006</v>
      </c>
      <c r="L85" s="2">
        <v>1.8073999999999999</v>
      </c>
      <c r="M85" s="2">
        <v>0.52449999999999997</v>
      </c>
      <c r="N85" s="2">
        <v>0.1724</v>
      </c>
      <c r="O85" s="2">
        <v>0.1477</v>
      </c>
      <c r="P85" s="2">
        <v>8.3500000000000005E-2</v>
      </c>
      <c r="Q85" s="2">
        <v>2.0424000000000002</v>
      </c>
      <c r="R85" s="2">
        <v>1.1919</v>
      </c>
      <c r="S85" s="2">
        <v>1.0841000000000001</v>
      </c>
      <c r="T85" s="2">
        <v>0.2336</v>
      </c>
      <c r="U85" s="2">
        <v>1.0054000000000001</v>
      </c>
      <c r="W85" s="43"/>
      <c r="AG85" s="15"/>
      <c r="BD85" s="15"/>
    </row>
    <row r="86" spans="1:56" x14ac:dyDescent="0.25">
      <c r="A86" s="2">
        <v>1996</v>
      </c>
      <c r="B86" s="2">
        <v>0.89710000000000001</v>
      </c>
      <c r="C86" s="2">
        <v>1.2067000000000001</v>
      </c>
      <c r="D86" s="2">
        <v>1.0780000000000001</v>
      </c>
      <c r="E86" s="2">
        <v>0.91500000000000004</v>
      </c>
      <c r="F86" s="2">
        <v>0.8679</v>
      </c>
      <c r="G86" s="2">
        <v>0.37390000000000001</v>
      </c>
      <c r="H86" s="2">
        <v>0.69610000000000005</v>
      </c>
      <c r="I86" s="2">
        <v>0.83560000000000001</v>
      </c>
      <c r="J86" s="2">
        <v>0.2576</v>
      </c>
      <c r="K86" s="2">
        <v>0.4884</v>
      </c>
      <c r="L86" s="2">
        <v>1.8133999999999999</v>
      </c>
      <c r="M86" s="2">
        <v>0.38019999999999998</v>
      </c>
      <c r="N86" s="2">
        <v>0.15090000000000001</v>
      </c>
      <c r="O86" s="2">
        <v>0.1263</v>
      </c>
      <c r="P86" s="2">
        <v>8.09E-2</v>
      </c>
      <c r="Q86" s="2">
        <v>1.9136</v>
      </c>
      <c r="R86" s="2">
        <v>0.99560000000000004</v>
      </c>
      <c r="S86" s="2">
        <v>0.81789999999999996</v>
      </c>
      <c r="T86" s="2">
        <v>0.1512</v>
      </c>
      <c r="U86" s="2">
        <v>0.82609999999999995</v>
      </c>
      <c r="W86" s="43"/>
      <c r="AG86" s="15"/>
      <c r="BD86" s="15"/>
    </row>
    <row r="87" spans="1:56" x14ac:dyDescent="0.25">
      <c r="A87" s="2">
        <v>1997</v>
      </c>
      <c r="B87" s="2">
        <v>0.98089999999999999</v>
      </c>
      <c r="C87" s="2">
        <v>1.3697999999999999</v>
      </c>
      <c r="D87" s="2">
        <v>1.1016999999999999</v>
      </c>
      <c r="E87" s="2">
        <v>0.7671</v>
      </c>
      <c r="F87" s="2">
        <v>0.80359999999999998</v>
      </c>
      <c r="G87" s="2">
        <v>0.37659999999999999</v>
      </c>
      <c r="H87" s="2">
        <v>0.54920000000000002</v>
      </c>
      <c r="I87" s="2">
        <v>0.58089999999999997</v>
      </c>
      <c r="J87" s="2">
        <v>0.36570000000000003</v>
      </c>
      <c r="K87" s="2">
        <v>0.4592</v>
      </c>
      <c r="L87" s="2">
        <v>1.2003999999999999</v>
      </c>
      <c r="M87" s="2">
        <v>0.43959999999999999</v>
      </c>
      <c r="N87" s="2">
        <v>0.19139999999999999</v>
      </c>
      <c r="O87" s="2">
        <v>0.1188</v>
      </c>
      <c r="P87" s="2">
        <v>7.7600000000000002E-2</v>
      </c>
      <c r="Q87" s="2">
        <v>1.9451000000000001</v>
      </c>
      <c r="R87" s="2">
        <v>0.62470000000000003</v>
      </c>
      <c r="S87" s="2">
        <v>0.64680000000000004</v>
      </c>
      <c r="T87" s="2">
        <v>0.17549999999999999</v>
      </c>
      <c r="U87" s="2">
        <v>0.67959999999999998</v>
      </c>
      <c r="W87" s="43"/>
      <c r="AG87" s="15"/>
      <c r="BD87" s="15"/>
    </row>
    <row r="88" spans="1:56" x14ac:dyDescent="0.25">
      <c r="A88" s="2">
        <v>1998</v>
      </c>
      <c r="B88" s="2">
        <v>0.67900000000000005</v>
      </c>
      <c r="C88" s="2">
        <v>1.3996</v>
      </c>
      <c r="D88" s="2">
        <v>1.4596</v>
      </c>
      <c r="E88" s="2">
        <v>1.0411999999999999</v>
      </c>
      <c r="F88" s="2">
        <v>1.052</v>
      </c>
      <c r="G88" s="2">
        <v>0.54669999999999996</v>
      </c>
      <c r="H88" s="2">
        <v>0.65710000000000002</v>
      </c>
      <c r="I88" s="2">
        <v>0.69640000000000002</v>
      </c>
      <c r="J88" s="2">
        <v>0.40160000000000001</v>
      </c>
      <c r="K88" s="41">
        <v>-999.9</v>
      </c>
      <c r="L88" s="2">
        <v>1.0627</v>
      </c>
      <c r="M88" s="2">
        <v>0.48180000000000001</v>
      </c>
      <c r="N88" s="2">
        <v>0.1807</v>
      </c>
      <c r="O88" s="2">
        <v>0.12640000000000001</v>
      </c>
      <c r="P88" s="2">
        <v>6.1199999999999997E-2</v>
      </c>
      <c r="Q88" s="2">
        <v>1.4679</v>
      </c>
      <c r="R88" s="2">
        <v>0.68459999999999999</v>
      </c>
      <c r="S88" s="2">
        <v>0.87490000000000001</v>
      </c>
      <c r="T88" s="2">
        <v>0.22939999999999999</v>
      </c>
      <c r="U88" s="2">
        <v>0.94640000000000002</v>
      </c>
      <c r="W88" s="47"/>
      <c r="AG88" s="47"/>
      <c r="BD88" s="15"/>
    </row>
    <row r="89" spans="1:56" x14ac:dyDescent="0.25">
      <c r="A89" s="2">
        <v>1999</v>
      </c>
      <c r="B89" s="2">
        <v>0.84179999999999999</v>
      </c>
      <c r="C89" s="41">
        <v>-999.9</v>
      </c>
      <c r="D89" s="41">
        <v>-999.9</v>
      </c>
      <c r="E89" s="2">
        <v>0.93069999999999997</v>
      </c>
      <c r="F89" s="2">
        <v>0.95889999999999997</v>
      </c>
      <c r="G89" s="2">
        <v>0.51080000000000003</v>
      </c>
      <c r="H89" s="2">
        <v>0.7107</v>
      </c>
      <c r="I89" s="2">
        <v>0.73250000000000004</v>
      </c>
      <c r="J89" s="2">
        <v>0.39290000000000003</v>
      </c>
      <c r="K89" s="41">
        <v>-999.9</v>
      </c>
      <c r="L89" s="2">
        <v>0.93069999999999997</v>
      </c>
      <c r="M89" s="2">
        <v>0.51790000000000003</v>
      </c>
      <c r="N89" s="2">
        <v>0.22459999999999999</v>
      </c>
      <c r="O89" s="2">
        <v>0.23039999999999999</v>
      </c>
      <c r="P89" s="2">
        <v>9.8500000000000004E-2</v>
      </c>
      <c r="Q89" s="2">
        <v>1.657</v>
      </c>
      <c r="R89" s="2">
        <v>0.66879999999999995</v>
      </c>
      <c r="S89" s="2">
        <v>0.86429999999999996</v>
      </c>
      <c r="T89" s="2">
        <v>0.24060000000000001</v>
      </c>
      <c r="U89" s="2">
        <v>0.8155</v>
      </c>
      <c r="W89" s="47"/>
      <c r="AG89" s="47"/>
      <c r="BD89" s="15"/>
    </row>
    <row r="90" spans="1:56" x14ac:dyDescent="0.25">
      <c r="A90" s="2">
        <v>2000</v>
      </c>
      <c r="B90" s="2">
        <v>0.4758</v>
      </c>
      <c r="C90" s="41">
        <v>-999.9</v>
      </c>
      <c r="D90" s="41">
        <v>-999.9</v>
      </c>
      <c r="E90" s="2">
        <v>0.81520000000000004</v>
      </c>
      <c r="F90" s="2">
        <v>0.8448</v>
      </c>
      <c r="G90" s="2">
        <v>0.57069999999999999</v>
      </c>
      <c r="H90" s="2">
        <v>0.76119999999999999</v>
      </c>
      <c r="I90" s="2">
        <v>0.76519999999999999</v>
      </c>
      <c r="J90" s="2">
        <v>0.495</v>
      </c>
      <c r="K90" s="41">
        <v>-999.9</v>
      </c>
      <c r="L90" s="2">
        <v>1.06</v>
      </c>
      <c r="M90" s="2">
        <v>0.52439999999999998</v>
      </c>
      <c r="N90" s="2">
        <v>0.24729999999999999</v>
      </c>
      <c r="O90" s="2">
        <v>0.155</v>
      </c>
      <c r="P90" s="2">
        <v>5.33E-2</v>
      </c>
      <c r="Q90" s="2">
        <v>1.5868</v>
      </c>
      <c r="R90" s="2">
        <v>0.70530000000000004</v>
      </c>
      <c r="S90" s="2">
        <v>0.78249999999999997</v>
      </c>
      <c r="T90" s="2">
        <v>0.251</v>
      </c>
      <c r="U90" s="2">
        <v>0.84509999999999996</v>
      </c>
      <c r="W90" s="47"/>
      <c r="AG90" s="47"/>
      <c r="BD90" s="15"/>
    </row>
    <row r="91" spans="1:56" x14ac:dyDescent="0.25">
      <c r="A91" s="2">
        <v>2001</v>
      </c>
      <c r="B91" s="2">
        <v>0.71840000000000004</v>
      </c>
      <c r="C91" s="41">
        <v>-999.9</v>
      </c>
      <c r="D91" s="41">
        <v>-999.9</v>
      </c>
      <c r="E91" s="2">
        <v>0.59489999999999998</v>
      </c>
      <c r="F91" s="2">
        <v>0.66239999999999999</v>
      </c>
      <c r="G91" s="2">
        <v>0.41060000000000002</v>
      </c>
      <c r="H91" s="2">
        <v>0.54110000000000003</v>
      </c>
      <c r="I91" s="41">
        <v>-999.9</v>
      </c>
      <c r="J91" s="41">
        <v>-999.9</v>
      </c>
      <c r="K91" s="2">
        <v>0.34559999999999996</v>
      </c>
      <c r="L91" s="41">
        <v>-999.9</v>
      </c>
      <c r="M91" s="2">
        <v>0.33629999999999999</v>
      </c>
      <c r="N91" s="2">
        <v>0.12740000000000001</v>
      </c>
      <c r="O91" s="2">
        <v>0.1075</v>
      </c>
      <c r="P91" s="2">
        <v>9.7299999999999998E-2</v>
      </c>
      <c r="Q91" s="2">
        <v>1.248</v>
      </c>
      <c r="R91" s="2">
        <v>0.67379999999999995</v>
      </c>
      <c r="S91" s="2">
        <v>0.62439999999999996</v>
      </c>
      <c r="T91" s="2">
        <v>0.1052</v>
      </c>
      <c r="U91" s="2">
        <v>0.59919999999999995</v>
      </c>
      <c r="W91" s="43"/>
      <c r="AG91" s="15"/>
      <c r="BD91" s="15"/>
    </row>
    <row r="92" spans="1:56" x14ac:dyDescent="0.25">
      <c r="A92" s="2">
        <v>2002</v>
      </c>
      <c r="B92" s="2">
        <v>0.5877</v>
      </c>
      <c r="C92" s="41">
        <v>-999.9</v>
      </c>
      <c r="D92" s="41">
        <v>-999.9</v>
      </c>
      <c r="E92" s="2">
        <v>0.57999999999999996</v>
      </c>
      <c r="F92" s="2">
        <v>0.62690000000000001</v>
      </c>
      <c r="G92" s="2">
        <v>0.40899999999999997</v>
      </c>
      <c r="H92" s="2">
        <v>0.54200000000000004</v>
      </c>
      <c r="I92" s="2">
        <v>0.5222</v>
      </c>
      <c r="J92" s="2">
        <v>0.2893</v>
      </c>
      <c r="K92" s="2">
        <v>0.44460000000000005</v>
      </c>
      <c r="L92" s="2">
        <v>1.0976999999999999</v>
      </c>
      <c r="M92" s="2">
        <v>0.3044</v>
      </c>
      <c r="N92" s="2">
        <v>0.1303</v>
      </c>
      <c r="O92" s="2">
        <v>0.1399</v>
      </c>
      <c r="P92" s="2">
        <v>9.8000000000000004E-2</v>
      </c>
      <c r="Q92" s="2">
        <v>1.095</v>
      </c>
      <c r="R92" s="2">
        <v>0.6946</v>
      </c>
      <c r="S92" s="2">
        <v>0.58809999999999996</v>
      </c>
      <c r="T92" s="2">
        <v>0.12559999999999999</v>
      </c>
      <c r="U92" s="2">
        <v>0.54039999999999999</v>
      </c>
      <c r="W92" s="43"/>
      <c r="AG92" s="15"/>
      <c r="BD92" s="15"/>
    </row>
    <row r="93" spans="1:56" x14ac:dyDescent="0.25">
      <c r="A93" s="2">
        <v>2003</v>
      </c>
      <c r="B93" s="2">
        <v>0.7238</v>
      </c>
      <c r="C93" s="41">
        <v>-999.9</v>
      </c>
      <c r="D93" s="41">
        <v>-999.9</v>
      </c>
      <c r="E93" s="2">
        <v>0.65920000000000001</v>
      </c>
      <c r="F93" s="2">
        <v>0.70250000000000001</v>
      </c>
      <c r="G93" s="2">
        <v>0.37080000000000002</v>
      </c>
      <c r="H93" s="41">
        <v>-999.9</v>
      </c>
      <c r="I93" s="2">
        <v>0.52959999999999996</v>
      </c>
      <c r="J93" s="2">
        <v>0.28149999999999997</v>
      </c>
      <c r="K93" s="2">
        <v>0.35359999999999997</v>
      </c>
      <c r="L93" s="2">
        <v>0.91779999999999995</v>
      </c>
      <c r="M93" s="2">
        <v>0.31640000000000001</v>
      </c>
      <c r="N93" s="2">
        <v>0.1206</v>
      </c>
      <c r="O93" s="2">
        <v>0.1148</v>
      </c>
      <c r="P93" s="2">
        <v>8.14E-2</v>
      </c>
      <c r="Q93" s="2">
        <v>1.3628</v>
      </c>
      <c r="R93" s="2">
        <v>0.72289999999999999</v>
      </c>
      <c r="S93" s="2">
        <v>0.61280000000000001</v>
      </c>
      <c r="T93" s="2">
        <v>0.10639999999999999</v>
      </c>
      <c r="U93" s="2">
        <v>0.50590000000000002</v>
      </c>
      <c r="W93" s="43"/>
      <c r="AG93" s="15"/>
      <c r="BD93" s="15"/>
    </row>
    <row r="94" spans="1:56" x14ac:dyDescent="0.25">
      <c r="A94" s="2">
        <v>2004</v>
      </c>
      <c r="B94" s="2">
        <v>0.70640000000000003</v>
      </c>
      <c r="C94" s="2">
        <v>0.75149999999999995</v>
      </c>
      <c r="D94" s="2">
        <v>0.84440000000000004</v>
      </c>
      <c r="E94" s="2">
        <v>0.54969999999999997</v>
      </c>
      <c r="F94" s="2">
        <v>0.59970000000000001</v>
      </c>
      <c r="G94" s="2">
        <v>0.33789999999999998</v>
      </c>
      <c r="H94" s="2">
        <v>0.40060000000000001</v>
      </c>
      <c r="I94" s="2">
        <v>0.46679999999999999</v>
      </c>
      <c r="J94" s="2">
        <v>0.2087</v>
      </c>
      <c r="K94" s="2">
        <v>0.13230000000000003</v>
      </c>
      <c r="L94" s="2">
        <v>0.8327</v>
      </c>
      <c r="M94" s="2">
        <v>0.25040000000000001</v>
      </c>
      <c r="N94" s="2">
        <v>9.6199999999999994E-2</v>
      </c>
      <c r="O94" s="2">
        <v>8.4500000000000006E-2</v>
      </c>
      <c r="P94" s="2">
        <v>7.3999999999999996E-2</v>
      </c>
      <c r="Q94" s="2">
        <v>1.5496000000000001</v>
      </c>
      <c r="R94" s="2">
        <v>0.70920000000000005</v>
      </c>
      <c r="S94" s="2">
        <v>0.49680000000000002</v>
      </c>
      <c r="T94" s="2">
        <v>0.1178</v>
      </c>
      <c r="U94" s="2">
        <v>0.41820000000000002</v>
      </c>
      <c r="W94" s="43"/>
      <c r="AG94" s="15"/>
      <c r="BD94" s="15"/>
    </row>
    <row r="95" spans="1:56" x14ac:dyDescent="0.25">
      <c r="A95" s="2">
        <v>2005</v>
      </c>
      <c r="B95" s="2">
        <v>0.68959999999999999</v>
      </c>
      <c r="C95" s="2">
        <v>1.2265999999999999</v>
      </c>
      <c r="D95" s="2">
        <v>1.2839</v>
      </c>
      <c r="E95" s="2">
        <v>0.71379999999999999</v>
      </c>
      <c r="F95" s="2">
        <v>0.78469999999999995</v>
      </c>
      <c r="G95" s="2">
        <v>0.44040000000000001</v>
      </c>
      <c r="H95" s="2">
        <v>0.57110000000000005</v>
      </c>
      <c r="I95" s="2">
        <v>0.52949999999999997</v>
      </c>
      <c r="J95" s="2">
        <v>0.3347</v>
      </c>
      <c r="K95" s="2">
        <v>0.14130000000000001</v>
      </c>
      <c r="L95" s="2">
        <v>0.76270000000000004</v>
      </c>
      <c r="M95" s="2">
        <v>0.48060000000000003</v>
      </c>
      <c r="N95" s="2">
        <v>0.18609999999999999</v>
      </c>
      <c r="O95" s="2">
        <v>0.16059999999999999</v>
      </c>
      <c r="P95" s="2">
        <v>7.1900000000000006E-2</v>
      </c>
      <c r="Q95" s="2">
        <v>1.7602</v>
      </c>
      <c r="R95" s="2">
        <v>0.69499999999999995</v>
      </c>
      <c r="S95" s="2">
        <v>0.71440000000000003</v>
      </c>
      <c r="T95" s="2">
        <v>0.2472</v>
      </c>
      <c r="U95" s="2">
        <v>0.64159999999999995</v>
      </c>
      <c r="W95" s="43"/>
      <c r="AG95" s="15"/>
      <c r="BD95" s="15"/>
    </row>
    <row r="96" spans="1:56" x14ac:dyDescent="0.25">
      <c r="A96" s="2">
        <v>2006</v>
      </c>
      <c r="B96" s="2">
        <v>0.53129999999999999</v>
      </c>
      <c r="C96" s="2">
        <v>1.4009</v>
      </c>
      <c r="D96" s="2">
        <v>1.2244999999999999</v>
      </c>
      <c r="E96" s="2">
        <v>0.78239999999999998</v>
      </c>
      <c r="F96" s="2">
        <v>0.95499999999999996</v>
      </c>
      <c r="G96" s="2">
        <v>0.32500000000000001</v>
      </c>
      <c r="H96" s="2">
        <v>0.45340000000000003</v>
      </c>
      <c r="I96" s="2">
        <v>0.57379999999999998</v>
      </c>
      <c r="J96" s="2">
        <v>0.37759999999999999</v>
      </c>
      <c r="K96" s="2">
        <v>0.14269999999999999</v>
      </c>
      <c r="L96" s="2">
        <v>0.3856</v>
      </c>
      <c r="M96" s="2">
        <v>0.5494</v>
      </c>
      <c r="N96" s="2">
        <v>0.151</v>
      </c>
      <c r="O96" s="2">
        <v>0.22020000000000001</v>
      </c>
      <c r="P96" s="2">
        <v>5.7500000000000002E-2</v>
      </c>
      <c r="Q96" s="2">
        <v>1.6135999999999999</v>
      </c>
      <c r="R96" s="2">
        <v>0.8599</v>
      </c>
      <c r="S96" s="2">
        <v>0.83530000000000004</v>
      </c>
      <c r="T96" s="2">
        <v>0.18140000000000001</v>
      </c>
      <c r="U96" s="2">
        <v>0.79390000000000005</v>
      </c>
      <c r="W96" s="43"/>
      <c r="AG96" s="15"/>
      <c r="BD96" s="15"/>
    </row>
    <row r="97" spans="1:56" x14ac:dyDescent="0.25">
      <c r="A97" s="2">
        <v>2007</v>
      </c>
      <c r="B97" s="2">
        <v>0.75049999999999994</v>
      </c>
      <c r="C97" s="2">
        <v>0.64890000000000003</v>
      </c>
      <c r="D97" s="2">
        <v>0.94740000000000002</v>
      </c>
      <c r="E97" s="2">
        <v>0.52910000000000001</v>
      </c>
      <c r="F97" s="2">
        <v>0.6552</v>
      </c>
      <c r="G97" s="2">
        <v>0.33029999999999998</v>
      </c>
      <c r="H97" s="41">
        <v>-999.9</v>
      </c>
      <c r="I97" s="2">
        <v>0.48010000000000003</v>
      </c>
      <c r="J97" s="2">
        <v>0.20399999999999999</v>
      </c>
      <c r="K97" s="2">
        <v>0.28299999999999997</v>
      </c>
      <c r="L97" s="2">
        <v>0.52170000000000005</v>
      </c>
      <c r="M97" s="2">
        <v>0.2248</v>
      </c>
      <c r="N97" s="2">
        <v>8.9499999999999996E-2</v>
      </c>
      <c r="O97" s="2">
        <v>0.1174</v>
      </c>
      <c r="P97" s="2">
        <v>6.0999999999999999E-2</v>
      </c>
      <c r="Q97" s="2">
        <v>1.8346</v>
      </c>
      <c r="R97" s="2">
        <v>0.85709999999999997</v>
      </c>
      <c r="S97" s="2">
        <v>0.50700000000000001</v>
      </c>
      <c r="T97" s="2">
        <v>0.1014</v>
      </c>
      <c r="U97" s="2">
        <v>0.46629999999999999</v>
      </c>
      <c r="W97" s="43"/>
      <c r="AG97" s="15"/>
      <c r="BD97" s="15"/>
    </row>
    <row r="98" spans="1:56" x14ac:dyDescent="0.25">
      <c r="A98" s="2">
        <v>2008</v>
      </c>
      <c r="B98" s="2">
        <v>0.55730000000000002</v>
      </c>
      <c r="C98" s="2">
        <v>0.85629999999999995</v>
      </c>
      <c r="D98" s="41">
        <v>-999.9</v>
      </c>
      <c r="E98" s="2">
        <v>0.46039999999999998</v>
      </c>
      <c r="F98" s="2">
        <v>0.55640000000000001</v>
      </c>
      <c r="G98" s="2">
        <v>0.27679999999999999</v>
      </c>
      <c r="H98" s="2">
        <v>0.34849999999999998</v>
      </c>
      <c r="I98" s="2">
        <v>0.3795</v>
      </c>
      <c r="J98" s="2">
        <v>0.13639999999999999</v>
      </c>
      <c r="K98" s="2">
        <v>0.12889999999999999</v>
      </c>
      <c r="L98" s="2">
        <v>0.84850000000000003</v>
      </c>
      <c r="M98" s="2">
        <v>0.218</v>
      </c>
      <c r="N98" s="2">
        <v>0.1124</v>
      </c>
      <c r="O98" s="2">
        <v>0.1212</v>
      </c>
      <c r="P98" s="2">
        <v>7.2800000000000004E-2</v>
      </c>
      <c r="Q98" s="2">
        <v>1.5099</v>
      </c>
      <c r="R98" s="2">
        <v>0.84489999999999998</v>
      </c>
      <c r="S98" s="2">
        <v>0.5877</v>
      </c>
      <c r="T98" s="2">
        <v>0.13109999999999999</v>
      </c>
      <c r="U98" s="2">
        <v>0.4632</v>
      </c>
      <c r="W98" s="43"/>
      <c r="AG98" s="15"/>
      <c r="BD98" s="15"/>
    </row>
    <row r="99" spans="1:56" x14ac:dyDescent="0.25">
      <c r="A99" s="2">
        <v>2009</v>
      </c>
      <c r="B99" s="2">
        <v>0.47989999999999999</v>
      </c>
      <c r="C99" s="2">
        <v>0.7359</v>
      </c>
      <c r="D99" s="2">
        <v>0.68530000000000002</v>
      </c>
      <c r="E99" s="2">
        <v>0.48680000000000001</v>
      </c>
      <c r="F99" s="2">
        <v>0.53159999999999996</v>
      </c>
      <c r="G99" s="2">
        <v>0.2233</v>
      </c>
      <c r="H99" s="2">
        <v>0.35630000000000001</v>
      </c>
      <c r="I99" s="2">
        <v>0.30309999999999998</v>
      </c>
      <c r="J99" s="2">
        <v>0.17610000000000001</v>
      </c>
      <c r="K99" s="2">
        <v>0.1017</v>
      </c>
      <c r="L99" s="2">
        <v>0.82430000000000003</v>
      </c>
      <c r="M99" s="2">
        <v>0.18820000000000001</v>
      </c>
      <c r="N99" s="2">
        <v>5.4300000000000001E-2</v>
      </c>
      <c r="O99" s="2">
        <v>5.2900000000000003E-2</v>
      </c>
      <c r="P99" s="2">
        <v>4.0399999999999998E-2</v>
      </c>
      <c r="Q99" s="2">
        <v>1.2345999999999999</v>
      </c>
      <c r="R99" s="2">
        <v>0.79210000000000003</v>
      </c>
      <c r="S99" s="2">
        <v>0.45710000000000001</v>
      </c>
      <c r="T99" s="2">
        <v>7.3800000000000004E-2</v>
      </c>
      <c r="U99" s="2">
        <v>0.36449999999999999</v>
      </c>
      <c r="W99" s="43"/>
      <c r="AG99" s="15"/>
      <c r="BD99" s="15"/>
    </row>
    <row r="100" spans="1:56" x14ac:dyDescent="0.25">
      <c r="A100" s="2">
        <v>2010</v>
      </c>
      <c r="B100" s="2">
        <v>0.40870000000000001</v>
      </c>
      <c r="C100" s="2">
        <v>0.78949999999999998</v>
      </c>
      <c r="D100" s="2">
        <v>0.71599999999999997</v>
      </c>
      <c r="E100" s="2">
        <v>0.43359999999999999</v>
      </c>
      <c r="F100" s="2">
        <v>0.49980000000000002</v>
      </c>
      <c r="G100" s="2">
        <v>0.28789999999999999</v>
      </c>
      <c r="H100" s="2">
        <v>0.33889999999999998</v>
      </c>
      <c r="I100" s="2">
        <v>0.35420000000000001</v>
      </c>
      <c r="J100" s="2">
        <v>0.2455</v>
      </c>
      <c r="K100" s="2">
        <v>0.1547</v>
      </c>
      <c r="L100" s="2">
        <v>0.94259999999999999</v>
      </c>
      <c r="M100" s="2">
        <v>0.23150000000000001</v>
      </c>
      <c r="N100" s="2">
        <v>9.5100000000000004E-2</v>
      </c>
      <c r="O100" s="2">
        <v>7.2900000000000006E-2</v>
      </c>
      <c r="P100" s="2">
        <v>7.7100000000000002E-2</v>
      </c>
      <c r="Q100" s="2">
        <v>1.2205999999999999</v>
      </c>
      <c r="R100" s="2">
        <v>0.92730000000000001</v>
      </c>
      <c r="S100" s="2">
        <v>0.371</v>
      </c>
      <c r="T100" s="2">
        <v>9.9299999999999999E-2</v>
      </c>
      <c r="U100" s="2">
        <v>0.36570000000000003</v>
      </c>
      <c r="W100" s="43"/>
      <c r="AG100" s="15"/>
      <c r="BD100" s="15"/>
    </row>
    <row r="101" spans="1:56" x14ac:dyDescent="0.25">
      <c r="A101" s="2">
        <v>2011</v>
      </c>
      <c r="B101" s="2">
        <v>0.54530000000000001</v>
      </c>
      <c r="C101" s="2">
        <v>1.3057000000000001</v>
      </c>
      <c r="D101" s="2">
        <v>1.3275999999999999</v>
      </c>
      <c r="E101" s="41">
        <v>-999.9</v>
      </c>
      <c r="F101" s="2">
        <v>1.071</v>
      </c>
      <c r="G101" s="2">
        <v>0.2306</v>
      </c>
      <c r="H101" s="2">
        <v>0.4395</v>
      </c>
      <c r="I101" s="2">
        <v>0.3085</v>
      </c>
      <c r="J101" s="2">
        <v>0.18029999999999999</v>
      </c>
      <c r="K101" s="2">
        <v>7.1199999999999999E-2</v>
      </c>
      <c r="L101" s="2">
        <v>1.0632999999999999</v>
      </c>
      <c r="M101" s="2">
        <v>0.49020000000000002</v>
      </c>
      <c r="N101" s="2">
        <v>6.8199999999999997E-2</v>
      </c>
      <c r="O101" s="2">
        <v>8.5599999999999996E-2</v>
      </c>
      <c r="P101" s="2">
        <v>6.3600000000000004E-2</v>
      </c>
      <c r="Q101" s="2">
        <v>1.2572000000000001</v>
      </c>
      <c r="R101" s="2">
        <v>0.8226</v>
      </c>
      <c r="S101" s="2">
        <v>0.77739999999999998</v>
      </c>
      <c r="T101" s="2">
        <v>0.1077</v>
      </c>
      <c r="U101" s="2">
        <v>0.78049999999999997</v>
      </c>
      <c r="W101" s="43"/>
      <c r="AG101" s="15"/>
      <c r="BD101" s="15"/>
    </row>
    <row r="102" spans="1:56" x14ac:dyDescent="0.25">
      <c r="A102" s="2">
        <v>2012</v>
      </c>
      <c r="B102" s="2">
        <v>0.49559999999999998</v>
      </c>
      <c r="C102" s="2">
        <v>0.94450000000000001</v>
      </c>
      <c r="D102" s="2">
        <v>0.92200000000000004</v>
      </c>
      <c r="E102" s="2">
        <v>0.42430000000000001</v>
      </c>
      <c r="F102" s="2">
        <v>0.55230000000000001</v>
      </c>
      <c r="G102" s="2">
        <v>0.2185</v>
      </c>
      <c r="H102" s="2">
        <v>0.35149999999999998</v>
      </c>
      <c r="I102" s="2">
        <v>0.30299999999999999</v>
      </c>
      <c r="J102" s="2">
        <v>0.1104</v>
      </c>
      <c r="K102" s="2">
        <v>8.9599999999999999E-2</v>
      </c>
      <c r="L102" s="41">
        <v>-999.9</v>
      </c>
      <c r="M102" s="2">
        <v>0.18840000000000001</v>
      </c>
      <c r="N102" s="2">
        <v>4.48E-2</v>
      </c>
      <c r="O102" s="2">
        <v>3.4599999999999999E-2</v>
      </c>
      <c r="P102" s="2">
        <v>6.6199999999999995E-2</v>
      </c>
      <c r="Q102" s="2">
        <v>1.0774999999999999</v>
      </c>
      <c r="R102" s="2">
        <v>0.91800000000000004</v>
      </c>
      <c r="S102" s="2">
        <v>0.46339999999999998</v>
      </c>
      <c r="T102" s="2">
        <v>6.4600000000000005E-2</v>
      </c>
      <c r="U102" s="2">
        <v>0.314</v>
      </c>
      <c r="W102" s="43"/>
      <c r="AG102" s="15"/>
      <c r="BD102" s="15"/>
    </row>
    <row r="103" spans="1:56" x14ac:dyDescent="0.25">
      <c r="W103" s="15"/>
      <c r="AG103" s="15"/>
      <c r="BD103" s="15"/>
    </row>
    <row r="104" spans="1:56" x14ac:dyDescent="0.25">
      <c r="A104" s="126" t="s">
        <v>137</v>
      </c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W104" s="15"/>
      <c r="AG104" s="15"/>
      <c r="BD104" s="15"/>
    </row>
    <row r="105" spans="1:56" x14ac:dyDescent="0.25">
      <c r="B105" s="2" t="s">
        <v>13</v>
      </c>
      <c r="C105" s="2" t="s">
        <v>16</v>
      </c>
      <c r="D105" s="2" t="s">
        <v>17</v>
      </c>
      <c r="E105" s="2" t="s">
        <v>26</v>
      </c>
      <c r="F105" s="2" t="s">
        <v>28</v>
      </c>
      <c r="G105" s="2" t="s">
        <v>43</v>
      </c>
      <c r="H105" s="2" t="s">
        <v>44</v>
      </c>
      <c r="I105" s="2" t="s">
        <v>45</v>
      </c>
      <c r="J105" s="2" t="s">
        <v>46</v>
      </c>
      <c r="K105" s="2" t="s">
        <v>71</v>
      </c>
      <c r="L105" s="2" t="s">
        <v>75</v>
      </c>
      <c r="M105" s="2" t="s">
        <v>79</v>
      </c>
      <c r="N105" s="2" t="s">
        <v>81</v>
      </c>
      <c r="O105" s="2" t="s">
        <v>82</v>
      </c>
      <c r="P105" s="2" t="s">
        <v>84</v>
      </c>
      <c r="Q105" s="2" t="s">
        <v>85</v>
      </c>
      <c r="R105" s="2" t="s">
        <v>86</v>
      </c>
      <c r="S105" s="2" t="s">
        <v>134</v>
      </c>
      <c r="T105" s="2" t="s">
        <v>96</v>
      </c>
      <c r="U105" s="2" t="s">
        <v>98</v>
      </c>
      <c r="W105" s="15"/>
      <c r="AG105" s="15"/>
      <c r="BD105" s="15"/>
    </row>
    <row r="106" spans="1:56" x14ac:dyDescent="0.25">
      <c r="A106" s="2">
        <v>1990</v>
      </c>
      <c r="B106" s="2">
        <v>3.5996999999999999</v>
      </c>
      <c r="C106" s="2">
        <v>2.0682</v>
      </c>
      <c r="D106" s="2">
        <v>2.3043</v>
      </c>
      <c r="E106" s="2">
        <v>1.5013000000000001</v>
      </c>
      <c r="F106" s="2">
        <v>1.2193000000000001</v>
      </c>
      <c r="G106" s="2">
        <v>1.0147999999999999</v>
      </c>
      <c r="H106" s="2">
        <v>1.1505000000000001</v>
      </c>
      <c r="I106" s="2">
        <v>1.8030999999999999</v>
      </c>
      <c r="J106" s="2">
        <v>0.97330000000000005</v>
      </c>
      <c r="K106" s="2">
        <v>0.46429999999999999</v>
      </c>
      <c r="L106" s="2">
        <v>3.4102000000000001</v>
      </c>
      <c r="M106" s="2">
        <v>0.56200000000000006</v>
      </c>
      <c r="N106" s="2">
        <v>0.37019999999999997</v>
      </c>
      <c r="O106" s="2">
        <v>0.1419</v>
      </c>
      <c r="P106" s="41">
        <v>-999.9</v>
      </c>
      <c r="Q106" s="2">
        <v>4.1718000000000002</v>
      </c>
      <c r="R106" s="41">
        <v>-999.9</v>
      </c>
      <c r="S106" s="2">
        <v>1.5915999999999999</v>
      </c>
      <c r="T106" s="2">
        <v>0.38369999999999999</v>
      </c>
      <c r="U106" s="2">
        <v>1.1955</v>
      </c>
      <c r="W106" s="43"/>
      <c r="AG106" s="15"/>
      <c r="BD106" s="15"/>
    </row>
    <row r="107" spans="1:56" x14ac:dyDescent="0.25">
      <c r="A107" s="2">
        <v>1991</v>
      </c>
      <c r="B107" s="2">
        <v>3.3332999999999999</v>
      </c>
      <c r="C107" s="2">
        <v>3.1315</v>
      </c>
      <c r="D107" s="2">
        <v>3.4477000000000002</v>
      </c>
      <c r="E107" s="2">
        <v>1.5979000000000001</v>
      </c>
      <c r="F107" s="2">
        <v>1.6062000000000001</v>
      </c>
      <c r="G107" s="2">
        <v>0.90359999999999996</v>
      </c>
      <c r="H107" s="2">
        <v>1.0618000000000001</v>
      </c>
      <c r="I107" s="2">
        <v>1.6357999999999999</v>
      </c>
      <c r="J107" s="2">
        <v>0.8</v>
      </c>
      <c r="K107" s="2">
        <v>0.63700000000000001</v>
      </c>
      <c r="L107" s="2">
        <v>4.1341000000000001</v>
      </c>
      <c r="M107" s="2">
        <v>0.58130000000000004</v>
      </c>
      <c r="N107" s="2">
        <v>0.2853</v>
      </c>
      <c r="O107" s="2">
        <v>0.1658</v>
      </c>
      <c r="P107" s="2">
        <v>0.29459999999999997</v>
      </c>
      <c r="Q107" s="41">
        <v>-999.9</v>
      </c>
      <c r="R107" s="2">
        <v>1.3907</v>
      </c>
      <c r="S107" s="2">
        <v>1.0573999999999999</v>
      </c>
      <c r="T107" s="2">
        <v>0.2888</v>
      </c>
      <c r="U107" s="2">
        <v>1.0955999999999999</v>
      </c>
      <c r="W107" s="43"/>
      <c r="AG107" s="15"/>
      <c r="BD107" s="15"/>
    </row>
    <row r="108" spans="1:56" x14ac:dyDescent="0.25">
      <c r="A108" s="2">
        <v>1992</v>
      </c>
      <c r="B108" s="2">
        <v>2.0855999999999999</v>
      </c>
      <c r="C108" s="2">
        <v>1.8863000000000001</v>
      </c>
      <c r="D108" s="2">
        <v>2.5891000000000002</v>
      </c>
      <c r="E108" s="2">
        <v>1.6011</v>
      </c>
      <c r="F108" s="2">
        <v>1.6395</v>
      </c>
      <c r="G108" s="2">
        <v>0.46310000000000001</v>
      </c>
      <c r="H108" s="2">
        <v>0.71419999999999995</v>
      </c>
      <c r="I108" s="2">
        <v>0.96430000000000005</v>
      </c>
      <c r="J108" s="2">
        <v>0.48920000000000002</v>
      </c>
      <c r="K108" s="2">
        <v>0.55319999999999991</v>
      </c>
      <c r="L108" s="2">
        <v>2.6204999999999998</v>
      </c>
      <c r="M108" s="2">
        <v>0.50470000000000004</v>
      </c>
      <c r="N108" s="2">
        <v>0.1739</v>
      </c>
      <c r="O108" s="2">
        <v>0.10489999999999999</v>
      </c>
      <c r="P108" s="2">
        <v>0.23549999999999999</v>
      </c>
      <c r="Q108" s="41">
        <v>-999.9</v>
      </c>
      <c r="R108" s="2">
        <v>1.3039000000000001</v>
      </c>
      <c r="S108" s="2">
        <v>0.79790000000000005</v>
      </c>
      <c r="T108" s="2">
        <v>0.21920000000000001</v>
      </c>
      <c r="U108" s="2">
        <v>0.94820000000000004</v>
      </c>
      <c r="W108" s="43"/>
      <c r="AG108" s="15"/>
      <c r="BD108" s="15"/>
    </row>
    <row r="109" spans="1:56" x14ac:dyDescent="0.25">
      <c r="A109" s="2">
        <v>1993</v>
      </c>
      <c r="B109" s="2">
        <v>1.2060999999999999</v>
      </c>
      <c r="C109" s="2">
        <v>1.5077</v>
      </c>
      <c r="D109" s="41">
        <v>-999.9</v>
      </c>
      <c r="E109" s="2">
        <v>1.3059000000000001</v>
      </c>
      <c r="F109" s="2">
        <v>1.3325</v>
      </c>
      <c r="G109" s="2">
        <v>0.79010000000000002</v>
      </c>
      <c r="H109" s="2">
        <v>0.89490000000000003</v>
      </c>
      <c r="I109" s="2">
        <v>1.3331</v>
      </c>
      <c r="J109" s="2">
        <v>0.71150000000000002</v>
      </c>
      <c r="K109" s="2">
        <v>0.47700000000000004</v>
      </c>
      <c r="L109" s="2">
        <v>2.8742000000000001</v>
      </c>
      <c r="M109" s="2">
        <v>0.5131</v>
      </c>
      <c r="N109" s="2">
        <v>0.27110000000000001</v>
      </c>
      <c r="O109" s="2">
        <v>0.14979999999999999</v>
      </c>
      <c r="P109" s="2">
        <v>0.27310000000000001</v>
      </c>
      <c r="Q109" s="2">
        <v>2.2280000000000002</v>
      </c>
      <c r="R109" s="2">
        <v>1.1037999999999999</v>
      </c>
      <c r="S109" s="2">
        <v>1.0668</v>
      </c>
      <c r="T109" s="2">
        <v>0.27689999999999998</v>
      </c>
      <c r="U109" s="2">
        <v>0.93469999999999998</v>
      </c>
      <c r="W109" s="43"/>
      <c r="AG109" s="15"/>
      <c r="BD109" s="15"/>
    </row>
    <row r="110" spans="1:56" x14ac:dyDescent="0.25">
      <c r="A110" s="2">
        <v>1994</v>
      </c>
      <c r="B110" s="2">
        <v>1.0683</v>
      </c>
      <c r="C110" s="2">
        <v>1.8287</v>
      </c>
      <c r="D110" s="2">
        <v>1.4692000000000001</v>
      </c>
      <c r="E110" s="2">
        <v>1.2076</v>
      </c>
      <c r="F110" s="2">
        <v>1.2069000000000001</v>
      </c>
      <c r="G110" s="2">
        <v>0.78400000000000003</v>
      </c>
      <c r="H110" s="2">
        <v>1.117</v>
      </c>
      <c r="I110" s="2">
        <v>1.5277000000000001</v>
      </c>
      <c r="J110" s="2">
        <v>0.5454</v>
      </c>
      <c r="K110" s="2">
        <v>0.79279999999999995</v>
      </c>
      <c r="L110" s="2">
        <v>2.1593</v>
      </c>
      <c r="M110" s="2">
        <v>0.58499999999999996</v>
      </c>
      <c r="N110" s="2">
        <v>0.29820000000000002</v>
      </c>
      <c r="O110" s="2">
        <v>0.17380000000000001</v>
      </c>
      <c r="P110" s="2">
        <v>0.2157</v>
      </c>
      <c r="Q110" s="2">
        <v>3.1419999999999999</v>
      </c>
      <c r="R110" s="2">
        <v>1.0139</v>
      </c>
      <c r="S110" s="2">
        <v>0.9849</v>
      </c>
      <c r="T110" s="2">
        <v>0.37709999999999999</v>
      </c>
      <c r="U110" s="2">
        <v>1.0296000000000001</v>
      </c>
      <c r="W110" s="43"/>
      <c r="AG110" s="15"/>
      <c r="BD110" s="15"/>
    </row>
    <row r="111" spans="1:56" x14ac:dyDescent="0.25">
      <c r="A111" s="2">
        <v>1995</v>
      </c>
      <c r="B111" s="2">
        <v>1.1895</v>
      </c>
      <c r="C111" s="2">
        <v>1.8107</v>
      </c>
      <c r="D111" s="41">
        <v>-999.9</v>
      </c>
      <c r="E111" s="2">
        <v>1.0317000000000001</v>
      </c>
      <c r="F111" s="2">
        <v>1.0777000000000001</v>
      </c>
      <c r="G111" s="2">
        <v>0.5847</v>
      </c>
      <c r="H111" s="2">
        <v>0.69810000000000005</v>
      </c>
      <c r="I111" s="2">
        <v>0.99109999999999998</v>
      </c>
      <c r="J111" s="2">
        <v>0.51100000000000001</v>
      </c>
      <c r="K111" s="2">
        <v>0.33670000000000005</v>
      </c>
      <c r="L111" s="2">
        <v>1.3069</v>
      </c>
      <c r="M111" s="2">
        <v>0.36720000000000003</v>
      </c>
      <c r="N111" s="2">
        <v>0.2727</v>
      </c>
      <c r="O111" s="2">
        <v>0.1366</v>
      </c>
      <c r="P111" s="2">
        <v>0.23369999999999999</v>
      </c>
      <c r="Q111" s="2">
        <v>2.3096000000000001</v>
      </c>
      <c r="R111" s="2">
        <v>1.7855000000000001</v>
      </c>
      <c r="S111" s="2">
        <v>0.86570000000000003</v>
      </c>
      <c r="T111" s="2">
        <v>0.3286</v>
      </c>
      <c r="U111" s="2">
        <v>0.93310000000000004</v>
      </c>
      <c r="W111" s="43"/>
      <c r="AG111" s="15"/>
      <c r="BD111" s="15"/>
    </row>
    <row r="112" spans="1:56" x14ac:dyDescent="0.25">
      <c r="A112" s="2">
        <v>1996</v>
      </c>
      <c r="B112" s="2">
        <v>2.1888000000000001</v>
      </c>
      <c r="C112" s="2">
        <v>3.6198000000000001</v>
      </c>
      <c r="D112" s="2">
        <v>3.07</v>
      </c>
      <c r="E112" s="2">
        <v>1.4331</v>
      </c>
      <c r="F112" s="2">
        <v>1.3130999999999999</v>
      </c>
      <c r="G112" s="2">
        <v>0.93430000000000002</v>
      </c>
      <c r="H112" s="2">
        <v>1.1941999999999999</v>
      </c>
      <c r="I112" s="2">
        <v>1.3997999999999999</v>
      </c>
      <c r="J112" s="2">
        <v>0.6371</v>
      </c>
      <c r="K112" s="2">
        <v>0.60509999999999997</v>
      </c>
      <c r="L112" s="2">
        <v>1.708</v>
      </c>
      <c r="M112" s="2">
        <v>0.50719999999999998</v>
      </c>
      <c r="N112" s="2">
        <v>0.22800000000000001</v>
      </c>
      <c r="O112" s="2">
        <v>0.14940000000000001</v>
      </c>
      <c r="P112" s="2">
        <v>0.1525</v>
      </c>
      <c r="Q112" s="2">
        <v>3.2267999999999999</v>
      </c>
      <c r="R112" s="2">
        <v>0.61240000000000006</v>
      </c>
      <c r="S112" s="2">
        <v>1.0482</v>
      </c>
      <c r="T112" s="2">
        <v>0.2455</v>
      </c>
      <c r="U112" s="2">
        <v>1.1273</v>
      </c>
      <c r="W112" s="43"/>
      <c r="AG112" s="15"/>
      <c r="BD112" s="15"/>
    </row>
    <row r="113" spans="1:56" x14ac:dyDescent="0.25">
      <c r="A113" s="2">
        <v>1997</v>
      </c>
      <c r="B113" s="2">
        <v>1.2444999999999999</v>
      </c>
      <c r="C113" s="2">
        <v>1.5119</v>
      </c>
      <c r="D113" s="2">
        <v>1.6634</v>
      </c>
      <c r="E113" s="2">
        <v>0.99119999999999997</v>
      </c>
      <c r="F113" s="2">
        <v>0.77949999999999997</v>
      </c>
      <c r="G113" s="41">
        <v>-999.9</v>
      </c>
      <c r="H113" s="2">
        <v>0.69210000000000005</v>
      </c>
      <c r="I113" s="2">
        <v>0.87080000000000002</v>
      </c>
      <c r="J113" s="2">
        <v>0.39900000000000002</v>
      </c>
      <c r="K113" s="2">
        <v>0.58830000000000005</v>
      </c>
      <c r="L113" s="2">
        <v>1.3451</v>
      </c>
      <c r="M113" s="2">
        <v>0.43890000000000001</v>
      </c>
      <c r="N113" s="2">
        <v>0.20630000000000001</v>
      </c>
      <c r="O113" s="2">
        <v>0.11799999999999999</v>
      </c>
      <c r="P113" s="2">
        <v>0.22489999999999999</v>
      </c>
      <c r="Q113" s="2">
        <v>2.6143000000000001</v>
      </c>
      <c r="R113" s="2">
        <v>0.58189999999999997</v>
      </c>
      <c r="S113" s="2">
        <v>0.8488</v>
      </c>
      <c r="T113" s="2">
        <v>0.183</v>
      </c>
      <c r="U113" s="2">
        <v>0.8054</v>
      </c>
      <c r="W113" s="43"/>
      <c r="AG113" s="15"/>
      <c r="BD113" s="15"/>
    </row>
    <row r="114" spans="1:56" x14ac:dyDescent="0.25">
      <c r="A114" s="2">
        <v>1998</v>
      </c>
      <c r="B114" s="2">
        <v>0.96460000000000001</v>
      </c>
      <c r="C114" s="2">
        <v>2.319</v>
      </c>
      <c r="D114" s="2">
        <v>1.2732000000000001</v>
      </c>
      <c r="E114" s="2">
        <v>0.79259999999999997</v>
      </c>
      <c r="F114" s="2">
        <v>0.70079999999999998</v>
      </c>
      <c r="G114" s="2">
        <v>0.65410000000000001</v>
      </c>
      <c r="H114" s="2">
        <v>0.79549999999999998</v>
      </c>
      <c r="I114" s="2">
        <v>1.0361</v>
      </c>
      <c r="J114" s="2">
        <v>0.49099999999999999</v>
      </c>
      <c r="K114" s="41">
        <v>-999.9</v>
      </c>
      <c r="L114" s="2">
        <v>1.3541000000000001</v>
      </c>
      <c r="M114" s="2">
        <v>0.35949999999999999</v>
      </c>
      <c r="N114" s="2">
        <v>0.1865</v>
      </c>
      <c r="O114" s="2">
        <v>6.7299999999999999E-2</v>
      </c>
      <c r="P114" s="2">
        <v>0.23980000000000001</v>
      </c>
      <c r="Q114" s="2">
        <v>1.6264000000000001</v>
      </c>
      <c r="R114" s="2">
        <v>0.50880000000000003</v>
      </c>
      <c r="S114" s="2">
        <v>0.7772</v>
      </c>
      <c r="T114" s="2">
        <v>0.16769999999999999</v>
      </c>
      <c r="U114" s="2">
        <v>0.74750000000000005</v>
      </c>
      <c r="W114" s="47"/>
      <c r="Y114"/>
      <c r="AG114" s="47"/>
      <c r="BD114" s="15"/>
    </row>
    <row r="115" spans="1:56" x14ac:dyDescent="0.25">
      <c r="A115" s="2">
        <v>1999</v>
      </c>
      <c r="B115" s="2">
        <v>0.60950000000000004</v>
      </c>
      <c r="C115" s="41">
        <v>-999.9</v>
      </c>
      <c r="D115" s="41">
        <v>-999.9</v>
      </c>
      <c r="E115" s="2">
        <v>0.58979999999999999</v>
      </c>
      <c r="F115" s="2">
        <v>0.52929999999999999</v>
      </c>
      <c r="G115" s="2">
        <v>0.71140000000000003</v>
      </c>
      <c r="H115" s="2">
        <v>0.81710000000000005</v>
      </c>
      <c r="I115" s="2">
        <v>1.0838000000000001</v>
      </c>
      <c r="J115" s="2">
        <v>0.63519999999999999</v>
      </c>
      <c r="K115" s="41">
        <v>-999.9</v>
      </c>
      <c r="L115" s="2">
        <v>0.98570000000000002</v>
      </c>
      <c r="M115" s="2">
        <v>0.31780000000000003</v>
      </c>
      <c r="N115" s="2">
        <v>0.17560000000000001</v>
      </c>
      <c r="O115" s="2">
        <v>9.2399999999999996E-2</v>
      </c>
      <c r="P115" s="2">
        <v>0.222</v>
      </c>
      <c r="Q115" s="2">
        <v>1.6859999999999999</v>
      </c>
      <c r="R115" s="2">
        <v>0.53310000000000002</v>
      </c>
      <c r="S115" s="2">
        <v>0.47739999999999999</v>
      </c>
      <c r="T115" s="2">
        <v>0.1246</v>
      </c>
      <c r="U115" s="2">
        <v>0.59789999999999999</v>
      </c>
      <c r="W115" s="47"/>
      <c r="Y115"/>
      <c r="AG115" s="47"/>
      <c r="BD115" s="15"/>
    </row>
    <row r="116" spans="1:56" x14ac:dyDescent="0.25">
      <c r="A116" s="2">
        <v>2000</v>
      </c>
      <c r="B116" s="2">
        <v>0.71989999999999998</v>
      </c>
      <c r="C116" s="41">
        <v>-999.9</v>
      </c>
      <c r="D116" s="41">
        <v>-999.9</v>
      </c>
      <c r="E116" s="2">
        <v>0.67400000000000004</v>
      </c>
      <c r="F116" s="2">
        <v>0.66110000000000002</v>
      </c>
      <c r="G116" s="2">
        <v>0.36609999999999998</v>
      </c>
      <c r="H116" s="2">
        <v>0.47870000000000001</v>
      </c>
      <c r="I116" s="2">
        <v>0.65659999999999996</v>
      </c>
      <c r="J116" s="2">
        <v>0.39929999999999999</v>
      </c>
      <c r="K116" s="41">
        <v>-999.9</v>
      </c>
      <c r="L116" s="2">
        <v>1.0133000000000001</v>
      </c>
      <c r="M116" s="2">
        <v>0.25729999999999997</v>
      </c>
      <c r="N116" s="2">
        <v>9.4399999999999998E-2</v>
      </c>
      <c r="O116" s="2">
        <v>6.3500000000000001E-2</v>
      </c>
      <c r="P116" s="2">
        <v>0.16439999999999999</v>
      </c>
      <c r="Q116" s="2">
        <v>1.8096000000000001</v>
      </c>
      <c r="R116" s="2">
        <v>0.59889999999999999</v>
      </c>
      <c r="S116" s="2">
        <v>0.57369999999999999</v>
      </c>
      <c r="T116" s="2">
        <v>7.9500000000000001E-2</v>
      </c>
      <c r="U116" s="2">
        <v>0.63190000000000002</v>
      </c>
      <c r="W116" s="47"/>
      <c r="Y116"/>
      <c r="AG116" s="47"/>
      <c r="BD116" s="15"/>
    </row>
    <row r="117" spans="1:56" x14ac:dyDescent="0.25">
      <c r="A117" s="2">
        <v>2001</v>
      </c>
      <c r="B117" s="2">
        <v>0.76359999999999995</v>
      </c>
      <c r="C117" s="41">
        <v>-999.9</v>
      </c>
      <c r="D117" s="41">
        <v>-999.9</v>
      </c>
      <c r="E117" s="2">
        <v>0.73499999999999999</v>
      </c>
      <c r="F117" s="2">
        <v>0.78490000000000004</v>
      </c>
      <c r="G117" s="2">
        <v>0.60189999999999999</v>
      </c>
      <c r="H117" s="2">
        <v>0.61670000000000003</v>
      </c>
      <c r="I117" s="2">
        <v>0.87080000000000002</v>
      </c>
      <c r="J117" s="2">
        <v>0.52729999999999999</v>
      </c>
      <c r="K117" s="2">
        <v>0.36849999999999999</v>
      </c>
      <c r="L117" s="41">
        <v>-999.9</v>
      </c>
      <c r="M117" s="2">
        <v>0.35849999999999999</v>
      </c>
      <c r="N117" s="2">
        <v>0.24660000000000001</v>
      </c>
      <c r="O117" s="2">
        <v>0.13020000000000001</v>
      </c>
      <c r="P117" s="2">
        <v>0.17</v>
      </c>
      <c r="Q117" s="2">
        <v>1.64</v>
      </c>
      <c r="R117" s="2">
        <v>0.56779999999999997</v>
      </c>
      <c r="S117" s="2">
        <v>0.73939999999999995</v>
      </c>
      <c r="T117" s="2">
        <v>0.21410000000000001</v>
      </c>
      <c r="U117" s="2">
        <v>0.75880000000000003</v>
      </c>
      <c r="W117" s="43"/>
      <c r="Y117"/>
      <c r="AG117" s="15"/>
      <c r="BD117" s="15"/>
    </row>
    <row r="118" spans="1:56" x14ac:dyDescent="0.25">
      <c r="A118" s="2">
        <v>2002</v>
      </c>
      <c r="B118" s="2">
        <v>0.9022</v>
      </c>
      <c r="C118" s="41">
        <v>-999.9</v>
      </c>
      <c r="D118" s="41">
        <v>-999.9</v>
      </c>
      <c r="E118" s="2">
        <v>0.80500000000000005</v>
      </c>
      <c r="F118" s="2">
        <v>0.62429999999999997</v>
      </c>
      <c r="G118" s="2">
        <v>0.44629999999999997</v>
      </c>
      <c r="H118" s="2">
        <v>0.56079999999999997</v>
      </c>
      <c r="I118" s="2">
        <v>0.62560000000000004</v>
      </c>
      <c r="J118" s="2">
        <v>0.33700000000000002</v>
      </c>
      <c r="K118" s="2">
        <v>0.41909999999999997</v>
      </c>
      <c r="L118" s="2">
        <v>1.4692000000000001</v>
      </c>
      <c r="M118" s="2">
        <v>0.35680000000000001</v>
      </c>
      <c r="N118" s="2">
        <v>0.1716</v>
      </c>
      <c r="O118" s="2">
        <v>0.1113</v>
      </c>
      <c r="P118" s="2">
        <v>0.17730000000000001</v>
      </c>
      <c r="Q118" s="2">
        <v>1.8161</v>
      </c>
      <c r="R118" s="2">
        <v>0.65529999999999999</v>
      </c>
      <c r="S118" s="2">
        <v>0.7591</v>
      </c>
      <c r="T118" s="2">
        <v>0.1653</v>
      </c>
      <c r="U118" s="2">
        <v>0.59389999999999998</v>
      </c>
      <c r="W118" s="43"/>
      <c r="Y118"/>
      <c r="AG118" s="15"/>
      <c r="BD118" s="15"/>
    </row>
    <row r="119" spans="1:56" x14ac:dyDescent="0.25">
      <c r="A119" s="2">
        <v>2003</v>
      </c>
      <c r="B119" s="2">
        <v>1.0526</v>
      </c>
      <c r="C119" s="41">
        <v>-999.9</v>
      </c>
      <c r="D119" s="41">
        <v>-999.9</v>
      </c>
      <c r="E119" s="2">
        <v>1.2252000000000001</v>
      </c>
      <c r="F119" s="2">
        <v>1.1184000000000001</v>
      </c>
      <c r="G119" s="2">
        <v>0.60529999999999995</v>
      </c>
      <c r="H119" s="2">
        <v>0.92149999999999999</v>
      </c>
      <c r="I119" s="2">
        <v>0.89790000000000003</v>
      </c>
      <c r="J119" s="2">
        <v>0.39190000000000003</v>
      </c>
      <c r="K119" s="2">
        <v>0.65460000000000007</v>
      </c>
      <c r="L119" s="2">
        <v>1.5207999999999999</v>
      </c>
      <c r="M119" s="2">
        <v>0.50629999999999997</v>
      </c>
      <c r="N119" s="2">
        <v>0.2147</v>
      </c>
      <c r="O119" s="2">
        <v>0.1128</v>
      </c>
      <c r="P119" s="2">
        <v>0.23830000000000001</v>
      </c>
      <c r="Q119" s="2">
        <v>2.0602</v>
      </c>
      <c r="R119" s="2">
        <v>0.62239999999999995</v>
      </c>
      <c r="S119" s="2">
        <v>1.1352</v>
      </c>
      <c r="T119" s="2">
        <v>0.16639999999999999</v>
      </c>
      <c r="U119" s="2">
        <v>0.90539999999999998</v>
      </c>
      <c r="W119" s="43"/>
      <c r="Y119"/>
      <c r="AG119" s="15"/>
      <c r="BD119" s="15"/>
    </row>
    <row r="120" spans="1:56" x14ac:dyDescent="0.25">
      <c r="A120" s="2">
        <v>2004</v>
      </c>
      <c r="B120" s="2">
        <v>0.85309999999999997</v>
      </c>
      <c r="C120" s="2">
        <v>0.83660000000000001</v>
      </c>
      <c r="D120" s="2">
        <v>0.97189999999999999</v>
      </c>
      <c r="E120" s="2">
        <v>0.80579999999999996</v>
      </c>
      <c r="F120" s="2">
        <v>0.79700000000000004</v>
      </c>
      <c r="G120" s="2">
        <v>0.57920000000000005</v>
      </c>
      <c r="H120" s="2">
        <v>0.5474</v>
      </c>
      <c r="I120" s="2">
        <v>0.90429999999999999</v>
      </c>
      <c r="J120" s="2">
        <v>0.57189999999999996</v>
      </c>
      <c r="K120" s="2">
        <v>0.30320000000000003</v>
      </c>
      <c r="L120" s="2">
        <v>1.1368</v>
      </c>
      <c r="M120" s="2">
        <v>0.18559999999999999</v>
      </c>
      <c r="N120" s="2">
        <v>0.20449999999999999</v>
      </c>
      <c r="O120" s="2">
        <v>8.8499999999999995E-2</v>
      </c>
      <c r="P120" s="2">
        <v>0.30209999999999998</v>
      </c>
      <c r="Q120" s="2">
        <v>1.4412</v>
      </c>
      <c r="R120" s="2">
        <v>0.69240000000000002</v>
      </c>
      <c r="S120" s="2">
        <v>0.68579999999999997</v>
      </c>
      <c r="T120" s="2">
        <v>0.1928</v>
      </c>
      <c r="U120" s="2">
        <v>0.55889999999999995</v>
      </c>
      <c r="W120" s="43"/>
      <c r="Y120"/>
      <c r="AG120" s="15"/>
      <c r="BD120" s="15"/>
    </row>
    <row r="121" spans="1:56" x14ac:dyDescent="0.25">
      <c r="A121" s="2">
        <v>2005</v>
      </c>
      <c r="B121" s="2">
        <v>0.9153</v>
      </c>
      <c r="C121" s="2">
        <v>0.8044</v>
      </c>
      <c r="D121" s="2">
        <v>0.93210000000000004</v>
      </c>
      <c r="E121" s="2">
        <v>0.70679999999999998</v>
      </c>
      <c r="F121" s="2">
        <v>0.98529999999999995</v>
      </c>
      <c r="G121" s="2">
        <v>0.62470000000000003</v>
      </c>
      <c r="H121" s="2">
        <v>0.55449999999999999</v>
      </c>
      <c r="I121" s="2">
        <v>0.87890000000000001</v>
      </c>
      <c r="J121" s="2">
        <v>0.5877</v>
      </c>
      <c r="K121">
        <v>0.15390000000000001</v>
      </c>
      <c r="L121" s="2">
        <v>0.8448</v>
      </c>
      <c r="M121" s="2">
        <v>0.40250000000000002</v>
      </c>
      <c r="N121" s="2">
        <v>0.17660000000000001</v>
      </c>
      <c r="O121" s="2">
        <v>0.14610000000000001</v>
      </c>
      <c r="P121" s="2">
        <v>0.20300000000000001</v>
      </c>
      <c r="Q121" s="2">
        <v>1.6332</v>
      </c>
      <c r="R121" s="2">
        <v>0.70660000000000001</v>
      </c>
      <c r="S121" s="2">
        <v>0.79769999999999996</v>
      </c>
      <c r="T121" s="2">
        <v>0.24590000000000001</v>
      </c>
      <c r="U121" s="2">
        <v>0.66649999999999998</v>
      </c>
      <c r="W121" s="43"/>
      <c r="Y121"/>
      <c r="AG121" s="15"/>
      <c r="BD121" s="15"/>
    </row>
    <row r="122" spans="1:56" x14ac:dyDescent="0.25">
      <c r="A122" s="2">
        <v>2006</v>
      </c>
      <c r="B122" s="2">
        <v>1.3915999999999999</v>
      </c>
      <c r="C122" s="2">
        <v>1.0118</v>
      </c>
      <c r="D122" s="2">
        <v>1.5134000000000001</v>
      </c>
      <c r="E122" s="2">
        <v>0.90800000000000003</v>
      </c>
      <c r="F122" s="2">
        <v>1.0276000000000001</v>
      </c>
      <c r="G122" s="2">
        <v>0.48920000000000002</v>
      </c>
      <c r="H122" s="2">
        <v>0.54669999999999996</v>
      </c>
      <c r="I122" s="2">
        <v>0.75260000000000005</v>
      </c>
      <c r="J122" s="2">
        <v>0.38269999999999998</v>
      </c>
      <c r="K122">
        <v>0.42849999999999999</v>
      </c>
      <c r="L122" s="2">
        <v>0.54249999999999998</v>
      </c>
      <c r="M122" s="2">
        <v>0.49199999999999999</v>
      </c>
      <c r="N122" s="2">
        <v>0.23</v>
      </c>
      <c r="O122" s="2">
        <v>0.14580000000000001</v>
      </c>
      <c r="P122" s="2">
        <v>0.11310000000000001</v>
      </c>
      <c r="Q122" s="2">
        <v>2.464</v>
      </c>
      <c r="R122" s="2">
        <v>0.66239999999999999</v>
      </c>
      <c r="S122" s="2">
        <v>0.90400000000000003</v>
      </c>
      <c r="T122" s="2">
        <v>0.27200000000000002</v>
      </c>
      <c r="U122" s="2">
        <v>0.78359999999999996</v>
      </c>
      <c r="W122" s="43"/>
      <c r="Y122"/>
      <c r="AG122" s="15"/>
      <c r="BD122" s="15"/>
    </row>
    <row r="123" spans="1:56" x14ac:dyDescent="0.25">
      <c r="A123" s="2">
        <v>2007</v>
      </c>
      <c r="B123" s="2">
        <v>0.55920000000000003</v>
      </c>
      <c r="C123" s="2">
        <v>0.68010000000000004</v>
      </c>
      <c r="D123" s="2">
        <v>1.1134999999999999</v>
      </c>
      <c r="E123" s="2">
        <v>0.64680000000000004</v>
      </c>
      <c r="F123" s="2">
        <v>0.76039999999999996</v>
      </c>
      <c r="G123" s="2">
        <v>0.35589999999999999</v>
      </c>
      <c r="H123" s="2">
        <v>0.31630000000000003</v>
      </c>
      <c r="I123" s="2">
        <v>0.49969999999999998</v>
      </c>
      <c r="J123" s="2">
        <v>0.30409999999999998</v>
      </c>
      <c r="K123">
        <v>0.1951</v>
      </c>
      <c r="L123" s="2">
        <v>0.80059999999999998</v>
      </c>
      <c r="M123" s="2">
        <v>0.218</v>
      </c>
      <c r="N123" s="2">
        <v>0.1797</v>
      </c>
      <c r="O123" s="2">
        <v>8.8700000000000001E-2</v>
      </c>
      <c r="P123" s="2">
        <v>0.13800000000000001</v>
      </c>
      <c r="Q123" s="2">
        <v>1.8927</v>
      </c>
      <c r="R123" s="2">
        <v>0.71679999999999999</v>
      </c>
      <c r="S123" s="2">
        <v>0.69420000000000004</v>
      </c>
      <c r="T123" s="2">
        <v>0.24229999999999999</v>
      </c>
      <c r="U123" s="2">
        <v>0.53820000000000001</v>
      </c>
      <c r="W123" s="43"/>
      <c r="AG123" s="15"/>
      <c r="BD123" s="15"/>
    </row>
    <row r="124" spans="1:56" x14ac:dyDescent="0.25">
      <c r="A124" s="2">
        <v>2008</v>
      </c>
      <c r="B124" s="2">
        <v>0.60850000000000004</v>
      </c>
      <c r="C124" s="2">
        <v>0.80600000000000005</v>
      </c>
      <c r="D124" s="2">
        <v>0.76339999999999997</v>
      </c>
      <c r="E124" s="2">
        <v>0.6573</v>
      </c>
      <c r="F124" s="2">
        <v>0.68969999999999998</v>
      </c>
      <c r="G124" s="2">
        <v>0.37609999999999999</v>
      </c>
      <c r="H124" s="2">
        <v>0.41570000000000001</v>
      </c>
      <c r="I124" s="2">
        <v>0.58479999999999999</v>
      </c>
      <c r="J124" s="2">
        <v>0.23719999999999999</v>
      </c>
      <c r="K124">
        <v>0.20860000000000001</v>
      </c>
      <c r="L124" s="2">
        <v>1.1205000000000001</v>
      </c>
      <c r="M124" s="2">
        <v>0.23830000000000001</v>
      </c>
      <c r="N124" s="2">
        <v>0.11749999999999999</v>
      </c>
      <c r="O124" s="2">
        <v>8.9800000000000005E-2</v>
      </c>
      <c r="P124" s="2">
        <v>0.10829999999999999</v>
      </c>
      <c r="Q124" s="2">
        <v>1.7104999999999999</v>
      </c>
      <c r="R124" s="2">
        <v>0.753</v>
      </c>
      <c r="S124" s="2">
        <v>0.73350000000000004</v>
      </c>
      <c r="T124" s="2">
        <v>0.1134</v>
      </c>
      <c r="U124" s="2">
        <v>0.53180000000000005</v>
      </c>
      <c r="W124" s="43"/>
      <c r="AG124" s="15"/>
      <c r="BD124" s="15"/>
    </row>
    <row r="125" spans="1:56" x14ac:dyDescent="0.25">
      <c r="A125" s="2">
        <v>2009</v>
      </c>
      <c r="B125" s="2">
        <v>0.68659999999999999</v>
      </c>
      <c r="C125" s="2">
        <v>0.91369999999999996</v>
      </c>
      <c r="D125" s="2">
        <v>0.9607</v>
      </c>
      <c r="E125" s="2">
        <v>0.70520000000000005</v>
      </c>
      <c r="F125" s="2">
        <v>0.628</v>
      </c>
      <c r="G125" s="2">
        <v>0.58409999999999995</v>
      </c>
      <c r="H125" s="2">
        <v>0.56510000000000005</v>
      </c>
      <c r="I125" s="2">
        <v>0.67310000000000003</v>
      </c>
      <c r="J125" s="2">
        <v>0.36609999999999998</v>
      </c>
      <c r="K125">
        <v>0.1696</v>
      </c>
      <c r="L125" s="2">
        <v>1.0691999999999999</v>
      </c>
      <c r="M125" s="2">
        <v>0.29459999999999997</v>
      </c>
      <c r="N125" s="2">
        <v>0.16389999999999999</v>
      </c>
      <c r="O125" s="2">
        <v>8.0699999999999994E-2</v>
      </c>
      <c r="P125" s="2">
        <v>0.1613</v>
      </c>
      <c r="Q125" s="2">
        <v>1.9302999999999999</v>
      </c>
      <c r="R125" s="2">
        <v>0.78459999999999996</v>
      </c>
      <c r="S125" s="2">
        <v>0.56969999999999998</v>
      </c>
      <c r="T125" s="2">
        <v>0.18010000000000001</v>
      </c>
      <c r="U125" s="2">
        <v>0.49669999999999997</v>
      </c>
      <c r="W125" s="43"/>
      <c r="AG125" s="15"/>
      <c r="BD125" s="15"/>
    </row>
    <row r="126" spans="1:56" x14ac:dyDescent="0.25">
      <c r="A126" s="2">
        <v>2010</v>
      </c>
      <c r="B126" s="2">
        <v>0.86250000000000004</v>
      </c>
      <c r="C126" s="2">
        <v>1.111</v>
      </c>
      <c r="D126" s="2">
        <v>1.3649</v>
      </c>
      <c r="E126" s="2">
        <v>0.98660000000000003</v>
      </c>
      <c r="F126" s="2">
        <v>0.84589999999999999</v>
      </c>
      <c r="G126" s="2">
        <v>0.56100000000000005</v>
      </c>
      <c r="H126" s="2">
        <v>0.66039999999999999</v>
      </c>
      <c r="I126" s="2">
        <v>0.80030000000000001</v>
      </c>
      <c r="J126" s="2">
        <v>0.51719999999999999</v>
      </c>
      <c r="K126">
        <v>0.16789999999999999</v>
      </c>
      <c r="L126" s="2">
        <v>1.4260999999999999</v>
      </c>
      <c r="M126" s="2">
        <v>0.35320000000000001</v>
      </c>
      <c r="N126" s="2">
        <v>0.2117</v>
      </c>
      <c r="O126" s="2">
        <v>0.1651</v>
      </c>
      <c r="P126" s="2">
        <v>0.1636</v>
      </c>
      <c r="Q126" s="2">
        <v>2.0015000000000001</v>
      </c>
      <c r="R126" s="2">
        <v>0.85429999999999995</v>
      </c>
      <c r="S126" s="2">
        <v>0.58760000000000001</v>
      </c>
      <c r="T126" s="2">
        <v>0.24340000000000001</v>
      </c>
      <c r="U126" s="2">
        <v>0.72289999999999999</v>
      </c>
      <c r="W126" s="43"/>
      <c r="AG126" s="15"/>
      <c r="BD126" s="15"/>
    </row>
    <row r="127" spans="1:56" x14ac:dyDescent="0.25">
      <c r="A127" s="2">
        <v>2011</v>
      </c>
      <c r="B127" s="2">
        <v>0.52849999999999997</v>
      </c>
      <c r="C127" s="2">
        <v>0.91239999999999999</v>
      </c>
      <c r="D127" s="2">
        <v>1.0986</v>
      </c>
      <c r="E127" s="2">
        <v>0.68140000000000001</v>
      </c>
      <c r="F127" s="2">
        <v>0.63480000000000003</v>
      </c>
      <c r="G127" s="2">
        <v>0.42930000000000001</v>
      </c>
      <c r="H127" s="2">
        <v>0.41299999999999998</v>
      </c>
      <c r="I127" s="2">
        <v>0.51229999999999998</v>
      </c>
      <c r="J127" s="2">
        <v>0.38919999999999999</v>
      </c>
      <c r="K127">
        <v>6.8199999999999997E-2</v>
      </c>
      <c r="L127" s="2">
        <v>0.97809999999999997</v>
      </c>
      <c r="M127" s="2">
        <v>0.2712</v>
      </c>
      <c r="N127" s="2">
        <v>0.14630000000000001</v>
      </c>
      <c r="O127" s="2">
        <v>0.08</v>
      </c>
      <c r="P127" s="2">
        <v>0.14410000000000001</v>
      </c>
      <c r="Q127" s="2">
        <v>1.3255999999999999</v>
      </c>
      <c r="R127" s="2">
        <v>0.91830000000000001</v>
      </c>
      <c r="S127" s="2">
        <v>0.57179999999999997</v>
      </c>
      <c r="T127" s="2">
        <v>0.16850000000000001</v>
      </c>
      <c r="U127" s="2">
        <v>0.44159999999999999</v>
      </c>
      <c r="W127" s="43"/>
      <c r="AG127" s="15"/>
      <c r="BD127" s="15"/>
    </row>
    <row r="128" spans="1:56" x14ac:dyDescent="0.25">
      <c r="A128" s="2">
        <v>2012</v>
      </c>
      <c r="B128" s="2">
        <v>0.67730000000000001</v>
      </c>
      <c r="C128" s="2">
        <v>0.85429999999999995</v>
      </c>
      <c r="D128" s="2">
        <v>0.82099999999999995</v>
      </c>
      <c r="E128" s="2">
        <v>0.60419999999999996</v>
      </c>
      <c r="F128" s="2">
        <v>0.5907</v>
      </c>
      <c r="G128" s="2">
        <v>0.5867</v>
      </c>
      <c r="H128" s="2">
        <v>0.54720000000000002</v>
      </c>
      <c r="I128" s="2">
        <v>0.66849999999999998</v>
      </c>
      <c r="J128" s="2">
        <v>0.46250000000000002</v>
      </c>
      <c r="K128">
        <v>9.0499999999999997E-2</v>
      </c>
      <c r="L128" s="2">
        <v>1.1576</v>
      </c>
      <c r="M128" s="2">
        <v>0.29420000000000002</v>
      </c>
      <c r="N128" s="2">
        <v>0.2286</v>
      </c>
      <c r="O128" s="2">
        <v>0.1103</v>
      </c>
      <c r="P128" s="2">
        <v>0.1128</v>
      </c>
      <c r="Q128" s="2">
        <v>1.4407000000000001</v>
      </c>
      <c r="R128" s="2">
        <v>0.89080000000000004</v>
      </c>
      <c r="S128" s="2">
        <v>0.45700000000000002</v>
      </c>
      <c r="T128" s="2">
        <v>0.23080000000000001</v>
      </c>
      <c r="U128" s="2">
        <v>0.37430000000000002</v>
      </c>
      <c r="W128" s="43"/>
      <c r="AG128" s="15"/>
      <c r="BD128" s="15"/>
    </row>
    <row r="129" spans="11:33" x14ac:dyDescent="0.25">
      <c r="K129"/>
      <c r="W129" s="15"/>
      <c r="AG129" s="15"/>
    </row>
    <row r="130" spans="11:33" x14ac:dyDescent="0.25">
      <c r="W130" s="15"/>
      <c r="AG130" s="15"/>
    </row>
    <row r="131" spans="11:33" x14ac:dyDescent="0.25">
      <c r="W131" s="15"/>
      <c r="AG131" s="15"/>
    </row>
    <row r="132" spans="11:33" x14ac:dyDescent="0.25">
      <c r="W132" s="15"/>
      <c r="AG132" s="15"/>
    </row>
    <row r="133" spans="11:33" x14ac:dyDescent="0.25">
      <c r="W133" s="15"/>
      <c r="AG133" s="15"/>
    </row>
    <row r="134" spans="11:33" x14ac:dyDescent="0.25">
      <c r="W134" s="15"/>
      <c r="AG134" s="15"/>
    </row>
    <row r="135" spans="11:33" x14ac:dyDescent="0.25">
      <c r="W135" s="15"/>
      <c r="AG135" s="15"/>
    </row>
    <row r="136" spans="11:33" x14ac:dyDescent="0.25">
      <c r="AG136" s="15"/>
    </row>
    <row r="137" spans="11:33" x14ac:dyDescent="0.25">
      <c r="AG137" s="15"/>
    </row>
    <row r="138" spans="11:33" x14ac:dyDescent="0.25">
      <c r="AG138" s="15"/>
    </row>
    <row r="139" spans="11:33" x14ac:dyDescent="0.25">
      <c r="AG139" s="15"/>
    </row>
    <row r="140" spans="11:33" x14ac:dyDescent="0.25">
      <c r="AG140" s="15"/>
    </row>
    <row r="141" spans="11:33" x14ac:dyDescent="0.25">
      <c r="AG141" s="15"/>
    </row>
    <row r="142" spans="11:33" x14ac:dyDescent="0.25">
      <c r="AG142" s="15"/>
    </row>
    <row r="143" spans="11:33" x14ac:dyDescent="0.25">
      <c r="AG143" s="15"/>
    </row>
    <row r="144" spans="11:33" x14ac:dyDescent="0.25">
      <c r="AG144" s="15"/>
    </row>
    <row r="145" spans="33:33" x14ac:dyDescent="0.25">
      <c r="AG145" s="15"/>
    </row>
    <row r="146" spans="33:33" x14ac:dyDescent="0.25">
      <c r="AG146" s="15"/>
    </row>
  </sheetData>
  <mergeCells count="4">
    <mergeCell ref="A26:U26"/>
    <mergeCell ref="A52:U52"/>
    <mergeCell ref="A78:U78"/>
    <mergeCell ref="A104:U104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J128"/>
  <sheetViews>
    <sheetView zoomScale="70" zoomScaleNormal="70" workbookViewId="0">
      <selection activeCell="A105" sqref="A105:Y128"/>
    </sheetView>
  </sheetViews>
  <sheetFormatPr defaultColWidth="8.7109375" defaultRowHeight="15" x14ac:dyDescent="0.25"/>
  <cols>
    <col min="1" max="61" width="8.7109375" style="2"/>
    <col min="63" max="16384" width="8.7109375" style="2"/>
  </cols>
  <sheetData>
    <row r="1" spans="1:62" x14ac:dyDescent="0.25">
      <c r="B1" s="2" t="s">
        <v>119</v>
      </c>
      <c r="C1" s="2" t="s">
        <v>120</v>
      </c>
      <c r="D1" s="2" t="s">
        <v>121</v>
      </c>
      <c r="E1" s="2" t="s">
        <v>13</v>
      </c>
      <c r="F1" s="2" t="s">
        <v>17</v>
      </c>
      <c r="G1" s="2" t="s">
        <v>18</v>
      </c>
      <c r="H1" s="2" t="s">
        <v>19</v>
      </c>
      <c r="I1" s="2" t="s">
        <v>20</v>
      </c>
      <c r="J1" s="2" t="s">
        <v>65</v>
      </c>
      <c r="K1" s="2" t="s">
        <v>66</v>
      </c>
      <c r="L1" s="2" t="s">
        <v>71</v>
      </c>
      <c r="M1" s="2" t="s">
        <v>2</v>
      </c>
      <c r="N1" s="2" t="s">
        <v>75</v>
      </c>
      <c r="O1" s="2" t="s">
        <v>76</v>
      </c>
      <c r="P1" s="2" t="s">
        <v>77</v>
      </c>
      <c r="Q1" s="2" t="s">
        <v>78</v>
      </c>
      <c r="R1" s="2" t="s">
        <v>200</v>
      </c>
      <c r="S1" s="2" t="s">
        <v>81</v>
      </c>
      <c r="T1" s="2" t="s">
        <v>82</v>
      </c>
      <c r="U1" s="2" t="s">
        <v>85</v>
      </c>
      <c r="V1" s="2" t="s">
        <v>86</v>
      </c>
      <c r="W1" s="2" t="s">
        <v>207</v>
      </c>
      <c r="X1" s="2" t="s">
        <v>96</v>
      </c>
      <c r="Y1" s="2" t="s">
        <v>98</v>
      </c>
      <c r="Z1" s="2" t="s">
        <v>9</v>
      </c>
      <c r="AA1" s="2" t="s">
        <v>11</v>
      </c>
      <c r="AB1" s="2" t="s">
        <v>108</v>
      </c>
      <c r="AC1" s="2" t="s">
        <v>111</v>
      </c>
      <c r="AD1" s="2" t="s">
        <v>14</v>
      </c>
      <c r="AE1" s="2" t="s">
        <v>15</v>
      </c>
      <c r="AF1" s="2" t="s">
        <v>23</v>
      </c>
      <c r="AG1" s="2" t="s">
        <v>24</v>
      </c>
      <c r="AH1" s="2" t="s">
        <v>25</v>
      </c>
      <c r="AI1" s="2" t="s">
        <v>29</v>
      </c>
      <c r="AJ1" s="2" t="s">
        <v>30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45</v>
      </c>
      <c r="AU1" s="2" t="s">
        <v>123</v>
      </c>
      <c r="AV1" s="2" t="s">
        <v>124</v>
      </c>
      <c r="AW1" s="2" t="s">
        <v>67</v>
      </c>
      <c r="AX1" s="2" t="s">
        <v>125</v>
      </c>
      <c r="AY1" s="2" t="s">
        <v>74</v>
      </c>
      <c r="AZ1" s="2" t="s">
        <v>117</v>
      </c>
      <c r="BA1" s="2" t="s">
        <v>87</v>
      </c>
      <c r="BB1" s="2" t="s">
        <v>88</v>
      </c>
      <c r="BC1" s="2" t="s">
        <v>103</v>
      </c>
      <c r="BD1" s="2" t="s">
        <v>21</v>
      </c>
      <c r="BE1" s="2" t="s">
        <v>22</v>
      </c>
      <c r="BF1" s="2" t="s">
        <v>46</v>
      </c>
      <c r="BG1" s="2" t="s">
        <v>80</v>
      </c>
      <c r="BH1" s="2" t="s">
        <v>83</v>
      </c>
      <c r="BI1" s="2" t="s">
        <v>97</v>
      </c>
      <c r="BJ1" s="2"/>
    </row>
    <row r="2" spans="1:62" x14ac:dyDescent="0.25">
      <c r="A2" s="2">
        <v>1990</v>
      </c>
      <c r="B2" s="2">
        <v>6.6790000000000003</v>
      </c>
      <c r="C2" s="2">
        <v>5.7210000000000001</v>
      </c>
      <c r="D2" s="2">
        <v>7.92</v>
      </c>
      <c r="E2" s="2">
        <v>5.484</v>
      </c>
      <c r="F2" s="2">
        <v>2.3450000000000002</v>
      </c>
      <c r="G2" s="13">
        <v>2.5627</v>
      </c>
      <c r="H2" s="2">
        <v>3.5750000000000002</v>
      </c>
      <c r="I2" s="2">
        <v>1.1759999999999999</v>
      </c>
      <c r="J2" s="41">
        <v>-999.9</v>
      </c>
      <c r="K2" s="41">
        <v>-999.9</v>
      </c>
      <c r="L2" s="2">
        <v>0.52</v>
      </c>
      <c r="M2" s="2">
        <v>9.0869999999999997</v>
      </c>
      <c r="N2" s="2">
        <v>3.7949999999999999</v>
      </c>
      <c r="O2" s="41">
        <v>-999.9</v>
      </c>
      <c r="P2" s="2">
        <v>4.4340000000000002</v>
      </c>
      <c r="Q2" s="2">
        <v>9.41</v>
      </c>
      <c r="R2" s="2">
        <v>1.008</v>
      </c>
      <c r="S2" s="2">
        <v>0.36599999999999999</v>
      </c>
      <c r="T2" s="2">
        <v>0.39300000000000002</v>
      </c>
      <c r="U2" s="2">
        <v>3.835</v>
      </c>
      <c r="V2" s="41">
        <v>-999.9</v>
      </c>
      <c r="W2" s="2">
        <v>2.1880000000000002</v>
      </c>
      <c r="X2" s="2">
        <v>0.30499999999999999</v>
      </c>
      <c r="Y2" s="2">
        <v>2.3610000000000002</v>
      </c>
      <c r="Z2" s="41">
        <v>-999.9</v>
      </c>
      <c r="AA2" s="41">
        <v>-999.9</v>
      </c>
      <c r="AB2" s="41">
        <v>-999.9</v>
      </c>
      <c r="AC2" s="41">
        <v>-999.9</v>
      </c>
      <c r="AD2" s="41">
        <v>-999.9</v>
      </c>
      <c r="AE2" s="41">
        <v>-999.9</v>
      </c>
      <c r="AF2" s="41">
        <v>-999.9</v>
      </c>
      <c r="AG2" s="41">
        <v>-999.9</v>
      </c>
      <c r="AH2" s="41">
        <v>-999.9</v>
      </c>
      <c r="AI2" s="41">
        <v>-999.9</v>
      </c>
      <c r="AJ2" s="41">
        <v>-999.9</v>
      </c>
      <c r="AK2" s="41">
        <v>-999.9</v>
      </c>
      <c r="AL2" s="41">
        <v>-999.9</v>
      </c>
      <c r="AM2" s="41">
        <v>-999.9</v>
      </c>
      <c r="AN2" s="41">
        <v>-999.9</v>
      </c>
      <c r="AO2" s="41">
        <v>-999.9</v>
      </c>
      <c r="AP2" s="41">
        <v>-999.9</v>
      </c>
      <c r="AQ2" s="41">
        <v>-999.9</v>
      </c>
      <c r="AR2" s="41">
        <v>-999.9</v>
      </c>
      <c r="AS2" s="41">
        <v>-999.9</v>
      </c>
      <c r="AT2" s="41">
        <v>-999.9</v>
      </c>
      <c r="AU2" s="41">
        <v>-999.9</v>
      </c>
      <c r="AV2" s="41">
        <v>-999.9</v>
      </c>
      <c r="AW2" s="41">
        <v>-999.9</v>
      </c>
      <c r="AX2" s="41">
        <v>-999.9</v>
      </c>
      <c r="AY2" s="41">
        <v>-999.9</v>
      </c>
      <c r="AZ2" s="41">
        <v>-999.9</v>
      </c>
      <c r="BA2" s="41">
        <v>-999.9</v>
      </c>
      <c r="BB2" s="41">
        <v>-999.9</v>
      </c>
      <c r="BC2" s="41">
        <v>-999.9</v>
      </c>
      <c r="BD2" s="35">
        <v>3.077</v>
      </c>
      <c r="BE2" s="35">
        <v>1.9419999999999999</v>
      </c>
      <c r="BF2" s="35">
        <v>0.44900000000000001</v>
      </c>
      <c r="BG2" s="35">
        <v>0.623</v>
      </c>
      <c r="BH2" s="35">
        <v>0.63800000000000001</v>
      </c>
      <c r="BI2" s="35">
        <v>1.1970000000000001</v>
      </c>
      <c r="BJ2" s="2"/>
    </row>
    <row r="3" spans="1:62" x14ac:dyDescent="0.25">
      <c r="A3" s="2">
        <v>1991</v>
      </c>
      <c r="B3" s="2">
        <v>6.1870000000000003</v>
      </c>
      <c r="C3" s="2">
        <v>4.9329999999999998</v>
      </c>
      <c r="D3" s="42">
        <v>10.085000000000001</v>
      </c>
      <c r="E3" s="2">
        <v>6.9169999999999998</v>
      </c>
      <c r="F3" s="2">
        <v>2.5299999999999998</v>
      </c>
      <c r="G3" s="13">
        <v>2.7852999999999999</v>
      </c>
      <c r="H3" s="2">
        <v>3.5640000000000001</v>
      </c>
      <c r="I3" s="2">
        <v>1.1459999999999999</v>
      </c>
      <c r="J3" s="2">
        <v>6.32</v>
      </c>
      <c r="K3" s="2">
        <v>4.7839999999999998</v>
      </c>
      <c r="L3" s="2">
        <v>0.81799999999999995</v>
      </c>
      <c r="M3" s="2">
        <v>10.116</v>
      </c>
      <c r="N3" s="2">
        <v>3.512</v>
      </c>
      <c r="O3" s="2">
        <v>1.3049999999999999</v>
      </c>
      <c r="P3" s="2">
        <v>5.0739999999999998</v>
      </c>
      <c r="Q3" s="2">
        <v>10.667999999999999</v>
      </c>
      <c r="R3" s="2">
        <v>0.93100000000000005</v>
      </c>
      <c r="S3" s="2">
        <v>0.32</v>
      </c>
      <c r="T3" s="2">
        <v>0.26300000000000001</v>
      </c>
      <c r="U3" s="2">
        <v>4.0330000000000004</v>
      </c>
      <c r="V3" s="2">
        <v>1.347</v>
      </c>
      <c r="W3" s="2">
        <v>2.476</v>
      </c>
      <c r="X3" s="2">
        <v>0.30499999999999999</v>
      </c>
      <c r="Y3" s="2">
        <v>2.0760000000000001</v>
      </c>
      <c r="Z3" s="41">
        <v>-999.9</v>
      </c>
      <c r="AA3" s="41">
        <v>-999.9</v>
      </c>
      <c r="AB3" s="41">
        <v>-999.9</v>
      </c>
      <c r="AC3" s="41">
        <v>-999.9</v>
      </c>
      <c r="AD3" s="41">
        <v>-999.9</v>
      </c>
      <c r="AE3" s="41">
        <v>-999.9</v>
      </c>
      <c r="AF3" s="41">
        <v>-999.9</v>
      </c>
      <c r="AG3" s="41">
        <v>-999.9</v>
      </c>
      <c r="AH3" s="41">
        <v>-999.9</v>
      </c>
      <c r="AI3" s="41">
        <v>-999.9</v>
      </c>
      <c r="AJ3" s="41">
        <v>-999.9</v>
      </c>
      <c r="AK3" s="41">
        <v>-999.9</v>
      </c>
      <c r="AL3" s="41">
        <v>-999.9</v>
      </c>
      <c r="AM3" s="41">
        <v>-999.9</v>
      </c>
      <c r="AN3" s="41">
        <v>-999.9</v>
      </c>
      <c r="AO3" s="41">
        <v>-999.9</v>
      </c>
      <c r="AP3" s="41">
        <v>-999.9</v>
      </c>
      <c r="AQ3" s="41">
        <v>-999.9</v>
      </c>
      <c r="AR3" s="41">
        <v>-999.9</v>
      </c>
      <c r="AS3" s="41">
        <v>-999.9</v>
      </c>
      <c r="AT3" s="41">
        <v>-999.9</v>
      </c>
      <c r="AU3" s="41">
        <v>-999.9</v>
      </c>
      <c r="AV3" s="41">
        <v>-999.9</v>
      </c>
      <c r="AW3" s="41">
        <v>-999.9</v>
      </c>
      <c r="AX3" s="41">
        <v>-999.9</v>
      </c>
      <c r="AY3" s="41">
        <v>-999.9</v>
      </c>
      <c r="AZ3" s="41">
        <v>-999.9</v>
      </c>
      <c r="BA3" s="41">
        <v>-999.9</v>
      </c>
      <c r="BB3" s="41">
        <v>-999.9</v>
      </c>
      <c r="BC3" s="41">
        <v>-999.9</v>
      </c>
      <c r="BD3" s="35">
        <v>3.173</v>
      </c>
      <c r="BE3" s="35">
        <v>1.843</v>
      </c>
      <c r="BF3" s="41">
        <v>-999.9</v>
      </c>
      <c r="BG3" s="35">
        <v>0.61199999999999999</v>
      </c>
      <c r="BH3" s="35">
        <v>0.58899999999999997</v>
      </c>
      <c r="BI3" s="35">
        <v>1.3660000000000001</v>
      </c>
      <c r="BJ3" s="2"/>
    </row>
    <row r="4" spans="1:62" x14ac:dyDescent="0.25">
      <c r="A4" s="2">
        <v>1992</v>
      </c>
      <c r="B4" s="2">
        <v>6.1550000000000002</v>
      </c>
      <c r="C4" s="2">
        <v>4.7640000000000002</v>
      </c>
      <c r="D4" s="2">
        <v>5.9770000000000003</v>
      </c>
      <c r="E4" s="2">
        <v>5.5750000000000002</v>
      </c>
      <c r="F4" s="2">
        <v>1.6060000000000001</v>
      </c>
      <c r="G4" s="13">
        <v>2.5097</v>
      </c>
      <c r="H4" s="2">
        <v>3.3210000000000002</v>
      </c>
      <c r="I4" s="2">
        <v>1.145</v>
      </c>
      <c r="J4" s="2">
        <v>5.2560000000000002</v>
      </c>
      <c r="K4" s="2">
        <v>4.3150000000000004</v>
      </c>
      <c r="L4" s="2">
        <v>0.57799999999999996</v>
      </c>
      <c r="M4" s="2">
        <v>8.5950000000000006</v>
      </c>
      <c r="N4" s="2">
        <v>2.4279999999999999</v>
      </c>
      <c r="O4" s="2">
        <v>1.054</v>
      </c>
      <c r="P4" s="2">
        <v>4.6619999999999999</v>
      </c>
      <c r="Q4" s="2">
        <v>8.7989999999999995</v>
      </c>
      <c r="R4" s="2">
        <v>0.68799999999999994</v>
      </c>
      <c r="S4" s="2">
        <v>0.255</v>
      </c>
      <c r="T4" s="2">
        <v>0.191</v>
      </c>
      <c r="U4" s="2">
        <v>3.5910000000000002</v>
      </c>
      <c r="V4" s="2">
        <v>1.8340000000000001</v>
      </c>
      <c r="W4" s="2">
        <v>2.4910000000000001</v>
      </c>
      <c r="X4" s="2">
        <v>0.23400000000000001</v>
      </c>
      <c r="Y4" s="2">
        <v>1.7230000000000001</v>
      </c>
      <c r="Z4" s="41">
        <v>-999.9</v>
      </c>
      <c r="AA4" s="41">
        <v>-999.9</v>
      </c>
      <c r="AB4" s="2">
        <v>5.5410000000000004</v>
      </c>
      <c r="AC4" s="2">
        <v>5.2130000000000001</v>
      </c>
      <c r="AD4" s="2">
        <v>2.44</v>
      </c>
      <c r="AE4" s="2">
        <v>2.887</v>
      </c>
      <c r="AF4" s="2">
        <v>3.7709999999999999</v>
      </c>
      <c r="AG4" s="41">
        <v>-999.9</v>
      </c>
      <c r="AH4" s="41">
        <v>-999.9</v>
      </c>
      <c r="AI4" s="41">
        <v>-999.9</v>
      </c>
      <c r="AJ4" s="41">
        <v>-999.9</v>
      </c>
      <c r="AK4" s="41">
        <v>-999.9</v>
      </c>
      <c r="AL4" s="41">
        <v>-999.9</v>
      </c>
      <c r="AM4" s="41">
        <v>-999.9</v>
      </c>
      <c r="AN4" s="41">
        <v>-999.9</v>
      </c>
      <c r="AO4" s="41">
        <v>-999.9</v>
      </c>
      <c r="AP4" s="41">
        <v>-999.9</v>
      </c>
      <c r="AQ4" s="41">
        <v>-999.9</v>
      </c>
      <c r="AR4" s="41">
        <v>-999.9</v>
      </c>
      <c r="AS4" s="41">
        <v>-999.9</v>
      </c>
      <c r="AT4" s="2">
        <v>1.056</v>
      </c>
      <c r="AU4" s="41">
        <v>-999.9</v>
      </c>
      <c r="AV4" s="41">
        <v>-999.9</v>
      </c>
      <c r="AW4" s="41">
        <v>-999.9</v>
      </c>
      <c r="AX4" s="41">
        <v>-999.9</v>
      </c>
      <c r="AY4" s="41">
        <v>-999.9</v>
      </c>
      <c r="AZ4" s="41">
        <v>-999.9</v>
      </c>
      <c r="BA4" s="41">
        <v>-999.9</v>
      </c>
      <c r="BB4" s="41">
        <v>-999.9</v>
      </c>
      <c r="BC4" s="41">
        <v>-999.9</v>
      </c>
      <c r="BD4" s="35">
        <v>2.7930000000000001</v>
      </c>
      <c r="BE4" s="35">
        <v>1.8859999999999999</v>
      </c>
      <c r="BF4" s="35">
        <v>0.27300000000000002</v>
      </c>
      <c r="BG4" s="35">
        <v>0.41399999999999998</v>
      </c>
      <c r="BH4" s="35">
        <v>0.501</v>
      </c>
      <c r="BI4" s="35">
        <v>1.1439999999999999</v>
      </c>
      <c r="BJ4" s="2"/>
    </row>
    <row r="5" spans="1:62" x14ac:dyDescent="0.25">
      <c r="A5" s="2">
        <v>1993</v>
      </c>
      <c r="B5" s="2">
        <v>6.0579999999999998</v>
      </c>
      <c r="C5" s="2">
        <v>5.1550000000000002</v>
      </c>
      <c r="D5" s="2">
        <v>5.12</v>
      </c>
      <c r="E5" s="2">
        <v>5.4660000000000002</v>
      </c>
      <c r="F5" s="41">
        <v>-999.9</v>
      </c>
      <c r="G5" s="13">
        <v>2.5779999999999998</v>
      </c>
      <c r="H5" s="2">
        <v>3.2280000000000002</v>
      </c>
      <c r="I5" s="2">
        <v>1.1299999999999999</v>
      </c>
      <c r="J5" s="2">
        <v>5.9</v>
      </c>
      <c r="K5" s="2">
        <v>5.2759999999999998</v>
      </c>
      <c r="L5" s="2">
        <v>0.64900000000000002</v>
      </c>
      <c r="M5" s="2">
        <v>8.0719999999999992</v>
      </c>
      <c r="N5" s="2">
        <v>3.1080000000000001</v>
      </c>
      <c r="O5" s="2">
        <v>1.3220000000000001</v>
      </c>
      <c r="P5" s="2">
        <v>4.4240000000000004</v>
      </c>
      <c r="Q5" s="2">
        <v>8.7260000000000009</v>
      </c>
      <c r="R5" s="2">
        <v>0.58799999999999997</v>
      </c>
      <c r="S5" s="2">
        <v>0.191</v>
      </c>
      <c r="T5" s="2">
        <v>0.161</v>
      </c>
      <c r="U5" s="2">
        <v>2.7829999999999999</v>
      </c>
      <c r="V5" s="2">
        <v>1.6830000000000001</v>
      </c>
      <c r="W5" s="2">
        <v>2.1589999999999998</v>
      </c>
      <c r="X5" s="2">
        <v>0.254</v>
      </c>
      <c r="Y5" s="2">
        <v>1.9750000000000001</v>
      </c>
      <c r="Z5" s="41">
        <v>-999.9</v>
      </c>
      <c r="AA5" s="41">
        <v>-999.9</v>
      </c>
      <c r="AB5" s="2">
        <v>6.2039999999999997</v>
      </c>
      <c r="AC5" s="2">
        <v>4.5039999999999996</v>
      </c>
      <c r="AD5" s="2">
        <v>1.9179999999999999</v>
      </c>
      <c r="AE5" s="2">
        <v>2.5030000000000001</v>
      </c>
      <c r="AF5" s="2">
        <v>2.3849999999999998</v>
      </c>
      <c r="AG5" s="2">
        <v>2.2200000000000002</v>
      </c>
      <c r="AH5" s="2">
        <v>2.351</v>
      </c>
      <c r="AI5" s="41">
        <v>-999.9</v>
      </c>
      <c r="AJ5" s="41">
        <v>-999.9</v>
      </c>
      <c r="AK5" s="41">
        <v>-999.9</v>
      </c>
      <c r="AL5" s="41">
        <v>-999.9</v>
      </c>
      <c r="AM5" s="41">
        <v>-999.9</v>
      </c>
      <c r="AN5" s="41">
        <v>-999.9</v>
      </c>
      <c r="AO5" s="41">
        <v>-999.9</v>
      </c>
      <c r="AP5" s="41">
        <v>-999.9</v>
      </c>
      <c r="AQ5" s="41">
        <v>-999.9</v>
      </c>
      <c r="AR5" s="41">
        <v>-999.9</v>
      </c>
      <c r="AS5" s="41">
        <v>-999.9</v>
      </c>
      <c r="AT5" s="41">
        <v>-999.9</v>
      </c>
      <c r="AU5" s="41">
        <v>-999.9</v>
      </c>
      <c r="AV5" s="41">
        <v>-999.9</v>
      </c>
      <c r="AW5" s="41">
        <v>-999.9</v>
      </c>
      <c r="AX5" s="41">
        <v>-999.9</v>
      </c>
      <c r="AY5" s="41">
        <v>-999.9</v>
      </c>
      <c r="AZ5" s="41">
        <v>-999.9</v>
      </c>
      <c r="BA5" s="2">
        <v>1.7709999999999999</v>
      </c>
      <c r="BB5" s="2">
        <v>1.468</v>
      </c>
      <c r="BC5" s="41">
        <v>-999.9</v>
      </c>
      <c r="BD5" s="35">
        <v>2.6920000000000002</v>
      </c>
      <c r="BE5" s="35">
        <v>1.5860000000000001</v>
      </c>
      <c r="BF5" s="35">
        <v>0.41899999999999998</v>
      </c>
      <c r="BG5" s="35">
        <v>0.45100000000000001</v>
      </c>
      <c r="BH5" s="35">
        <v>0.52800000000000002</v>
      </c>
      <c r="BI5" s="35">
        <v>1.026</v>
      </c>
      <c r="BJ5" s="2"/>
    </row>
    <row r="6" spans="1:62" x14ac:dyDescent="0.25">
      <c r="A6" s="2">
        <v>1994</v>
      </c>
      <c r="B6" s="2">
        <v>5.734</v>
      </c>
      <c r="C6" s="41">
        <v>-999.9</v>
      </c>
      <c r="D6" s="2">
        <v>4.4960000000000004</v>
      </c>
      <c r="E6" s="2">
        <v>4.944</v>
      </c>
      <c r="F6" s="2">
        <v>2.5449999999999999</v>
      </c>
      <c r="G6" s="13">
        <v>2.5409999999999999</v>
      </c>
      <c r="H6" s="2">
        <v>2.6760000000000002</v>
      </c>
      <c r="I6" s="2">
        <v>1.089</v>
      </c>
      <c r="J6" s="2">
        <v>5.1219999999999999</v>
      </c>
      <c r="K6" s="2">
        <v>4.9189999999999996</v>
      </c>
      <c r="L6" s="2">
        <v>0.48199999999999998</v>
      </c>
      <c r="M6" s="2">
        <v>7.4050000000000002</v>
      </c>
      <c r="N6" s="2">
        <v>3.6230000000000002</v>
      </c>
      <c r="O6" s="2">
        <v>1.2170000000000001</v>
      </c>
      <c r="P6" s="2">
        <v>4.29</v>
      </c>
      <c r="Q6" s="2">
        <v>8.4779999999999998</v>
      </c>
      <c r="R6" s="2">
        <v>0.66</v>
      </c>
      <c r="S6" s="2">
        <v>0.193</v>
      </c>
      <c r="T6" s="2">
        <v>0.219</v>
      </c>
      <c r="U6" s="2">
        <v>2.875</v>
      </c>
      <c r="V6" s="2">
        <v>1.18</v>
      </c>
      <c r="W6" s="2">
        <v>1.776</v>
      </c>
      <c r="X6" s="2">
        <v>0.254</v>
      </c>
      <c r="Y6" s="2">
        <v>1.784</v>
      </c>
      <c r="Z6" s="41">
        <v>-999.9</v>
      </c>
      <c r="AA6" s="41">
        <v>-999.9</v>
      </c>
      <c r="AB6" s="2">
        <v>3.0760000000000001</v>
      </c>
      <c r="AC6" s="2">
        <v>4.4370000000000003</v>
      </c>
      <c r="AD6" s="2">
        <v>1.9259999999999999</v>
      </c>
      <c r="AE6" s="2">
        <v>2.4769999999999999</v>
      </c>
      <c r="AF6" s="2">
        <v>2.048</v>
      </c>
      <c r="AG6" s="2">
        <v>2.1960000000000002</v>
      </c>
      <c r="AH6" s="2">
        <v>2.0680000000000001</v>
      </c>
      <c r="AI6" s="41">
        <v>-999.9</v>
      </c>
      <c r="AJ6" s="41">
        <v>-999.9</v>
      </c>
      <c r="AK6" s="41">
        <v>-999.9</v>
      </c>
      <c r="AL6" s="41">
        <v>-999.9</v>
      </c>
      <c r="AM6" s="41">
        <v>-999.9</v>
      </c>
      <c r="AN6" s="41">
        <v>-999.9</v>
      </c>
      <c r="AO6" s="41">
        <v>-999.9</v>
      </c>
      <c r="AP6" s="41">
        <v>-999.9</v>
      </c>
      <c r="AQ6" s="41">
        <v>-999.9</v>
      </c>
      <c r="AR6" s="41">
        <v>-999.9</v>
      </c>
      <c r="AS6" s="41">
        <v>-999.9</v>
      </c>
      <c r="AT6" s="41">
        <v>-999.9</v>
      </c>
      <c r="AU6" s="41">
        <v>-999.9</v>
      </c>
      <c r="AV6" s="41">
        <v>-999.9</v>
      </c>
      <c r="AW6" s="41">
        <v>-999.9</v>
      </c>
      <c r="AX6" s="41">
        <v>-999.9</v>
      </c>
      <c r="AY6" s="41">
        <v>-999.9</v>
      </c>
      <c r="AZ6" s="41">
        <v>-999.9</v>
      </c>
      <c r="BA6" s="2">
        <v>1.585</v>
      </c>
      <c r="BB6" s="2">
        <v>1.008</v>
      </c>
      <c r="BC6" s="2">
        <v>1.7769999999999999</v>
      </c>
      <c r="BD6" s="35">
        <v>2.3980000000000001</v>
      </c>
      <c r="BE6" s="35">
        <v>1.698</v>
      </c>
      <c r="BF6" s="35">
        <v>0.45400000000000001</v>
      </c>
      <c r="BG6" s="35">
        <v>0.63100000000000001</v>
      </c>
      <c r="BH6" s="35">
        <v>0.438</v>
      </c>
      <c r="BI6" s="35">
        <v>1.0680000000000001</v>
      </c>
      <c r="BJ6" s="2"/>
    </row>
    <row r="7" spans="1:62" x14ac:dyDescent="0.25">
      <c r="A7" s="2">
        <v>1995</v>
      </c>
      <c r="B7" s="2">
        <v>6.6660000000000004</v>
      </c>
      <c r="C7" s="41">
        <v>-999.9</v>
      </c>
      <c r="D7" s="2">
        <v>4.1429999999999998</v>
      </c>
      <c r="E7" s="2">
        <v>5.125</v>
      </c>
      <c r="F7" s="2">
        <v>2.0459999999999998</v>
      </c>
      <c r="G7" s="13">
        <v>2.6013000000000002</v>
      </c>
      <c r="H7" s="2">
        <v>2.746</v>
      </c>
      <c r="I7" s="2">
        <v>1.0840000000000001</v>
      </c>
      <c r="J7" s="41">
        <v>-999.9</v>
      </c>
      <c r="K7" s="2">
        <v>4.3259999999999996</v>
      </c>
      <c r="L7" s="2">
        <v>0.60399999999999998</v>
      </c>
      <c r="M7" s="2">
        <v>7.2629999999999999</v>
      </c>
      <c r="N7" s="2">
        <v>3.2989999999999999</v>
      </c>
      <c r="O7" s="2">
        <v>1.399</v>
      </c>
      <c r="P7" s="2">
        <v>3.8610000000000002</v>
      </c>
      <c r="Q7" s="2">
        <v>7.976</v>
      </c>
      <c r="R7" s="2">
        <v>0.66200000000000003</v>
      </c>
      <c r="S7" s="2">
        <v>0.159</v>
      </c>
      <c r="T7" s="2">
        <v>0.26100000000000001</v>
      </c>
      <c r="U7" s="2">
        <v>2.9140000000000001</v>
      </c>
      <c r="V7" s="2">
        <v>1.5780000000000001</v>
      </c>
      <c r="W7" s="2">
        <v>2.12</v>
      </c>
      <c r="X7" s="2">
        <v>0.222</v>
      </c>
      <c r="Y7" s="2">
        <v>1.9179999999999999</v>
      </c>
      <c r="Z7" s="41">
        <v>-999.9</v>
      </c>
      <c r="AA7" s="41">
        <v>-999.9</v>
      </c>
      <c r="AB7" s="41">
        <v>-999.9</v>
      </c>
      <c r="AC7" s="2">
        <v>4.6500000000000004</v>
      </c>
      <c r="AD7" s="2">
        <v>2.0950000000000002</v>
      </c>
      <c r="AE7" s="2">
        <v>2.286</v>
      </c>
      <c r="AF7" s="2">
        <v>2.246</v>
      </c>
      <c r="AG7" s="2">
        <v>1.9930000000000001</v>
      </c>
      <c r="AH7" s="2">
        <v>2.129</v>
      </c>
      <c r="AI7" s="2">
        <v>0.51600000000000001</v>
      </c>
      <c r="AJ7" s="41">
        <v>-999.9</v>
      </c>
      <c r="AK7" s="41">
        <v>-999.9</v>
      </c>
      <c r="AL7" s="41">
        <v>-999.9</v>
      </c>
      <c r="AM7" s="41">
        <v>-999.9</v>
      </c>
      <c r="AN7" s="41">
        <v>-999.9</v>
      </c>
      <c r="AO7" s="41">
        <v>-999.9</v>
      </c>
      <c r="AP7" s="41">
        <v>-999.9</v>
      </c>
      <c r="AQ7" s="41">
        <v>-999.9</v>
      </c>
      <c r="AR7" s="41">
        <v>-999.9</v>
      </c>
      <c r="AS7" s="41">
        <v>-999.9</v>
      </c>
      <c r="AT7" s="41">
        <v>-999.9</v>
      </c>
      <c r="AU7" s="41">
        <v>-999.9</v>
      </c>
      <c r="AV7" s="41">
        <v>-999.9</v>
      </c>
      <c r="AW7" s="41">
        <v>-999.9</v>
      </c>
      <c r="AX7" s="41">
        <v>-999.9</v>
      </c>
      <c r="AY7" s="41">
        <v>-999.9</v>
      </c>
      <c r="AZ7" s="41">
        <v>-999.9</v>
      </c>
      <c r="BA7" s="2">
        <v>1.8029999999999999</v>
      </c>
      <c r="BB7" s="2">
        <v>0.73</v>
      </c>
      <c r="BC7" s="2">
        <v>1.8660000000000001</v>
      </c>
      <c r="BD7" s="35">
        <v>2.4649999999999999</v>
      </c>
      <c r="BE7" s="35">
        <v>1.7270000000000001</v>
      </c>
      <c r="BF7" s="41">
        <v>-999.9</v>
      </c>
      <c r="BG7" s="35">
        <v>0.45100000000000001</v>
      </c>
      <c r="BH7" s="35">
        <v>0.41099999999999998</v>
      </c>
      <c r="BI7" s="35">
        <v>1.0069999999999999</v>
      </c>
      <c r="BJ7" s="2"/>
    </row>
    <row r="8" spans="1:62" x14ac:dyDescent="0.25">
      <c r="A8" s="2">
        <v>1996</v>
      </c>
      <c r="B8" s="2">
        <v>6.4880000000000004</v>
      </c>
      <c r="C8" s="2">
        <v>6.09</v>
      </c>
      <c r="D8" s="2">
        <v>5.1360000000000001</v>
      </c>
      <c r="E8" s="2">
        <v>5.79</v>
      </c>
      <c r="F8" s="2">
        <v>3.6760000000000002</v>
      </c>
      <c r="G8" s="13">
        <v>3.0488</v>
      </c>
      <c r="H8" s="2">
        <v>2.6080000000000001</v>
      </c>
      <c r="I8" s="2">
        <v>1.3</v>
      </c>
      <c r="J8" s="2">
        <v>4.7809999999999997</v>
      </c>
      <c r="K8" s="2">
        <v>4.8650000000000002</v>
      </c>
      <c r="L8" s="2">
        <v>0.81200000000000006</v>
      </c>
      <c r="M8" s="2">
        <v>7.4379999999999997</v>
      </c>
      <c r="N8" s="2">
        <v>1.7789999999999999</v>
      </c>
      <c r="O8" s="2">
        <v>0.9</v>
      </c>
      <c r="P8" s="2">
        <v>4.4980000000000002</v>
      </c>
      <c r="Q8" s="2">
        <v>9.7889999999999997</v>
      </c>
      <c r="R8" s="2">
        <v>0.68</v>
      </c>
      <c r="S8" s="2">
        <v>0.108</v>
      </c>
      <c r="T8" s="2">
        <v>0.24199999999999999</v>
      </c>
      <c r="U8" s="2">
        <v>2.7109999999999999</v>
      </c>
      <c r="V8" s="2">
        <v>1.32</v>
      </c>
      <c r="W8" s="2">
        <v>2.1589999999999998</v>
      </c>
      <c r="X8" s="2">
        <v>0.19500000000000001</v>
      </c>
      <c r="Y8" s="2">
        <v>1.7749999999999999</v>
      </c>
      <c r="Z8" s="41">
        <v>-999.9</v>
      </c>
      <c r="AA8" s="41">
        <v>-999.9</v>
      </c>
      <c r="AB8" s="41">
        <v>-999.9</v>
      </c>
      <c r="AC8" s="2">
        <v>5.5529999999999999</v>
      </c>
      <c r="AD8" s="2">
        <v>2.851</v>
      </c>
      <c r="AE8" s="2">
        <v>3.5329999999999999</v>
      </c>
      <c r="AF8" s="2">
        <v>2.2080000000000002</v>
      </c>
      <c r="AG8" s="2">
        <v>2.0489999999999999</v>
      </c>
      <c r="AH8" s="2">
        <v>2.097</v>
      </c>
      <c r="AI8" s="2">
        <v>0.186</v>
      </c>
      <c r="AJ8" s="2">
        <v>1.0940000000000001</v>
      </c>
      <c r="AK8" s="2">
        <v>2.488</v>
      </c>
      <c r="AL8" s="41">
        <v>-999.9</v>
      </c>
      <c r="AM8" s="41">
        <v>-999.9</v>
      </c>
      <c r="AN8" s="41">
        <v>-999.9</v>
      </c>
      <c r="AO8" s="41">
        <v>-999.9</v>
      </c>
      <c r="AP8" s="41">
        <v>-999.9</v>
      </c>
      <c r="AQ8" s="41">
        <v>-999.9</v>
      </c>
      <c r="AR8" s="41">
        <v>-999.9</v>
      </c>
      <c r="AS8" s="41">
        <v>-999.9</v>
      </c>
      <c r="AT8" s="41">
        <v>-999.9</v>
      </c>
      <c r="AU8" s="41">
        <v>-999.9</v>
      </c>
      <c r="AV8" s="41">
        <v>-999.9</v>
      </c>
      <c r="AW8" s="41">
        <v>-999.9</v>
      </c>
      <c r="AX8" s="41">
        <v>-999.9</v>
      </c>
      <c r="AY8" s="2">
        <v>4.9589999999999996</v>
      </c>
      <c r="AZ8" s="2">
        <v>8.2560000000000002</v>
      </c>
      <c r="BA8" s="2">
        <v>2.0569999999999999</v>
      </c>
      <c r="BB8" s="2">
        <v>1.125</v>
      </c>
      <c r="BC8" s="2">
        <v>1.778</v>
      </c>
      <c r="BD8" s="35">
        <v>2.83</v>
      </c>
      <c r="BE8" s="35">
        <v>1.8109999999999999</v>
      </c>
      <c r="BF8" s="41">
        <v>-999.9</v>
      </c>
      <c r="BG8" s="35">
        <v>0.42199999999999999</v>
      </c>
      <c r="BH8" s="35">
        <v>0.40899999999999997</v>
      </c>
      <c r="BI8" s="35">
        <v>1.048</v>
      </c>
      <c r="BJ8" s="2"/>
    </row>
    <row r="9" spans="1:62" x14ac:dyDescent="0.25">
      <c r="A9" s="2">
        <v>1997</v>
      </c>
      <c r="B9" s="2">
        <v>7.43</v>
      </c>
      <c r="C9" s="2">
        <v>6.6879999999999997</v>
      </c>
      <c r="D9" s="2">
        <v>5.0659999999999998</v>
      </c>
      <c r="E9" s="2">
        <v>5.57</v>
      </c>
      <c r="F9" s="2">
        <v>3.39</v>
      </c>
      <c r="G9" s="13">
        <v>2.8464</v>
      </c>
      <c r="H9" s="2">
        <v>2.7330000000000001</v>
      </c>
      <c r="I9" s="2">
        <v>1.167</v>
      </c>
      <c r="J9" s="2">
        <v>4.4109999999999996</v>
      </c>
      <c r="K9" s="2">
        <v>4.1130000000000004</v>
      </c>
      <c r="L9" s="2">
        <v>0.73</v>
      </c>
      <c r="M9" s="2">
        <v>6.7329999999999997</v>
      </c>
      <c r="N9" s="2">
        <v>2.8969999999999998</v>
      </c>
      <c r="O9" s="2">
        <v>1.149</v>
      </c>
      <c r="P9" s="2">
        <v>4.3789999999999996</v>
      </c>
      <c r="Q9" s="2">
        <v>8.4939999999999998</v>
      </c>
      <c r="R9" s="2">
        <v>0.69</v>
      </c>
      <c r="S9" s="2">
        <v>0.17599999999999999</v>
      </c>
      <c r="T9" s="2">
        <v>0.253</v>
      </c>
      <c r="U9" s="2">
        <v>3.0430000000000001</v>
      </c>
      <c r="V9" s="2">
        <v>1.1479999999999999</v>
      </c>
      <c r="W9" s="2">
        <v>2.012</v>
      </c>
      <c r="X9" s="2">
        <v>0.19</v>
      </c>
      <c r="Y9" s="2">
        <v>2.0529999999999999</v>
      </c>
      <c r="Z9" s="41">
        <v>-999.9</v>
      </c>
      <c r="AA9" s="41">
        <v>-999.9</v>
      </c>
      <c r="AB9" s="2">
        <v>5.141</v>
      </c>
      <c r="AC9" s="2">
        <v>5.3689999999999998</v>
      </c>
      <c r="AD9" s="2">
        <v>2.4500000000000002</v>
      </c>
      <c r="AE9" s="2">
        <v>3.056</v>
      </c>
      <c r="AF9" s="2">
        <v>2.1070000000000002</v>
      </c>
      <c r="AG9" s="2">
        <v>1.8520000000000001</v>
      </c>
      <c r="AH9" s="2">
        <v>2.2709999999999999</v>
      </c>
      <c r="AI9" s="2">
        <v>0.19800000000000001</v>
      </c>
      <c r="AJ9" s="2">
        <v>0.84099999999999997</v>
      </c>
      <c r="AK9" s="2">
        <v>2.891</v>
      </c>
      <c r="AL9" s="41">
        <v>-999.9</v>
      </c>
      <c r="AM9" s="41">
        <v>-999.9</v>
      </c>
      <c r="AN9" s="41">
        <v>-999.9</v>
      </c>
      <c r="AO9" s="41">
        <v>-999.9</v>
      </c>
      <c r="AP9" s="41">
        <v>-999.9</v>
      </c>
      <c r="AQ9" s="41">
        <v>-999.9</v>
      </c>
      <c r="AR9" s="41">
        <v>-999.9</v>
      </c>
      <c r="AS9" s="41">
        <v>-999.9</v>
      </c>
      <c r="AT9" s="2">
        <v>1.5249999999999999</v>
      </c>
      <c r="AU9" s="2">
        <v>0.73299999999999998</v>
      </c>
      <c r="AV9" s="41">
        <v>-999.9</v>
      </c>
      <c r="AW9" s="41">
        <v>-999.9</v>
      </c>
      <c r="AX9" s="41">
        <v>-999.9</v>
      </c>
      <c r="AY9" s="2">
        <v>3.5110000000000001</v>
      </c>
      <c r="AZ9" s="2">
        <v>10.877000000000001</v>
      </c>
      <c r="BA9" s="2">
        <v>1.986</v>
      </c>
      <c r="BB9" s="2">
        <v>1.149</v>
      </c>
      <c r="BC9" s="2">
        <v>1.7250000000000001</v>
      </c>
      <c r="BD9" s="35">
        <v>2.5609999999999999</v>
      </c>
      <c r="BE9" s="35">
        <v>1.89</v>
      </c>
      <c r="BF9" s="35">
        <v>0.34899999999999998</v>
      </c>
      <c r="BG9" s="35">
        <v>0.52400000000000002</v>
      </c>
      <c r="BH9" s="35">
        <v>0.47599999999999998</v>
      </c>
      <c r="BI9" s="35">
        <v>1.1890000000000001</v>
      </c>
      <c r="BJ9" s="2"/>
    </row>
    <row r="10" spans="1:62" x14ac:dyDescent="0.25">
      <c r="A10" s="2">
        <v>1998</v>
      </c>
      <c r="B10" s="2">
        <v>6.71</v>
      </c>
      <c r="C10" s="2">
        <v>5.5869999999999997</v>
      </c>
      <c r="D10" s="2">
        <v>4.7690000000000001</v>
      </c>
      <c r="E10" s="2">
        <v>5.319</v>
      </c>
      <c r="F10" s="2">
        <v>3.032</v>
      </c>
      <c r="G10" s="13">
        <v>2.4802</v>
      </c>
      <c r="H10" s="2">
        <v>2.694</v>
      </c>
      <c r="I10" s="2">
        <v>1.115</v>
      </c>
      <c r="J10" s="2">
        <v>3.448</v>
      </c>
      <c r="K10" s="2">
        <v>4.1559999999999997</v>
      </c>
      <c r="L10" s="41">
        <v>-999.9</v>
      </c>
      <c r="M10" s="2">
        <v>7.6859999999999999</v>
      </c>
      <c r="N10" s="2">
        <v>2.3050000000000002</v>
      </c>
      <c r="O10" s="2">
        <v>0.65400000000000003</v>
      </c>
      <c r="P10" s="2">
        <v>3.867</v>
      </c>
      <c r="Q10" s="2">
        <v>7.6539999999999999</v>
      </c>
      <c r="R10" s="2">
        <v>0.61799999999999999</v>
      </c>
      <c r="S10" s="2">
        <v>0.17699999999999999</v>
      </c>
      <c r="T10" s="2">
        <v>0.26600000000000001</v>
      </c>
      <c r="U10" s="2">
        <v>2.4830000000000001</v>
      </c>
      <c r="V10" s="2">
        <v>1.292</v>
      </c>
      <c r="W10" s="2">
        <v>1.66</v>
      </c>
      <c r="X10" s="2">
        <v>0.221</v>
      </c>
      <c r="Y10" s="2">
        <v>1.867</v>
      </c>
      <c r="Z10" s="41">
        <v>-999.9</v>
      </c>
      <c r="AA10" s="41">
        <v>-999.9</v>
      </c>
      <c r="AB10" s="2">
        <v>4.34</v>
      </c>
      <c r="AC10" s="2">
        <v>4.7320000000000002</v>
      </c>
      <c r="AD10" s="2">
        <v>2.206</v>
      </c>
      <c r="AE10" s="2">
        <v>2.3740000000000001</v>
      </c>
      <c r="AF10" s="2">
        <v>2.085</v>
      </c>
      <c r="AG10" s="2">
        <v>1.89</v>
      </c>
      <c r="AH10" s="2">
        <v>2.2639999999999998</v>
      </c>
      <c r="AI10" s="2">
        <v>0.626</v>
      </c>
      <c r="AJ10" s="2">
        <v>0.84899999999999998</v>
      </c>
      <c r="AK10" s="41">
        <v>-999.9</v>
      </c>
      <c r="AL10" s="41">
        <v>-999.9</v>
      </c>
      <c r="AM10" s="2">
        <v>0.80700000000000005</v>
      </c>
      <c r="AN10" s="41">
        <v>-999.9</v>
      </c>
      <c r="AO10" s="41">
        <v>-999.9</v>
      </c>
      <c r="AP10" s="41">
        <v>-999.9</v>
      </c>
      <c r="AQ10" s="41">
        <v>-999.9</v>
      </c>
      <c r="AR10" s="41">
        <v>-999.9</v>
      </c>
      <c r="AS10" s="41">
        <v>-999.9</v>
      </c>
      <c r="AT10" s="2">
        <v>1.353</v>
      </c>
      <c r="AU10" s="2">
        <v>0.91700000000000004</v>
      </c>
      <c r="AV10" s="2">
        <v>1.8440000000000001</v>
      </c>
      <c r="AW10" s="2">
        <v>4.42</v>
      </c>
      <c r="AX10" s="41">
        <v>-999.9</v>
      </c>
      <c r="AY10" s="2">
        <v>4.1630000000000003</v>
      </c>
      <c r="AZ10" s="2">
        <v>6.4509999999999996</v>
      </c>
      <c r="BA10" s="2">
        <v>1.7050000000000001</v>
      </c>
      <c r="BB10" s="2">
        <v>0.63600000000000001</v>
      </c>
      <c r="BC10" s="2">
        <v>1.679</v>
      </c>
      <c r="BD10" s="35">
        <v>2.2080000000000002</v>
      </c>
      <c r="BE10" s="35">
        <v>1.895</v>
      </c>
      <c r="BF10" s="35">
        <v>0.42699999999999999</v>
      </c>
      <c r="BG10" s="35">
        <v>0.50900000000000001</v>
      </c>
      <c r="BH10" s="35">
        <v>0.45500000000000002</v>
      </c>
      <c r="BI10" s="35">
        <v>1.0169999999999999</v>
      </c>
      <c r="BJ10" s="2"/>
    </row>
    <row r="11" spans="1:62" x14ac:dyDescent="0.25">
      <c r="A11" s="2">
        <v>1999</v>
      </c>
      <c r="B11" s="2">
        <v>6.617</v>
      </c>
      <c r="C11" s="2">
        <v>4.8390000000000004</v>
      </c>
      <c r="D11" s="2">
        <v>4.5990000000000002</v>
      </c>
      <c r="E11" s="2">
        <v>5.0999999999999996</v>
      </c>
      <c r="F11" s="2">
        <v>3.0169999999999999</v>
      </c>
      <c r="G11" s="13">
        <v>2.1400999999999999</v>
      </c>
      <c r="H11" s="2">
        <v>2.5089999999999999</v>
      </c>
      <c r="I11" s="2">
        <v>1.244</v>
      </c>
      <c r="J11" s="2">
        <v>3.3809999999999998</v>
      </c>
      <c r="K11" s="41">
        <v>-999.9</v>
      </c>
      <c r="L11" s="41">
        <v>-999.9</v>
      </c>
      <c r="M11" s="2">
        <v>6.7480000000000002</v>
      </c>
      <c r="N11" s="2">
        <v>1.179</v>
      </c>
      <c r="O11" s="2">
        <v>0.61299999999999999</v>
      </c>
      <c r="P11" s="2">
        <v>3.7120000000000002</v>
      </c>
      <c r="Q11" s="2">
        <v>7.4370000000000003</v>
      </c>
      <c r="R11" s="2">
        <v>0.52500000000000002</v>
      </c>
      <c r="S11" s="2">
        <v>0.14399999999999999</v>
      </c>
      <c r="T11" s="2">
        <v>0.23100000000000001</v>
      </c>
      <c r="U11" s="2">
        <v>2.68</v>
      </c>
      <c r="V11" s="2">
        <v>1.246</v>
      </c>
      <c r="W11" s="2">
        <v>1.575</v>
      </c>
      <c r="X11" s="2">
        <v>0.19</v>
      </c>
      <c r="Y11" s="2">
        <v>1.659</v>
      </c>
      <c r="Z11" s="2">
        <v>2.3050000000000002</v>
      </c>
      <c r="AA11" s="2">
        <v>0.9</v>
      </c>
      <c r="AB11" s="2">
        <v>4.4749999999999996</v>
      </c>
      <c r="AC11" s="2">
        <v>4.9249999999999998</v>
      </c>
      <c r="AD11" s="2">
        <v>2.4449999999999998</v>
      </c>
      <c r="AE11" s="2">
        <v>2.4079999999999999</v>
      </c>
      <c r="AF11" s="2">
        <v>1.964</v>
      </c>
      <c r="AG11" s="2">
        <v>1.798</v>
      </c>
      <c r="AH11" s="2">
        <v>1.9710000000000001</v>
      </c>
      <c r="AI11" s="2">
        <v>0.55700000000000005</v>
      </c>
      <c r="AJ11" s="2">
        <v>0.92400000000000004</v>
      </c>
      <c r="AK11" s="41">
        <v>-999.9</v>
      </c>
      <c r="AL11" s="41">
        <v>-999.9</v>
      </c>
      <c r="AM11" s="41">
        <v>-999.9</v>
      </c>
      <c r="AN11" s="41">
        <v>-999.9</v>
      </c>
      <c r="AO11" s="41">
        <v>-999.9</v>
      </c>
      <c r="AP11" s="41">
        <v>-999.9</v>
      </c>
      <c r="AQ11" s="41">
        <v>-999.9</v>
      </c>
      <c r="AR11" s="41">
        <v>-999.9</v>
      </c>
      <c r="AS11" s="41">
        <v>-999.9</v>
      </c>
      <c r="AT11" s="2">
        <v>1.764</v>
      </c>
      <c r="AU11" s="2">
        <v>0.95299999999999996</v>
      </c>
      <c r="AV11" s="41">
        <v>-999.9</v>
      </c>
      <c r="AW11" s="2">
        <v>4.2720000000000002</v>
      </c>
      <c r="AX11" s="41">
        <v>-999.9</v>
      </c>
      <c r="AY11" s="2">
        <v>4.3019999999999996</v>
      </c>
      <c r="AZ11" s="2">
        <v>5.9749999999999996</v>
      </c>
      <c r="BA11" s="2">
        <v>1.42</v>
      </c>
      <c r="BB11" s="2">
        <v>1.107</v>
      </c>
      <c r="BC11" s="2">
        <v>1.464</v>
      </c>
      <c r="BD11" s="35">
        <v>2.2360000000000002</v>
      </c>
      <c r="BE11" s="35">
        <v>1.857</v>
      </c>
      <c r="BF11" s="35">
        <v>0.55300000000000005</v>
      </c>
      <c r="BG11" s="35">
        <v>0.40400000000000003</v>
      </c>
      <c r="BH11" s="35">
        <v>0.38400000000000001</v>
      </c>
      <c r="BI11" s="35">
        <v>1.0580000000000001</v>
      </c>
      <c r="BJ11" s="2"/>
    </row>
    <row r="12" spans="1:62" x14ac:dyDescent="0.25">
      <c r="A12" s="2">
        <v>2000</v>
      </c>
      <c r="B12" s="2">
        <v>5.9880000000000004</v>
      </c>
      <c r="C12" s="2">
        <v>4.6449999999999996</v>
      </c>
      <c r="D12" s="2">
        <v>4.29</v>
      </c>
      <c r="E12" s="2">
        <v>4.851</v>
      </c>
      <c r="F12" s="2">
        <v>1.597</v>
      </c>
      <c r="G12" s="13">
        <v>2.1187</v>
      </c>
      <c r="H12" s="2">
        <v>2.4950000000000001</v>
      </c>
      <c r="I12" s="2">
        <v>1.167</v>
      </c>
      <c r="J12" s="2">
        <v>3.4329999999999998</v>
      </c>
      <c r="K12" s="2">
        <v>3.7320000000000002</v>
      </c>
      <c r="L12" s="41">
        <v>-999.9</v>
      </c>
      <c r="M12" s="2">
        <v>6.84</v>
      </c>
      <c r="N12" s="2">
        <v>1.335</v>
      </c>
      <c r="O12" s="2">
        <v>0.70899999999999996</v>
      </c>
      <c r="P12" s="2">
        <v>3.8079999999999998</v>
      </c>
      <c r="Q12" s="2">
        <v>6.5510000000000002</v>
      </c>
      <c r="R12" s="2">
        <v>0.56999999999999995</v>
      </c>
      <c r="S12" s="2">
        <v>0.16700000000000001</v>
      </c>
      <c r="T12" s="2">
        <v>0.31900000000000001</v>
      </c>
      <c r="U12" s="2">
        <v>2.956</v>
      </c>
      <c r="V12" s="2">
        <v>1.1890000000000001</v>
      </c>
      <c r="W12" s="2">
        <v>1.5089999999999999</v>
      </c>
      <c r="X12" s="2">
        <v>0.16300000000000001</v>
      </c>
      <c r="Y12" s="2">
        <v>1.706</v>
      </c>
      <c r="Z12" s="2">
        <v>2.6040000000000001</v>
      </c>
      <c r="AA12" s="2">
        <v>0.88800000000000001</v>
      </c>
      <c r="AB12" s="2">
        <v>3.7749999999999999</v>
      </c>
      <c r="AC12" s="2">
        <v>4.3490000000000002</v>
      </c>
      <c r="AD12" s="2">
        <v>2.2360000000000002</v>
      </c>
      <c r="AE12" s="2">
        <v>2.387</v>
      </c>
      <c r="AF12" s="2">
        <v>2.1280000000000001</v>
      </c>
      <c r="AG12" s="2">
        <v>1.63</v>
      </c>
      <c r="AH12" s="2">
        <v>2.153</v>
      </c>
      <c r="AI12" s="2">
        <v>0.48899999999999999</v>
      </c>
      <c r="AJ12" s="41">
        <v>-999.9</v>
      </c>
      <c r="AK12" s="41">
        <v>-999.9</v>
      </c>
      <c r="AL12" s="41">
        <v>-999.9</v>
      </c>
      <c r="AM12" s="41">
        <v>-999.9</v>
      </c>
      <c r="AN12" s="41">
        <v>-999.9</v>
      </c>
      <c r="AO12" s="41">
        <v>-999.9</v>
      </c>
      <c r="AP12" s="41">
        <v>-999.9</v>
      </c>
      <c r="AQ12" s="41">
        <v>-999.9</v>
      </c>
      <c r="AR12" s="41">
        <v>-999.9</v>
      </c>
      <c r="AS12" s="41">
        <v>-999.9</v>
      </c>
      <c r="AT12" s="2">
        <v>1.264</v>
      </c>
      <c r="AU12" s="2">
        <v>0.78500000000000003</v>
      </c>
      <c r="AV12" s="41">
        <v>-999.9</v>
      </c>
      <c r="AW12" s="2">
        <v>4.2069999999999999</v>
      </c>
      <c r="AX12" s="41">
        <v>-999.9</v>
      </c>
      <c r="AY12" s="2">
        <v>4.3979999999999997</v>
      </c>
      <c r="AZ12" s="2">
        <v>6.3730000000000002</v>
      </c>
      <c r="BA12" s="2">
        <v>1.6970000000000001</v>
      </c>
      <c r="BB12" s="2">
        <v>0.94499999999999995</v>
      </c>
      <c r="BC12" s="2">
        <v>1.49</v>
      </c>
      <c r="BD12" s="35">
        <v>2.0310000000000001</v>
      </c>
      <c r="BE12" s="35">
        <v>1.84</v>
      </c>
      <c r="BF12" s="35">
        <v>0.315</v>
      </c>
      <c r="BG12" s="35">
        <v>0.38100000000000001</v>
      </c>
      <c r="BH12" s="35">
        <v>0.379</v>
      </c>
      <c r="BI12" s="35">
        <v>1.0760000000000001</v>
      </c>
      <c r="BJ12" s="2"/>
    </row>
    <row r="13" spans="1:62" s="1" customFormat="1" x14ac:dyDescent="0.25">
      <c r="A13" s="1">
        <v>2001</v>
      </c>
      <c r="B13" s="1">
        <v>6.65</v>
      </c>
      <c r="C13" s="1">
        <v>5.5830000000000002</v>
      </c>
      <c r="D13" s="1">
        <v>5.7469999999999999</v>
      </c>
      <c r="E13" s="1">
        <v>4.16</v>
      </c>
      <c r="F13" s="1">
        <v>1.673</v>
      </c>
      <c r="G13" s="14">
        <v>2.0211000000000001</v>
      </c>
      <c r="H13" s="41">
        <v>-999.9</v>
      </c>
      <c r="I13" s="41">
        <v>-999.9</v>
      </c>
      <c r="J13" s="1">
        <v>3.66</v>
      </c>
      <c r="K13" s="1">
        <v>3.8319999999999999</v>
      </c>
      <c r="L13" s="1">
        <v>0.69899999999999995</v>
      </c>
      <c r="M13" s="1">
        <v>6.5730000000000004</v>
      </c>
      <c r="N13" s="1">
        <v>1.1910000000000001</v>
      </c>
      <c r="O13" s="1">
        <v>0.75600000000000001</v>
      </c>
      <c r="P13" s="1">
        <v>3.1190000000000002</v>
      </c>
      <c r="Q13" s="1">
        <v>6.7210000000000001</v>
      </c>
      <c r="R13" s="1">
        <v>0.46500000000000002</v>
      </c>
      <c r="S13" s="1">
        <v>0.153</v>
      </c>
      <c r="T13" s="1">
        <v>0.187</v>
      </c>
      <c r="U13" s="1">
        <v>2.7829999999999999</v>
      </c>
      <c r="V13" s="1">
        <v>1.1399999999999999</v>
      </c>
      <c r="W13" s="1">
        <v>1.48</v>
      </c>
      <c r="X13" s="1">
        <v>0.14199999999999999</v>
      </c>
      <c r="Y13" s="1">
        <v>1.367</v>
      </c>
      <c r="Z13" s="1">
        <v>2.5830000000000002</v>
      </c>
      <c r="AA13" s="1">
        <v>0.999</v>
      </c>
      <c r="AB13" s="1">
        <v>4.2759999999999998</v>
      </c>
      <c r="AC13" s="1">
        <v>3.9740000000000002</v>
      </c>
      <c r="AD13" s="1">
        <v>2.2559999999999998</v>
      </c>
      <c r="AE13" s="1">
        <v>2.8370000000000002</v>
      </c>
      <c r="AF13" s="1">
        <v>1.867</v>
      </c>
      <c r="AG13" s="1">
        <v>1.635</v>
      </c>
      <c r="AH13" s="1">
        <v>1.8440000000000001</v>
      </c>
      <c r="AI13" s="1">
        <v>0.36699999999999999</v>
      </c>
      <c r="AJ13" s="1">
        <v>0.82799999999999996</v>
      </c>
      <c r="AK13" s="41">
        <v>-999.9</v>
      </c>
      <c r="AL13" s="41">
        <v>-999.9</v>
      </c>
      <c r="AM13" s="41">
        <v>-999.9</v>
      </c>
      <c r="AN13" s="41">
        <v>-999.9</v>
      </c>
      <c r="AO13" s="41">
        <v>-999.9</v>
      </c>
      <c r="AP13" s="41">
        <v>-999.9</v>
      </c>
      <c r="AQ13" s="41">
        <v>-999.9</v>
      </c>
      <c r="AR13" s="41">
        <v>-999.9</v>
      </c>
      <c r="AS13" s="41">
        <v>-999.9</v>
      </c>
      <c r="AT13" s="1">
        <v>1.4039999999999999</v>
      </c>
      <c r="AU13" s="1">
        <v>0.95099999999999996</v>
      </c>
      <c r="AV13" s="41">
        <v>-999.9</v>
      </c>
      <c r="AW13" s="1">
        <v>4.1479999999999997</v>
      </c>
      <c r="AX13" s="41">
        <v>-999.9</v>
      </c>
      <c r="AY13" s="1">
        <v>4.806</v>
      </c>
      <c r="AZ13" s="1">
        <v>6.2169999999999996</v>
      </c>
      <c r="BA13" s="1">
        <v>1.3580000000000001</v>
      </c>
      <c r="BB13" s="1">
        <v>0.67600000000000005</v>
      </c>
      <c r="BC13" s="1">
        <v>1.444</v>
      </c>
      <c r="BD13" s="39">
        <v>2.1360000000000001</v>
      </c>
      <c r="BE13" s="41">
        <v>-999.9</v>
      </c>
      <c r="BF13" s="39">
        <v>0.28599999999999998</v>
      </c>
      <c r="BG13" s="39">
        <v>0.29399999999999998</v>
      </c>
      <c r="BH13" s="39">
        <v>0.33100000000000002</v>
      </c>
      <c r="BI13" s="39">
        <v>0.92200000000000004</v>
      </c>
    </row>
    <row r="14" spans="1:62" x14ac:dyDescent="0.25">
      <c r="A14" s="2">
        <v>2002</v>
      </c>
      <c r="B14" s="2">
        <v>6.5119999999999996</v>
      </c>
      <c r="C14" s="2">
        <v>5.3170000000000002</v>
      </c>
      <c r="D14" s="2">
        <v>4.8600000000000003</v>
      </c>
      <c r="E14" s="2">
        <v>4.3559999999999999</v>
      </c>
      <c r="F14" s="2">
        <v>3.1070000000000002</v>
      </c>
      <c r="G14" s="13">
        <v>2.2559</v>
      </c>
      <c r="H14" s="41">
        <v>-999.9</v>
      </c>
      <c r="I14" s="2">
        <v>0.90900000000000003</v>
      </c>
      <c r="J14" s="2">
        <v>3.91</v>
      </c>
      <c r="K14" s="2">
        <v>3.2690000000000001</v>
      </c>
      <c r="L14" s="2">
        <v>0.621</v>
      </c>
      <c r="M14" s="41">
        <v>-999.9</v>
      </c>
      <c r="N14" s="2">
        <v>1.2889999999999999</v>
      </c>
      <c r="O14" s="2">
        <v>0.68300000000000005</v>
      </c>
      <c r="P14" s="2">
        <v>3.7370000000000001</v>
      </c>
      <c r="Q14" s="2">
        <v>6.3289999999999997</v>
      </c>
      <c r="R14" s="2">
        <v>0.45500000000000002</v>
      </c>
      <c r="S14" s="2">
        <v>0.182</v>
      </c>
      <c r="T14" s="2">
        <v>0.255</v>
      </c>
      <c r="U14" s="2">
        <v>3.214</v>
      </c>
      <c r="V14" s="2">
        <v>1.087</v>
      </c>
      <c r="W14" s="2">
        <v>1.3819999999999999</v>
      </c>
      <c r="X14" s="2">
        <v>0.13500000000000001</v>
      </c>
      <c r="Y14" s="2">
        <v>1.393</v>
      </c>
      <c r="Z14" s="35">
        <v>2.597</v>
      </c>
      <c r="AA14" s="35">
        <v>0.96</v>
      </c>
      <c r="AB14" s="35">
        <v>4.5179999999999998</v>
      </c>
      <c r="AC14" s="35">
        <v>4.2910000000000004</v>
      </c>
      <c r="AD14" s="35">
        <v>2.3570000000000002</v>
      </c>
      <c r="AE14" s="35">
        <v>2.5339999999999998</v>
      </c>
      <c r="AF14" s="35">
        <v>2.0259999999999998</v>
      </c>
      <c r="AG14" s="35">
        <v>1.8740000000000001</v>
      </c>
      <c r="AH14" s="35">
        <v>2.214</v>
      </c>
      <c r="AI14" s="35">
        <v>0.47899999999999998</v>
      </c>
      <c r="AJ14" s="35">
        <v>0.70199999999999996</v>
      </c>
      <c r="AK14" s="35">
        <v>2.3719999999999999</v>
      </c>
      <c r="AL14" s="35">
        <v>1.4159999999999999</v>
      </c>
      <c r="AM14" s="35">
        <v>0.91700000000000004</v>
      </c>
      <c r="AN14" s="35">
        <v>1.282</v>
      </c>
      <c r="AO14" s="35">
        <v>0.81399999999999995</v>
      </c>
      <c r="AP14" s="35">
        <v>1.204</v>
      </c>
      <c r="AQ14" s="35">
        <v>0.95799999999999996</v>
      </c>
      <c r="AR14" s="35">
        <v>1.641</v>
      </c>
      <c r="AS14" s="35">
        <v>1.2090000000000001</v>
      </c>
      <c r="AT14" s="35">
        <v>1.6459999999999999</v>
      </c>
      <c r="AU14" s="35">
        <v>0.63700000000000001</v>
      </c>
      <c r="AV14" s="35">
        <v>2.0830000000000002</v>
      </c>
      <c r="AW14" s="35">
        <v>3.49</v>
      </c>
      <c r="AX14" s="41">
        <v>-999.9</v>
      </c>
      <c r="AY14" s="35">
        <v>5.6130000000000004</v>
      </c>
      <c r="AZ14" s="35">
        <v>5.97</v>
      </c>
      <c r="BA14" s="35">
        <v>1.6</v>
      </c>
      <c r="BB14" s="35">
        <v>0.76800000000000002</v>
      </c>
      <c r="BC14" s="35">
        <v>1.3420000000000001</v>
      </c>
      <c r="BD14" s="2">
        <v>2.4649999999999999</v>
      </c>
      <c r="BE14" s="2">
        <v>1.554</v>
      </c>
      <c r="BF14" s="2">
        <v>0.28599999999999998</v>
      </c>
      <c r="BG14" s="2">
        <v>0.38500000000000001</v>
      </c>
      <c r="BH14" s="2">
        <v>0.38400000000000001</v>
      </c>
      <c r="BI14" s="2">
        <v>1.111</v>
      </c>
      <c r="BJ14" s="2"/>
    </row>
    <row r="15" spans="1:62" x14ac:dyDescent="0.25">
      <c r="A15" s="2">
        <v>2003</v>
      </c>
      <c r="B15" s="2">
        <v>7.2569999999999997</v>
      </c>
      <c r="C15" s="2">
        <v>6.0430000000000001</v>
      </c>
      <c r="D15" s="2">
        <v>5.8760000000000003</v>
      </c>
      <c r="E15" s="2">
        <v>5.1470000000000002</v>
      </c>
      <c r="F15" s="2">
        <v>2.7330000000000001</v>
      </c>
      <c r="G15" s="13">
        <v>2.7122000000000002</v>
      </c>
      <c r="H15" s="2">
        <v>2.9940000000000002</v>
      </c>
      <c r="I15" s="2">
        <v>0.99399999999999999</v>
      </c>
      <c r="J15" s="2">
        <v>3.927</v>
      </c>
      <c r="K15" s="2">
        <v>3.8</v>
      </c>
      <c r="L15" s="2">
        <v>0.78900000000000003</v>
      </c>
      <c r="M15" s="41">
        <v>-999.9</v>
      </c>
      <c r="N15" s="2">
        <v>1.333</v>
      </c>
      <c r="O15" s="2">
        <v>0.85599999999999998</v>
      </c>
      <c r="P15" s="2">
        <v>3.9550000000000001</v>
      </c>
      <c r="Q15" s="2">
        <v>7.4390000000000001</v>
      </c>
      <c r="R15" s="2">
        <v>0.57499999999999996</v>
      </c>
      <c r="S15" s="2">
        <v>0.183</v>
      </c>
      <c r="T15" s="2">
        <v>0.30399999999999999</v>
      </c>
      <c r="U15" s="2">
        <v>3.0979999999999999</v>
      </c>
      <c r="V15" s="2">
        <v>0.95299999999999996</v>
      </c>
      <c r="W15" s="2">
        <v>1.718</v>
      </c>
      <c r="X15" s="2">
        <v>0.14000000000000001</v>
      </c>
      <c r="Y15" s="2">
        <v>1.5409999999999999</v>
      </c>
      <c r="Z15" s="35">
        <v>2.8319999999999999</v>
      </c>
      <c r="AA15" s="35">
        <v>1.274</v>
      </c>
      <c r="AB15" s="35">
        <v>4.8070000000000004</v>
      </c>
      <c r="AC15" s="35">
        <v>4.9509999999999996</v>
      </c>
      <c r="AD15" s="35">
        <v>2.738</v>
      </c>
      <c r="AE15" s="35">
        <v>1.381</v>
      </c>
      <c r="AF15" s="35">
        <v>2.0710000000000002</v>
      </c>
      <c r="AG15" s="35">
        <v>1.9550000000000001</v>
      </c>
      <c r="AH15" s="35">
        <v>2.444</v>
      </c>
      <c r="AI15" s="35">
        <v>0.90700000000000003</v>
      </c>
      <c r="AJ15" s="35">
        <v>0.95599999999999996</v>
      </c>
      <c r="AK15" s="35">
        <v>2.4260000000000002</v>
      </c>
      <c r="AL15" s="35">
        <v>1.5780000000000001</v>
      </c>
      <c r="AM15" s="35">
        <v>0.89500000000000002</v>
      </c>
      <c r="AN15" s="35">
        <v>1.1200000000000001</v>
      </c>
      <c r="AO15" s="35">
        <v>1.1599999999999999</v>
      </c>
      <c r="AP15" s="35">
        <v>1.415</v>
      </c>
      <c r="AQ15" s="35">
        <v>0.97099999999999997</v>
      </c>
      <c r="AR15" s="35">
        <v>1.5249999999999999</v>
      </c>
      <c r="AS15" s="35">
        <v>1.629</v>
      </c>
      <c r="AT15" s="35">
        <v>1.3440000000000001</v>
      </c>
      <c r="AU15" s="35">
        <v>0.69399999999999995</v>
      </c>
      <c r="AV15" s="35">
        <v>2.6789999999999998</v>
      </c>
      <c r="AW15" s="41">
        <v>-999.9</v>
      </c>
      <c r="AX15" s="35">
        <v>5.4969999999999999</v>
      </c>
      <c r="AY15" s="35">
        <v>5.141</v>
      </c>
      <c r="AZ15" s="35">
        <v>6.8360000000000003</v>
      </c>
      <c r="BA15" s="35">
        <v>1.67</v>
      </c>
      <c r="BB15" s="35">
        <v>0.76</v>
      </c>
      <c r="BC15" s="35">
        <v>1.204</v>
      </c>
      <c r="BD15" s="2">
        <v>2.79</v>
      </c>
      <c r="BE15" s="2">
        <v>1.4430000000000001</v>
      </c>
      <c r="BF15" s="2">
        <v>0.27400000000000002</v>
      </c>
      <c r="BG15" s="2">
        <v>0.34499999999999997</v>
      </c>
      <c r="BH15" s="2">
        <v>0.44800000000000001</v>
      </c>
      <c r="BI15" s="2">
        <v>1.087</v>
      </c>
      <c r="BJ15" s="2"/>
    </row>
    <row r="16" spans="1:62" x14ac:dyDescent="0.25">
      <c r="A16" s="2">
        <v>2004</v>
      </c>
      <c r="B16" s="2">
        <v>6.1139999999999999</v>
      </c>
      <c r="C16" s="2">
        <v>5.202</v>
      </c>
      <c r="D16" s="2">
        <v>4.4450000000000003</v>
      </c>
      <c r="E16" s="2">
        <v>4.375</v>
      </c>
      <c r="F16" s="2">
        <v>2.5390000000000001</v>
      </c>
      <c r="G16" s="13">
        <v>2.2905000000000002</v>
      </c>
      <c r="H16" s="2">
        <v>2.9049999999999998</v>
      </c>
      <c r="I16" s="2">
        <v>0.97099999999999997</v>
      </c>
      <c r="J16" s="2">
        <v>2.8130000000000002</v>
      </c>
      <c r="K16" s="2">
        <v>3.1070000000000002</v>
      </c>
      <c r="L16" s="2">
        <v>0.47499999999999998</v>
      </c>
      <c r="M16" s="2">
        <v>4.7560000000000002</v>
      </c>
      <c r="N16" s="2">
        <v>1.204</v>
      </c>
      <c r="O16" s="2">
        <v>0.88500000000000001</v>
      </c>
      <c r="P16" s="2">
        <v>3.6019999999999999</v>
      </c>
      <c r="Q16" s="41">
        <v>-999.9</v>
      </c>
      <c r="R16" s="2">
        <v>0.46200000000000002</v>
      </c>
      <c r="S16" s="2">
        <v>0.16500000000000001</v>
      </c>
      <c r="T16" s="2">
        <v>0.21299999999999999</v>
      </c>
      <c r="U16" s="2">
        <v>2.835</v>
      </c>
      <c r="V16" s="2">
        <v>1.0629999999999999</v>
      </c>
      <c r="W16" s="2">
        <v>1.4450000000000001</v>
      </c>
      <c r="X16" s="2">
        <v>0.126</v>
      </c>
      <c r="Y16" s="2">
        <v>1.48</v>
      </c>
      <c r="Z16" s="35">
        <v>2.194</v>
      </c>
      <c r="AA16" s="35">
        <v>1.6870000000000001</v>
      </c>
      <c r="AB16" s="35">
        <v>4.2990000000000004</v>
      </c>
      <c r="AC16" s="35">
        <v>4.4450000000000003</v>
      </c>
      <c r="AD16" s="35">
        <v>1.8140000000000001</v>
      </c>
      <c r="AE16" s="35">
        <v>1.327</v>
      </c>
      <c r="AF16" s="35">
        <v>2.0779999999999998</v>
      </c>
      <c r="AG16" s="35">
        <v>1.9039999999999999</v>
      </c>
      <c r="AH16" s="35">
        <v>2.2719999999999998</v>
      </c>
      <c r="AI16" s="35">
        <v>0.81699999999999995</v>
      </c>
      <c r="AJ16" s="35">
        <v>0.623</v>
      </c>
      <c r="AK16" s="35">
        <v>2.4489999999999998</v>
      </c>
      <c r="AL16" s="35">
        <v>2.0219999999999998</v>
      </c>
      <c r="AM16" s="35">
        <v>0.93100000000000005</v>
      </c>
      <c r="AN16" s="35">
        <v>1.643</v>
      </c>
      <c r="AO16" s="35">
        <v>1.345</v>
      </c>
      <c r="AP16" s="35">
        <v>1.147</v>
      </c>
      <c r="AQ16" s="35">
        <v>1.21</v>
      </c>
      <c r="AR16" s="35">
        <v>1.446</v>
      </c>
      <c r="AS16" s="35">
        <v>1.6850000000000001</v>
      </c>
      <c r="AT16" s="35">
        <v>1.73</v>
      </c>
      <c r="AU16" s="35">
        <v>1.0589999999999999</v>
      </c>
      <c r="AV16" s="35">
        <v>1.6020000000000001</v>
      </c>
      <c r="AW16" s="41">
        <v>-999.9</v>
      </c>
      <c r="AX16" s="35">
        <v>4.9249999999999998</v>
      </c>
      <c r="AY16" s="35">
        <v>5.6920000000000002</v>
      </c>
      <c r="AZ16" s="35">
        <v>6.0609999999999999</v>
      </c>
      <c r="BA16" s="35">
        <v>1.6779999999999999</v>
      </c>
      <c r="BB16" s="35">
        <v>0.72199999999999998</v>
      </c>
      <c r="BC16" s="35">
        <v>1.605</v>
      </c>
      <c r="BD16" s="2">
        <v>2.5510000000000002</v>
      </c>
      <c r="BE16" s="41">
        <v>-999.9</v>
      </c>
      <c r="BF16" s="2">
        <v>0.30399999999999999</v>
      </c>
      <c r="BG16" s="2">
        <v>0.42899999999999999</v>
      </c>
      <c r="BH16" s="41">
        <v>-999.9</v>
      </c>
      <c r="BI16" s="2">
        <v>1.0389999999999999</v>
      </c>
      <c r="BJ16" s="2"/>
    </row>
    <row r="17" spans="1:62" x14ac:dyDescent="0.25">
      <c r="A17" s="2">
        <v>2005</v>
      </c>
      <c r="B17" s="2">
        <v>5.7229999999999999</v>
      </c>
      <c r="C17" s="2">
        <v>4.9880000000000004</v>
      </c>
      <c r="D17" s="2">
        <v>3.5720000000000001</v>
      </c>
      <c r="E17" s="2">
        <v>4.6559999999999997</v>
      </c>
      <c r="F17" s="2">
        <v>3.0209999999999999</v>
      </c>
      <c r="G17" s="13">
        <v>2.343</v>
      </c>
      <c r="H17" s="2">
        <v>3.0289999999999999</v>
      </c>
      <c r="I17" s="2">
        <v>1.105</v>
      </c>
      <c r="J17" s="2">
        <v>2.6259999999999999</v>
      </c>
      <c r="K17" s="2">
        <v>3.0790000000000002</v>
      </c>
      <c r="L17" s="2">
        <v>0.93600000000000005</v>
      </c>
      <c r="M17" s="2">
        <v>5.694</v>
      </c>
      <c r="N17" s="2">
        <v>1.2130000000000001</v>
      </c>
      <c r="O17" s="2">
        <v>0.82899999999999996</v>
      </c>
      <c r="P17" s="2">
        <v>3.383</v>
      </c>
      <c r="Q17" s="2">
        <v>6.42</v>
      </c>
      <c r="R17" s="2">
        <v>0.45800000000000002</v>
      </c>
      <c r="S17" s="2">
        <v>0.14000000000000001</v>
      </c>
      <c r="T17" s="2">
        <v>0.224</v>
      </c>
      <c r="U17" s="2">
        <v>2.7469999999999999</v>
      </c>
      <c r="V17" s="2">
        <v>1.1020000000000001</v>
      </c>
      <c r="W17" s="2">
        <v>1.49</v>
      </c>
      <c r="X17" s="2">
        <v>0.12</v>
      </c>
      <c r="Y17" s="2">
        <v>1.4750000000000001</v>
      </c>
      <c r="Z17" s="35">
        <v>2.694</v>
      </c>
      <c r="AA17" s="35">
        <v>1.2709999999999999</v>
      </c>
      <c r="AB17" s="35">
        <v>3.0350000000000001</v>
      </c>
      <c r="AC17" s="35">
        <v>4.4720000000000004</v>
      </c>
      <c r="AD17" s="35">
        <v>2.0379999999999998</v>
      </c>
      <c r="AE17" s="35">
        <v>1.3129999999999999</v>
      </c>
      <c r="AF17" s="35">
        <v>1.853</v>
      </c>
      <c r="AG17" s="35">
        <v>2.081</v>
      </c>
      <c r="AH17" s="35">
        <v>2.1739999999999999</v>
      </c>
      <c r="AI17" s="35">
        <v>0.95</v>
      </c>
      <c r="AJ17" s="35">
        <v>0.93200000000000005</v>
      </c>
      <c r="AK17" s="35">
        <v>2.153</v>
      </c>
      <c r="AL17" s="35">
        <v>2.093</v>
      </c>
      <c r="AM17" s="35">
        <v>1.01</v>
      </c>
      <c r="AN17" s="35">
        <v>1.339</v>
      </c>
      <c r="AO17" s="35">
        <v>1.3149999999999999</v>
      </c>
      <c r="AP17" s="35">
        <v>1.083</v>
      </c>
      <c r="AQ17" s="35">
        <v>1.33</v>
      </c>
      <c r="AR17" s="35">
        <v>1.4630000000000001</v>
      </c>
      <c r="AS17" s="35">
        <v>2.141</v>
      </c>
      <c r="AT17" s="35">
        <v>1.4610000000000001</v>
      </c>
      <c r="AU17" s="35">
        <v>0.67100000000000004</v>
      </c>
      <c r="AV17" s="35">
        <v>1.5069999999999999</v>
      </c>
      <c r="AW17" s="35">
        <v>3.2360000000000002</v>
      </c>
      <c r="AX17" s="35">
        <v>4.9329999999999998</v>
      </c>
      <c r="AY17" s="35">
        <v>4.9710000000000001</v>
      </c>
      <c r="AZ17" s="35">
        <v>5.976</v>
      </c>
      <c r="BA17" s="35">
        <v>1.722</v>
      </c>
      <c r="BB17" s="35">
        <v>0.65800000000000003</v>
      </c>
      <c r="BC17" s="35">
        <v>1.0549999999999999</v>
      </c>
      <c r="BD17" s="41">
        <v>-999.9</v>
      </c>
      <c r="BE17" s="41">
        <v>-999.9</v>
      </c>
      <c r="BF17" s="2">
        <v>0.26100000000000001</v>
      </c>
      <c r="BG17" s="41">
        <v>-999.9</v>
      </c>
      <c r="BH17" s="41">
        <v>-999.9</v>
      </c>
      <c r="BI17" s="2">
        <v>1.04</v>
      </c>
      <c r="BJ17" s="2"/>
    </row>
    <row r="18" spans="1:62" x14ac:dyDescent="0.25">
      <c r="A18" s="2">
        <v>2006</v>
      </c>
      <c r="B18" s="2">
        <v>5.8780000000000001</v>
      </c>
      <c r="C18" s="2">
        <v>5.1440000000000001</v>
      </c>
      <c r="D18" s="2">
        <v>4.9569999999999999</v>
      </c>
      <c r="E18" s="2">
        <v>4.2670000000000003</v>
      </c>
      <c r="F18" s="2">
        <v>3.0289999999999999</v>
      </c>
      <c r="G18" s="13">
        <v>2.3064</v>
      </c>
      <c r="H18" s="41">
        <v>-999.9</v>
      </c>
      <c r="I18" s="2">
        <v>0.91700000000000004</v>
      </c>
      <c r="J18" s="41">
        <v>-999.9</v>
      </c>
      <c r="K18" s="2">
        <v>3.2770000000000001</v>
      </c>
      <c r="L18" s="2">
        <v>0.85599999999999998</v>
      </c>
      <c r="M18" s="2">
        <v>6.532</v>
      </c>
      <c r="N18" s="2">
        <v>1.306</v>
      </c>
      <c r="O18" s="2">
        <v>0.89400000000000002</v>
      </c>
      <c r="P18" s="2">
        <v>3.0670000000000002</v>
      </c>
      <c r="Q18" s="2">
        <v>6.4290000000000003</v>
      </c>
      <c r="R18" s="2">
        <v>0.47499999999999998</v>
      </c>
      <c r="S18" s="2">
        <v>0.14799999999999999</v>
      </c>
      <c r="T18" s="2">
        <v>0.24399999999999999</v>
      </c>
      <c r="U18" s="2">
        <v>3.1429999999999998</v>
      </c>
      <c r="V18" s="2">
        <v>0.93899999999999995</v>
      </c>
      <c r="W18" s="2">
        <v>1.6679999999999999</v>
      </c>
      <c r="X18" s="2">
        <v>0.13900000000000001</v>
      </c>
      <c r="Y18" s="2">
        <v>1.5880000000000001</v>
      </c>
      <c r="Z18" s="35">
        <v>3.0070000000000001</v>
      </c>
      <c r="AA18" s="35">
        <v>1.296</v>
      </c>
      <c r="AB18" s="41">
        <v>-999.9</v>
      </c>
      <c r="AC18" s="35">
        <v>4.7270000000000003</v>
      </c>
      <c r="AD18" s="35">
        <v>2.0299999999999998</v>
      </c>
      <c r="AE18" s="35">
        <v>1.252</v>
      </c>
      <c r="AF18" s="35">
        <v>1.9790000000000001</v>
      </c>
      <c r="AG18" s="35">
        <v>1.94</v>
      </c>
      <c r="AH18" s="35">
        <v>2.238</v>
      </c>
      <c r="AI18" s="35">
        <v>1.036</v>
      </c>
      <c r="AJ18" s="35">
        <v>0.92300000000000004</v>
      </c>
      <c r="AK18" s="35">
        <v>2.2250000000000001</v>
      </c>
      <c r="AL18" s="35">
        <v>2.0049999999999999</v>
      </c>
      <c r="AM18" s="35">
        <v>1.0589999999999999</v>
      </c>
      <c r="AN18" s="35">
        <v>1.5009999999999999</v>
      </c>
      <c r="AO18" s="35">
        <v>1.0640000000000001</v>
      </c>
      <c r="AP18" s="35">
        <v>1.361</v>
      </c>
      <c r="AQ18" s="35">
        <v>1.6120000000000001</v>
      </c>
      <c r="AR18" s="35">
        <v>1.726</v>
      </c>
      <c r="AS18" s="35">
        <v>1.823</v>
      </c>
      <c r="AT18" s="35">
        <v>1.952</v>
      </c>
      <c r="AU18" s="35">
        <v>0.84499999999999997</v>
      </c>
      <c r="AV18" s="35">
        <v>1.5940000000000001</v>
      </c>
      <c r="AW18" s="35">
        <v>3.1059999999999999</v>
      </c>
      <c r="AX18" s="35">
        <v>4.758</v>
      </c>
      <c r="AY18" s="35">
        <v>4.9809999999999999</v>
      </c>
      <c r="AZ18" s="35">
        <v>6.0149999999999997</v>
      </c>
      <c r="BA18" s="35">
        <v>1.8839999999999999</v>
      </c>
      <c r="BB18" s="35">
        <v>0.59599999999999997</v>
      </c>
      <c r="BC18" s="35">
        <v>1.2410000000000001</v>
      </c>
      <c r="BD18" s="41">
        <v>-999.9</v>
      </c>
      <c r="BE18" s="41">
        <v>-999.9</v>
      </c>
      <c r="BF18" s="2">
        <v>0.35299999999999998</v>
      </c>
      <c r="BG18" s="41">
        <v>-999.9</v>
      </c>
      <c r="BH18" s="41">
        <v>-999.9</v>
      </c>
      <c r="BI18" s="2">
        <v>1.1890000000000001</v>
      </c>
      <c r="BJ18" s="2"/>
    </row>
    <row r="19" spans="1:62" x14ac:dyDescent="0.25">
      <c r="A19" s="2">
        <v>2007</v>
      </c>
      <c r="B19" s="2">
        <v>5.5940000000000003</v>
      </c>
      <c r="C19" s="2">
        <v>5.0369999999999999</v>
      </c>
      <c r="D19" s="2">
        <v>3.7789999999999999</v>
      </c>
      <c r="E19" s="2">
        <v>3.177</v>
      </c>
      <c r="F19" s="2">
        <v>3.3460000000000001</v>
      </c>
      <c r="G19" s="13">
        <v>2.4668000000000001</v>
      </c>
      <c r="H19" s="2">
        <v>2.1659999999999999</v>
      </c>
      <c r="I19" s="2">
        <v>1.026</v>
      </c>
      <c r="J19" s="41">
        <v>-999.9</v>
      </c>
      <c r="K19" s="2">
        <v>3.1659999999999999</v>
      </c>
      <c r="L19" s="2">
        <v>1.038</v>
      </c>
      <c r="M19" s="2">
        <v>6.8079999999999998</v>
      </c>
      <c r="N19" s="2">
        <v>1.171</v>
      </c>
      <c r="O19" s="41">
        <v>-999.9</v>
      </c>
      <c r="P19" s="2">
        <v>3.0249999999999999</v>
      </c>
      <c r="Q19" s="2">
        <v>6.57</v>
      </c>
      <c r="R19" s="2">
        <v>0.32</v>
      </c>
      <c r="S19" s="2">
        <v>0.112</v>
      </c>
      <c r="T19" s="2">
        <v>0.17</v>
      </c>
      <c r="U19" s="2">
        <v>3.1739999999999999</v>
      </c>
      <c r="V19" s="2">
        <v>0.93500000000000005</v>
      </c>
      <c r="W19" s="2">
        <v>1.3879999999999999</v>
      </c>
      <c r="X19" s="2">
        <v>0.108</v>
      </c>
      <c r="Y19" s="2">
        <v>1.284</v>
      </c>
      <c r="Z19" s="35">
        <v>2.94</v>
      </c>
      <c r="AA19" s="35">
        <v>1.0820000000000001</v>
      </c>
      <c r="AB19" s="35">
        <v>2.14</v>
      </c>
      <c r="AC19" s="35">
        <v>4.0949999999999998</v>
      </c>
      <c r="AD19" s="35">
        <v>1.861</v>
      </c>
      <c r="AE19" s="35">
        <v>1.228</v>
      </c>
      <c r="AF19" s="35">
        <v>1.4910000000000001</v>
      </c>
      <c r="AG19" s="35">
        <v>1.65</v>
      </c>
      <c r="AH19" s="35">
        <v>1.853</v>
      </c>
      <c r="AI19" s="35">
        <v>3.0710000000000002</v>
      </c>
      <c r="AJ19" s="35">
        <v>2.7149999999999999</v>
      </c>
      <c r="AK19" s="35">
        <v>2.5129999999999999</v>
      </c>
      <c r="AL19" s="35">
        <v>1.887</v>
      </c>
      <c r="AM19" s="35">
        <v>0.998</v>
      </c>
      <c r="AN19" s="35">
        <v>1.627</v>
      </c>
      <c r="AO19" s="35">
        <v>1.0640000000000001</v>
      </c>
      <c r="AP19" s="35">
        <v>1.175</v>
      </c>
      <c r="AQ19" s="35">
        <v>1.514</v>
      </c>
      <c r="AR19" s="35">
        <v>1.8460000000000001</v>
      </c>
      <c r="AS19" s="35">
        <v>1.6339999999999999</v>
      </c>
      <c r="AT19" s="35">
        <v>1.4239999999999999</v>
      </c>
      <c r="AU19" s="35">
        <v>0.52900000000000003</v>
      </c>
      <c r="AV19" s="35">
        <v>1.653</v>
      </c>
      <c r="AW19" s="35">
        <v>3.056</v>
      </c>
      <c r="AX19" s="35">
        <v>3.778</v>
      </c>
      <c r="AY19" s="35">
        <v>5.726</v>
      </c>
      <c r="AZ19" s="35">
        <v>5.077</v>
      </c>
      <c r="BA19" s="35">
        <v>1.601</v>
      </c>
      <c r="BB19" s="35">
        <v>0.97599999999999998</v>
      </c>
      <c r="BC19" s="35">
        <v>1.242</v>
      </c>
      <c r="BD19" s="41">
        <v>-999.9</v>
      </c>
      <c r="BE19" s="41">
        <v>-999.9</v>
      </c>
      <c r="BF19" s="41">
        <v>-999.9</v>
      </c>
      <c r="BG19" s="41">
        <v>-999.9</v>
      </c>
      <c r="BH19" s="41">
        <v>-999.9</v>
      </c>
      <c r="BI19" s="2">
        <v>1.167</v>
      </c>
      <c r="BJ19" s="2"/>
    </row>
    <row r="20" spans="1:62" x14ac:dyDescent="0.25">
      <c r="A20" s="2">
        <v>2008</v>
      </c>
      <c r="B20" s="2">
        <v>5.6529999999999996</v>
      </c>
      <c r="C20" s="2">
        <v>4.8639999999999999</v>
      </c>
      <c r="D20" s="2">
        <v>4.0030000000000001</v>
      </c>
      <c r="E20" s="2">
        <v>3.2669999999999999</v>
      </c>
      <c r="F20" s="2">
        <v>2.4</v>
      </c>
      <c r="G20" s="13">
        <v>2.2141999999999999</v>
      </c>
      <c r="H20" s="2">
        <v>2.9460000000000002</v>
      </c>
      <c r="I20" s="2">
        <v>1.02</v>
      </c>
      <c r="J20" s="2">
        <v>2.3450000000000002</v>
      </c>
      <c r="K20" s="2">
        <v>2.9540000000000002</v>
      </c>
      <c r="L20" s="2">
        <v>1.04</v>
      </c>
      <c r="M20" s="41">
        <v>-999.9</v>
      </c>
      <c r="N20" s="2">
        <v>0.91</v>
      </c>
      <c r="O20" s="2">
        <v>0.79100000000000004</v>
      </c>
      <c r="P20" s="41">
        <v>-999.9</v>
      </c>
      <c r="Q20" s="2">
        <v>7.18</v>
      </c>
      <c r="R20" s="2">
        <v>0.34300000000000003</v>
      </c>
      <c r="S20" s="2">
        <v>0.13900000000000001</v>
      </c>
      <c r="T20" s="2">
        <v>0.19600000000000001</v>
      </c>
      <c r="U20" s="2">
        <v>2.9750000000000001</v>
      </c>
      <c r="V20" s="2">
        <v>0.95699999999999996</v>
      </c>
      <c r="W20" s="2">
        <v>1.3420000000000001</v>
      </c>
      <c r="X20" s="2">
        <v>0.112</v>
      </c>
      <c r="Y20" s="2">
        <v>1.379</v>
      </c>
      <c r="Z20" s="35">
        <v>2.4780000000000002</v>
      </c>
      <c r="AA20" s="35">
        <v>1.038</v>
      </c>
      <c r="AB20" s="35">
        <v>2.452</v>
      </c>
      <c r="AC20" s="35">
        <v>4.29</v>
      </c>
      <c r="AD20" s="35">
        <v>1.6819999999999999</v>
      </c>
      <c r="AE20" s="35">
        <v>1.3140000000000001</v>
      </c>
      <c r="AF20" s="35">
        <v>1.921</v>
      </c>
      <c r="AG20" s="35">
        <v>2.1640000000000001</v>
      </c>
      <c r="AH20" s="35">
        <v>2.3860000000000001</v>
      </c>
      <c r="AI20" s="35">
        <v>2.4510000000000001</v>
      </c>
      <c r="AJ20" s="35">
        <v>2.883</v>
      </c>
      <c r="AK20" s="35">
        <v>1.95</v>
      </c>
      <c r="AL20" s="35">
        <v>1.427</v>
      </c>
      <c r="AM20" s="35">
        <v>0.51300000000000001</v>
      </c>
      <c r="AN20" s="35">
        <v>1.296</v>
      </c>
      <c r="AO20" s="35">
        <v>0.872</v>
      </c>
      <c r="AP20" s="35">
        <v>0.79900000000000004</v>
      </c>
      <c r="AQ20" s="35">
        <v>1.1180000000000001</v>
      </c>
      <c r="AR20" s="35">
        <v>1.1850000000000001</v>
      </c>
      <c r="AS20" s="35">
        <v>1.3120000000000001</v>
      </c>
      <c r="AT20" s="35">
        <v>1.3320000000000001</v>
      </c>
      <c r="AU20" s="35">
        <v>0.51900000000000002</v>
      </c>
      <c r="AV20" s="35">
        <v>1.7490000000000001</v>
      </c>
      <c r="AW20" s="35">
        <v>3.2050000000000001</v>
      </c>
      <c r="AX20" s="35">
        <v>3.8319999999999999</v>
      </c>
      <c r="AY20" s="35">
        <v>4.7830000000000004</v>
      </c>
      <c r="AZ20" s="35">
        <v>5.1779999999999999</v>
      </c>
      <c r="BA20" s="35">
        <v>1.5720000000000001</v>
      </c>
      <c r="BB20" s="35">
        <v>0.82499999999999996</v>
      </c>
      <c r="BC20" s="35">
        <v>1.272</v>
      </c>
      <c r="BD20" s="41">
        <v>-999.9</v>
      </c>
      <c r="BE20" s="41">
        <v>-999.9</v>
      </c>
      <c r="BF20" s="2">
        <v>0.27500000000000002</v>
      </c>
      <c r="BG20" s="41">
        <v>-999.9</v>
      </c>
      <c r="BH20" s="41">
        <v>-999.9</v>
      </c>
      <c r="BI20" s="2">
        <v>1.167</v>
      </c>
      <c r="BJ20" s="2"/>
    </row>
    <row r="21" spans="1:62" x14ac:dyDescent="0.25">
      <c r="A21" s="2">
        <v>2009</v>
      </c>
      <c r="B21" s="2">
        <v>5.7619999999999996</v>
      </c>
      <c r="C21" s="2">
        <v>4.8250000000000002</v>
      </c>
      <c r="D21" s="2">
        <v>4.2050000000000001</v>
      </c>
      <c r="E21" s="2">
        <v>3.661</v>
      </c>
      <c r="F21" s="2">
        <v>2.593</v>
      </c>
      <c r="G21" s="13">
        <v>2.3557000000000001</v>
      </c>
      <c r="H21" s="2">
        <v>2.782</v>
      </c>
      <c r="I21" s="2">
        <v>0.90700000000000003</v>
      </c>
      <c r="J21" s="2">
        <v>2.9689999999999999</v>
      </c>
      <c r="K21" s="2">
        <v>3.1659999999999999</v>
      </c>
      <c r="L21" s="2">
        <v>1.1140000000000001</v>
      </c>
      <c r="M21" s="41">
        <v>-999.9</v>
      </c>
      <c r="N21" s="2">
        <v>0.83499999999999996</v>
      </c>
      <c r="O21" s="2">
        <v>0.68400000000000005</v>
      </c>
      <c r="P21" s="2">
        <v>3.3239999999999998</v>
      </c>
      <c r="Q21" s="2">
        <v>7.4290000000000003</v>
      </c>
      <c r="R21" s="2">
        <v>0.442</v>
      </c>
      <c r="S21" s="2">
        <v>0.106</v>
      </c>
      <c r="T21" s="2">
        <v>0.17399999999999999</v>
      </c>
      <c r="U21" s="2">
        <v>2.7010000000000001</v>
      </c>
      <c r="V21" s="2">
        <v>0.93700000000000006</v>
      </c>
      <c r="W21" s="2">
        <v>1.2729999999999999</v>
      </c>
      <c r="X21" s="2">
        <v>0.124</v>
      </c>
      <c r="Y21" s="2">
        <v>1.206</v>
      </c>
      <c r="Z21" s="35">
        <v>2.7530000000000001</v>
      </c>
      <c r="AA21" s="35">
        <v>1.113</v>
      </c>
      <c r="AB21" s="35">
        <v>2.7280000000000002</v>
      </c>
      <c r="AC21" s="35">
        <v>4.4480000000000004</v>
      </c>
      <c r="AD21" s="35">
        <v>1.8440000000000001</v>
      </c>
      <c r="AE21" s="35">
        <v>1.1499999999999999</v>
      </c>
      <c r="AF21" s="35">
        <v>2.0550000000000002</v>
      </c>
      <c r="AG21" s="35">
        <v>2.0310000000000001</v>
      </c>
      <c r="AH21" s="35">
        <v>2.1469999999999998</v>
      </c>
      <c r="AI21" s="35">
        <v>2.2480000000000002</v>
      </c>
      <c r="AJ21" s="35">
        <v>2.0819999999999999</v>
      </c>
      <c r="AK21" s="35">
        <v>1.4339999999999999</v>
      </c>
      <c r="AL21" s="35">
        <v>1.3160000000000001</v>
      </c>
      <c r="AM21" s="35">
        <v>0.43099999999999999</v>
      </c>
      <c r="AN21" s="35">
        <v>1.1579999999999999</v>
      </c>
      <c r="AO21" s="35">
        <v>1.167</v>
      </c>
      <c r="AP21" s="35">
        <v>0.98399999999999999</v>
      </c>
      <c r="AQ21" s="35">
        <v>1.1339999999999999</v>
      </c>
      <c r="AR21" s="35">
        <v>0.83499999999999996</v>
      </c>
      <c r="AS21" s="35">
        <v>1.08</v>
      </c>
      <c r="AT21" s="35">
        <v>1.3859999999999999</v>
      </c>
      <c r="AU21" s="35">
        <v>0.52800000000000002</v>
      </c>
      <c r="AV21" s="35">
        <v>1.575</v>
      </c>
      <c r="AW21" s="35">
        <v>3.5539999999999998</v>
      </c>
      <c r="AX21" s="35">
        <v>3.5680000000000001</v>
      </c>
      <c r="AY21" s="35">
        <v>4.4279999999999999</v>
      </c>
      <c r="AZ21" s="35">
        <v>5.585</v>
      </c>
      <c r="BA21" s="35">
        <v>1.4590000000000001</v>
      </c>
      <c r="BB21" s="35">
        <v>0.86899999999999999</v>
      </c>
      <c r="BC21" s="35">
        <v>1.097</v>
      </c>
      <c r="BD21" s="41">
        <v>-999.9</v>
      </c>
      <c r="BE21" s="41">
        <v>-999.9</v>
      </c>
      <c r="BF21" s="2">
        <v>0.32800000000000001</v>
      </c>
      <c r="BG21" s="41">
        <v>-999.9</v>
      </c>
      <c r="BH21" s="41">
        <v>-999.9</v>
      </c>
      <c r="BI21" s="41">
        <v>-999.9</v>
      </c>
      <c r="BJ21" s="2"/>
    </row>
    <row r="22" spans="1:62" x14ac:dyDescent="0.25">
      <c r="A22" s="2">
        <v>2010</v>
      </c>
      <c r="B22" s="2">
        <v>5.7670000000000003</v>
      </c>
      <c r="C22" s="2">
        <v>4.8390000000000004</v>
      </c>
      <c r="D22" s="2">
        <v>4.7279999999999998</v>
      </c>
      <c r="E22" s="2">
        <v>3.6030000000000002</v>
      </c>
      <c r="F22" s="2">
        <v>2.4</v>
      </c>
      <c r="G22" s="13">
        <v>2.3889999999999998</v>
      </c>
      <c r="H22" s="2">
        <v>2.7949999999999999</v>
      </c>
      <c r="I22" s="2">
        <v>1.0760000000000001</v>
      </c>
      <c r="J22" s="2">
        <v>3.0049999999999999</v>
      </c>
      <c r="K22" s="2">
        <v>3.1150000000000002</v>
      </c>
      <c r="L22" s="2">
        <v>1.526</v>
      </c>
      <c r="M22" s="2">
        <v>6.516</v>
      </c>
      <c r="N22" s="2">
        <v>1.024</v>
      </c>
      <c r="O22" s="41">
        <v>-999.9</v>
      </c>
      <c r="P22" s="2">
        <v>3.1419999999999999</v>
      </c>
      <c r="Q22" s="2">
        <v>5.4850000000000003</v>
      </c>
      <c r="R22" s="2">
        <v>0.311</v>
      </c>
      <c r="S22" s="2">
        <v>0.121</v>
      </c>
      <c r="T22" s="2">
        <v>0.251</v>
      </c>
      <c r="U22" s="2">
        <v>3.0070000000000001</v>
      </c>
      <c r="V22" s="2">
        <v>1.0029999999999999</v>
      </c>
      <c r="W22" s="2">
        <v>1.2709999999999999</v>
      </c>
      <c r="X22" s="2">
        <v>0.106</v>
      </c>
      <c r="Y22" s="2">
        <v>1.06</v>
      </c>
      <c r="Z22" s="35">
        <v>3.3029999999999999</v>
      </c>
      <c r="AA22" s="35">
        <v>1.3380000000000001</v>
      </c>
      <c r="AB22" s="35">
        <v>3.2290000000000001</v>
      </c>
      <c r="AC22" s="35">
        <v>4.3140000000000001</v>
      </c>
      <c r="AD22" s="35">
        <v>2.077</v>
      </c>
      <c r="AE22" s="35">
        <v>1.4570000000000001</v>
      </c>
      <c r="AF22" s="35">
        <v>1.867</v>
      </c>
      <c r="AG22" s="35">
        <v>1.905</v>
      </c>
      <c r="AH22" s="35">
        <v>2.13</v>
      </c>
      <c r="AI22" s="35">
        <v>2.9369999999999998</v>
      </c>
      <c r="AJ22" s="35">
        <v>2.7290000000000001</v>
      </c>
      <c r="AK22" s="35">
        <v>2.0619999999999998</v>
      </c>
      <c r="AL22" s="35">
        <v>1.6259999999999999</v>
      </c>
      <c r="AM22" s="35">
        <v>0.46100000000000002</v>
      </c>
      <c r="AN22" s="35">
        <v>0.749</v>
      </c>
      <c r="AO22" s="35">
        <v>0.89600000000000002</v>
      </c>
      <c r="AP22" s="35">
        <v>1.3029999999999999</v>
      </c>
      <c r="AQ22" s="35">
        <v>1.1459999999999999</v>
      </c>
      <c r="AR22" s="35">
        <v>1.1220000000000001</v>
      </c>
      <c r="AS22" s="35">
        <v>0.97699999999999998</v>
      </c>
      <c r="AT22" s="41">
        <v>-999.9</v>
      </c>
      <c r="AU22" s="41">
        <v>-999.9</v>
      </c>
      <c r="AV22" s="35">
        <v>1.4490000000000001</v>
      </c>
      <c r="AW22" s="35">
        <v>3.371</v>
      </c>
      <c r="AX22" s="35">
        <v>4.2830000000000004</v>
      </c>
      <c r="AY22" s="35">
        <v>4.4589999999999996</v>
      </c>
      <c r="AZ22" s="35">
        <v>5.5129999999999999</v>
      </c>
      <c r="BA22" s="35">
        <v>1.66</v>
      </c>
      <c r="BB22" s="35">
        <v>1.0980000000000001</v>
      </c>
      <c r="BC22" s="35">
        <v>1.125</v>
      </c>
      <c r="BD22" s="41">
        <v>-999.9</v>
      </c>
      <c r="BE22" s="41">
        <v>-999.9</v>
      </c>
      <c r="BF22" s="41">
        <v>-999.9</v>
      </c>
      <c r="BG22" s="41">
        <v>-999.9</v>
      </c>
      <c r="BH22" s="41">
        <v>-999.9</v>
      </c>
      <c r="BI22" s="41">
        <v>-999.9</v>
      </c>
      <c r="BJ22" s="2"/>
    </row>
    <row r="23" spans="1:62" x14ac:dyDescent="0.25">
      <c r="A23" s="2">
        <v>2011</v>
      </c>
      <c r="B23" s="2">
        <v>5.4059999999999997</v>
      </c>
      <c r="C23" s="2">
        <v>4.476</v>
      </c>
      <c r="D23" s="2">
        <v>3.6520000000000001</v>
      </c>
      <c r="E23" s="2">
        <v>3.597</v>
      </c>
      <c r="F23" s="2">
        <v>2.5009999999999999</v>
      </c>
      <c r="G23" s="13">
        <v>2.4977</v>
      </c>
      <c r="H23" s="2">
        <v>2.657</v>
      </c>
      <c r="I23" s="2">
        <v>0.74199999999999999</v>
      </c>
      <c r="J23" s="2">
        <v>2.742</v>
      </c>
      <c r="K23" s="2">
        <v>2.2850000000000001</v>
      </c>
      <c r="L23" s="2">
        <v>1.26</v>
      </c>
      <c r="M23" s="41">
        <v>-999.9</v>
      </c>
      <c r="N23" s="2">
        <v>1.0449999999999999</v>
      </c>
      <c r="O23" s="2">
        <v>0.877</v>
      </c>
      <c r="P23" s="2">
        <v>3.3279999999999998</v>
      </c>
      <c r="Q23" s="2">
        <v>5.5449999999999999</v>
      </c>
      <c r="R23" s="2">
        <v>0.435</v>
      </c>
      <c r="S23" s="2">
        <v>0.13600000000000001</v>
      </c>
      <c r="T23" s="2">
        <v>0.26300000000000001</v>
      </c>
      <c r="U23" s="2">
        <v>3.1040000000000001</v>
      </c>
      <c r="V23" s="2">
        <v>1.028</v>
      </c>
      <c r="W23" s="2">
        <v>1.349</v>
      </c>
      <c r="X23" s="2">
        <v>0.14399999999999999</v>
      </c>
      <c r="Y23" s="2">
        <v>1.377</v>
      </c>
      <c r="Z23" s="35">
        <v>3.093</v>
      </c>
      <c r="AA23" s="35">
        <v>1.0129999999999999</v>
      </c>
      <c r="AB23" s="35">
        <v>2.6920000000000002</v>
      </c>
      <c r="AC23" s="35">
        <v>3.907</v>
      </c>
      <c r="AD23" s="35">
        <v>1.917</v>
      </c>
      <c r="AE23" s="35">
        <v>1.069</v>
      </c>
      <c r="AF23" s="35">
        <v>1.8140000000000001</v>
      </c>
      <c r="AG23" s="35">
        <v>1.7549999999999999</v>
      </c>
      <c r="AH23" s="35">
        <v>2.3540000000000001</v>
      </c>
      <c r="AI23" s="35">
        <v>2.77</v>
      </c>
      <c r="AJ23" s="41">
        <v>-999.9</v>
      </c>
      <c r="AK23" s="35">
        <v>1.881</v>
      </c>
      <c r="AL23" s="35">
        <v>1.2989999999999999</v>
      </c>
      <c r="AM23" s="35">
        <v>0.47799999999999998</v>
      </c>
      <c r="AN23" s="35">
        <v>0.77200000000000002</v>
      </c>
      <c r="AO23" s="35">
        <v>0.73799999999999999</v>
      </c>
      <c r="AP23" s="35">
        <v>0.89100000000000001</v>
      </c>
      <c r="AQ23" s="35">
        <v>1.107</v>
      </c>
      <c r="AR23" s="35">
        <v>1.304</v>
      </c>
      <c r="AS23" s="35">
        <v>1.2949999999999999</v>
      </c>
      <c r="AT23" s="35">
        <v>1.3959999999999999</v>
      </c>
      <c r="AU23" s="41">
        <v>-999.9</v>
      </c>
      <c r="AV23" s="35">
        <v>1.3620000000000001</v>
      </c>
      <c r="AW23" s="35">
        <v>3.4980000000000002</v>
      </c>
      <c r="AX23" s="35">
        <v>4.6100000000000003</v>
      </c>
      <c r="AY23" s="35">
        <v>4.907</v>
      </c>
      <c r="AZ23" s="35">
        <v>5.335</v>
      </c>
      <c r="BA23" s="35">
        <v>1.4890000000000001</v>
      </c>
      <c r="BB23" s="35">
        <v>1.1539999999999999</v>
      </c>
      <c r="BC23" s="35">
        <v>1.262</v>
      </c>
      <c r="BD23" s="41">
        <v>-999.9</v>
      </c>
      <c r="BE23" s="41">
        <v>-999.9</v>
      </c>
      <c r="BF23" s="41">
        <v>-999.9</v>
      </c>
      <c r="BG23" s="41">
        <v>-999.9</v>
      </c>
      <c r="BH23" s="41">
        <v>-999.9</v>
      </c>
      <c r="BI23" s="41">
        <v>-999.9</v>
      </c>
      <c r="BJ23" s="2"/>
    </row>
    <row r="24" spans="1:62" x14ac:dyDescent="0.25">
      <c r="A24" s="2">
        <v>2012</v>
      </c>
      <c r="B24" s="2">
        <v>4.78</v>
      </c>
      <c r="C24" s="2">
        <v>4.0259999999999998</v>
      </c>
      <c r="D24" s="2">
        <v>3.6989999999999998</v>
      </c>
      <c r="E24" s="2">
        <v>3.339</v>
      </c>
      <c r="F24" s="2">
        <v>2.61</v>
      </c>
      <c r="G24" s="13">
        <v>2.1337000000000002</v>
      </c>
      <c r="H24" s="2">
        <v>2.7639999999999998</v>
      </c>
      <c r="I24" s="2">
        <v>0.78400000000000003</v>
      </c>
      <c r="J24" s="2">
        <v>3.3359999999999999</v>
      </c>
      <c r="K24" s="2">
        <v>2.7440000000000002</v>
      </c>
      <c r="L24" s="2">
        <v>0.879</v>
      </c>
      <c r="M24" s="2">
        <v>5.4740000000000002</v>
      </c>
      <c r="N24" s="2">
        <v>1.08</v>
      </c>
      <c r="O24" s="2">
        <v>0.79400000000000004</v>
      </c>
      <c r="P24" s="2">
        <v>0.95299999999999996</v>
      </c>
      <c r="Q24" s="2">
        <v>5.343</v>
      </c>
      <c r="R24" s="2">
        <v>0.39100000000000001</v>
      </c>
      <c r="S24" s="2">
        <v>0.17499999999999999</v>
      </c>
      <c r="T24" s="2">
        <v>0.217</v>
      </c>
      <c r="U24" s="2">
        <v>2.9009999999999998</v>
      </c>
      <c r="V24" s="2">
        <v>1.0209999999999999</v>
      </c>
      <c r="W24" s="2">
        <v>1.256</v>
      </c>
      <c r="X24" s="2">
        <v>0.11899999999999999</v>
      </c>
      <c r="Y24" s="2">
        <v>1.37</v>
      </c>
      <c r="Z24" s="35">
        <v>2.6680000000000001</v>
      </c>
      <c r="AA24" s="35">
        <v>0.97899999999999998</v>
      </c>
      <c r="AB24" s="35">
        <v>2.2970000000000002</v>
      </c>
      <c r="AC24" s="35">
        <v>3.77</v>
      </c>
      <c r="AD24" s="35">
        <v>1.7729999999999999</v>
      </c>
      <c r="AE24" s="35">
        <v>1.153</v>
      </c>
      <c r="AF24" s="35">
        <v>1.9770000000000001</v>
      </c>
      <c r="AG24" s="35">
        <v>2.0449999999999999</v>
      </c>
      <c r="AH24" s="35">
        <v>2.1160000000000001</v>
      </c>
      <c r="AI24" s="35">
        <v>0.88600000000000001</v>
      </c>
      <c r="AJ24" s="35">
        <v>0.78300000000000003</v>
      </c>
      <c r="AK24" s="35">
        <v>1.5609999999999999</v>
      </c>
      <c r="AL24" s="35">
        <v>1.304</v>
      </c>
      <c r="AM24" s="35">
        <v>0.76800000000000002</v>
      </c>
      <c r="AN24" s="35">
        <v>0.85499999999999998</v>
      </c>
      <c r="AO24" s="35">
        <v>1.028</v>
      </c>
      <c r="AP24" s="35">
        <v>0.78700000000000003</v>
      </c>
      <c r="AQ24" s="35">
        <v>0.94099999999999995</v>
      </c>
      <c r="AR24" s="35">
        <v>1.0760000000000001</v>
      </c>
      <c r="AS24" s="35">
        <v>1.137</v>
      </c>
      <c r="AT24" s="35">
        <v>1.591</v>
      </c>
      <c r="AU24" s="35">
        <v>0.73799999999999999</v>
      </c>
      <c r="AV24" s="35">
        <v>1.7270000000000001</v>
      </c>
      <c r="AW24" s="35">
        <v>3.895</v>
      </c>
      <c r="AX24" s="35">
        <v>5.3449999999999998</v>
      </c>
      <c r="AY24" s="35">
        <v>2.8029999999999999</v>
      </c>
      <c r="AZ24" s="35">
        <v>1.5349999999999999</v>
      </c>
      <c r="BA24" s="35">
        <v>1.536</v>
      </c>
      <c r="BB24" s="35">
        <v>1.2749999999999999</v>
      </c>
      <c r="BC24" s="35">
        <v>1.2390000000000001</v>
      </c>
      <c r="BD24" s="41">
        <v>-999.9</v>
      </c>
      <c r="BE24" s="41">
        <v>-999.9</v>
      </c>
      <c r="BF24" s="2">
        <v>0.55400000000000005</v>
      </c>
      <c r="BG24" s="41">
        <v>-999.9</v>
      </c>
      <c r="BH24" s="41">
        <v>-999.9</v>
      </c>
      <c r="BI24" s="41">
        <v>-999.9</v>
      </c>
      <c r="BJ24" s="2"/>
    </row>
    <row r="25" spans="1:62" x14ac:dyDescent="0.25">
      <c r="BJ25" s="2"/>
    </row>
    <row r="26" spans="1:62" x14ac:dyDescent="0.25">
      <c r="A26" s="127" t="s">
        <v>133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BJ26" s="2"/>
    </row>
    <row r="27" spans="1:62" x14ac:dyDescent="0.25">
      <c r="B27" s="2" t="s">
        <v>119</v>
      </c>
      <c r="C27" s="2" t="s">
        <v>120</v>
      </c>
      <c r="D27" s="2" t="s">
        <v>121</v>
      </c>
      <c r="E27" s="2" t="s">
        <v>13</v>
      </c>
      <c r="F27" s="2" t="s">
        <v>17</v>
      </c>
      <c r="G27" s="2" t="s">
        <v>18</v>
      </c>
      <c r="H27" s="2" t="s">
        <v>19</v>
      </c>
      <c r="I27" s="2" t="s">
        <v>20</v>
      </c>
      <c r="J27" s="2" t="s">
        <v>65</v>
      </c>
      <c r="K27" s="2" t="s">
        <v>66</v>
      </c>
      <c r="L27" s="2" t="s">
        <v>71</v>
      </c>
      <c r="M27" s="2" t="s">
        <v>2</v>
      </c>
      <c r="N27" s="2" t="s">
        <v>75</v>
      </c>
      <c r="O27" s="2" t="s">
        <v>76</v>
      </c>
      <c r="P27" s="2" t="s">
        <v>77</v>
      </c>
      <c r="Q27" s="2" t="s">
        <v>78</v>
      </c>
      <c r="R27" s="2" t="s">
        <v>79</v>
      </c>
      <c r="S27" s="2" t="s">
        <v>81</v>
      </c>
      <c r="T27" s="2" t="s">
        <v>82</v>
      </c>
      <c r="U27" s="2" t="s">
        <v>85</v>
      </c>
      <c r="V27" s="2" t="s">
        <v>86</v>
      </c>
      <c r="W27" s="2" t="s">
        <v>134</v>
      </c>
      <c r="X27" s="2" t="s">
        <v>96</v>
      </c>
      <c r="Y27" s="2" t="s">
        <v>98</v>
      </c>
      <c r="BJ27" s="2"/>
    </row>
    <row r="28" spans="1:62" x14ac:dyDescent="0.25">
      <c r="A28" s="2">
        <v>1990</v>
      </c>
      <c r="B28" s="2">
        <v>6.7</v>
      </c>
      <c r="C28" s="2">
        <v>6.1745999999999999</v>
      </c>
      <c r="D28" s="10">
        <v>8.1489999999999991</v>
      </c>
      <c r="E28" s="2">
        <v>5.7011000000000003</v>
      </c>
      <c r="F28" s="2">
        <v>1.946</v>
      </c>
      <c r="G28" s="2">
        <v>1.9087000000000001</v>
      </c>
      <c r="H28" s="2">
        <v>2.4133</v>
      </c>
      <c r="I28" s="2">
        <v>1.3112999999999999</v>
      </c>
      <c r="J28" s="41">
        <v>-999.9</v>
      </c>
      <c r="K28" s="41">
        <v>-999.9</v>
      </c>
      <c r="L28" s="2">
        <v>0.44059999999999999</v>
      </c>
      <c r="M28" s="2">
        <v>7.9057000000000004</v>
      </c>
      <c r="N28" s="2">
        <v>3.9413</v>
      </c>
      <c r="O28" s="2">
        <v>3.2589999999999999</v>
      </c>
      <c r="P28" s="2">
        <v>3.4537</v>
      </c>
      <c r="Q28" s="2">
        <v>8.4414999999999996</v>
      </c>
      <c r="R28" s="2">
        <v>1.0358000000000001</v>
      </c>
      <c r="S28" s="2">
        <v>0.25850000000000001</v>
      </c>
      <c r="T28" s="2">
        <v>0.55579999999999996</v>
      </c>
      <c r="U28" s="2">
        <v>3.1282999999999999</v>
      </c>
      <c r="V28" s="41">
        <v>-999.9</v>
      </c>
      <c r="W28" s="2">
        <v>1.6329</v>
      </c>
      <c r="X28" s="2">
        <v>0.1641</v>
      </c>
      <c r="Y28" s="2">
        <v>1.6640999999999999</v>
      </c>
      <c r="BJ28" s="2"/>
    </row>
    <row r="29" spans="1:62" x14ac:dyDescent="0.25">
      <c r="A29" s="2">
        <v>1991</v>
      </c>
      <c r="B29" s="2">
        <v>5.5777999999999999</v>
      </c>
      <c r="C29" s="2">
        <v>5.2744999999999997</v>
      </c>
      <c r="D29" s="41">
        <v>-999.9</v>
      </c>
      <c r="E29" s="2">
        <v>6.3388</v>
      </c>
      <c r="F29" s="2">
        <v>2.3281000000000001</v>
      </c>
      <c r="G29" s="2">
        <v>2.4603999999999999</v>
      </c>
      <c r="H29" s="2">
        <v>2.7797999999999998</v>
      </c>
      <c r="I29" s="2">
        <v>1.2847999999999999</v>
      </c>
      <c r="J29" s="2">
        <v>6.0347</v>
      </c>
      <c r="K29" s="2">
        <v>4.2986000000000004</v>
      </c>
      <c r="L29" s="2">
        <v>0.72299999999999998</v>
      </c>
      <c r="M29" s="2">
        <v>7.8548</v>
      </c>
      <c r="N29" s="2">
        <v>2.4097</v>
      </c>
      <c r="O29" s="2">
        <v>1.2770999999999999</v>
      </c>
      <c r="P29" s="2">
        <v>3.8921999999999999</v>
      </c>
      <c r="Q29" s="2">
        <v>9.6272000000000002</v>
      </c>
      <c r="R29" s="2">
        <v>1.1667000000000001</v>
      </c>
      <c r="S29" s="2">
        <v>0.2833</v>
      </c>
      <c r="T29" s="2">
        <v>0.27200000000000002</v>
      </c>
      <c r="U29" s="2">
        <v>2.6869000000000001</v>
      </c>
      <c r="V29" s="2">
        <v>1.3783000000000001</v>
      </c>
      <c r="W29" s="2">
        <v>2.1633</v>
      </c>
      <c r="X29" s="2">
        <v>0.253</v>
      </c>
      <c r="Y29" s="2">
        <v>1.4764999999999999</v>
      </c>
      <c r="BJ29" s="2"/>
    </row>
    <row r="30" spans="1:62" x14ac:dyDescent="0.25">
      <c r="A30" s="2">
        <v>1992</v>
      </c>
      <c r="B30" s="2">
        <v>5.6788999999999996</v>
      </c>
      <c r="C30" s="2">
        <v>4.3611000000000004</v>
      </c>
      <c r="D30" s="2">
        <v>3.9598</v>
      </c>
      <c r="E30" s="2">
        <v>4.8033999999999999</v>
      </c>
      <c r="F30" s="2">
        <v>1.3646</v>
      </c>
      <c r="G30" s="2">
        <v>2.2292999999999998</v>
      </c>
      <c r="H30" s="2">
        <v>2.5352999999999999</v>
      </c>
      <c r="I30" s="2">
        <v>1.2527999999999999</v>
      </c>
      <c r="J30" s="2">
        <v>4.4912999999999998</v>
      </c>
      <c r="K30" s="2">
        <v>3.6614</v>
      </c>
      <c r="L30" s="2">
        <v>0.41249999999999998</v>
      </c>
      <c r="M30" s="2">
        <v>8.1432000000000002</v>
      </c>
      <c r="N30" s="2">
        <v>2.4033000000000002</v>
      </c>
      <c r="O30" s="2">
        <v>0.82850000000000001</v>
      </c>
      <c r="P30" s="2">
        <v>3.8420999999999998</v>
      </c>
      <c r="Q30" s="2">
        <v>8.7861999999999991</v>
      </c>
      <c r="R30" s="2">
        <v>0.72070000000000001</v>
      </c>
      <c r="S30" s="2">
        <v>0.22289999999999999</v>
      </c>
      <c r="T30" s="2">
        <v>0.1103</v>
      </c>
      <c r="U30" s="2">
        <v>2.7530999999999999</v>
      </c>
      <c r="V30" s="2">
        <v>1.8839999999999999</v>
      </c>
      <c r="W30" s="2">
        <v>2.1981000000000002</v>
      </c>
      <c r="X30" s="2">
        <v>0.23130000000000001</v>
      </c>
      <c r="Y30" s="2">
        <v>1.4052</v>
      </c>
      <c r="BJ30" s="2"/>
    </row>
    <row r="31" spans="1:62" x14ac:dyDescent="0.25">
      <c r="A31" s="2">
        <v>1993</v>
      </c>
      <c r="B31" s="2">
        <v>7.1957000000000004</v>
      </c>
      <c r="C31" s="2">
        <v>6.3834</v>
      </c>
      <c r="D31" s="41">
        <v>-999.9</v>
      </c>
      <c r="E31" s="2">
        <v>5.0731999999999999</v>
      </c>
      <c r="F31" s="2">
        <v>5.0087000000000002</v>
      </c>
      <c r="G31" s="2">
        <v>2.2395</v>
      </c>
      <c r="H31" s="2">
        <v>2.3978000000000002</v>
      </c>
      <c r="I31" s="2">
        <v>1.1957</v>
      </c>
      <c r="J31" s="2">
        <v>5.7084999999999999</v>
      </c>
      <c r="K31" s="2">
        <v>5.7910000000000004</v>
      </c>
      <c r="L31" s="2">
        <v>0.53649999999999998</v>
      </c>
      <c r="M31" s="2">
        <v>7.7584</v>
      </c>
      <c r="N31" s="2">
        <v>2.8534000000000002</v>
      </c>
      <c r="O31" s="2">
        <v>1.1779999999999999</v>
      </c>
      <c r="P31" s="2">
        <v>4.3849999999999998</v>
      </c>
      <c r="Q31" s="2">
        <v>9.1869999999999994</v>
      </c>
      <c r="R31" s="2">
        <v>0.35420000000000001</v>
      </c>
      <c r="S31" s="2">
        <v>0.2752</v>
      </c>
      <c r="T31" s="2">
        <v>4.3400000000000001E-2</v>
      </c>
      <c r="U31" s="2">
        <v>2.0335999999999999</v>
      </c>
      <c r="V31" s="2">
        <v>1.7315</v>
      </c>
      <c r="W31" s="2">
        <v>1.9107000000000001</v>
      </c>
      <c r="X31" s="2">
        <v>0.23080000000000001</v>
      </c>
      <c r="Y31" s="2">
        <v>1.4701</v>
      </c>
      <c r="BJ31" s="2"/>
    </row>
    <row r="32" spans="1:62" x14ac:dyDescent="0.25">
      <c r="A32" s="2">
        <v>1994</v>
      </c>
      <c r="B32" s="2">
        <v>4.7655000000000003</v>
      </c>
      <c r="C32" s="2">
        <v>3.04</v>
      </c>
      <c r="D32" s="2">
        <v>5.3197999999999999</v>
      </c>
      <c r="E32" s="2">
        <v>4.1435000000000004</v>
      </c>
      <c r="F32" s="2">
        <v>2.4133</v>
      </c>
      <c r="G32" s="2">
        <v>2.3597999999999999</v>
      </c>
      <c r="H32" s="2">
        <v>2.1749999999999998</v>
      </c>
      <c r="I32" s="2">
        <v>1.0717000000000001</v>
      </c>
      <c r="J32" s="2">
        <v>3.8178999999999998</v>
      </c>
      <c r="K32" s="41">
        <v>-999.9</v>
      </c>
      <c r="L32" s="2">
        <v>0.43930000000000002</v>
      </c>
      <c r="M32" s="2">
        <v>6.5907</v>
      </c>
      <c r="N32" s="2">
        <v>2.5097999999999998</v>
      </c>
      <c r="O32" s="2">
        <v>0.86260000000000003</v>
      </c>
      <c r="P32" s="2">
        <v>3.1526000000000001</v>
      </c>
      <c r="Q32" s="2">
        <v>7.4709000000000003</v>
      </c>
      <c r="R32" s="2">
        <v>0.6552</v>
      </c>
      <c r="S32" s="2">
        <v>0.1598</v>
      </c>
      <c r="T32" s="2">
        <v>0.17269999999999999</v>
      </c>
      <c r="U32" s="2">
        <v>2.2239</v>
      </c>
      <c r="V32" s="2">
        <v>1.3440000000000001</v>
      </c>
      <c r="W32" s="2">
        <v>1.6960999999999999</v>
      </c>
      <c r="X32" s="2">
        <v>0.2112</v>
      </c>
      <c r="Y32" s="2">
        <v>1.5805</v>
      </c>
      <c r="BJ32" s="2"/>
    </row>
    <row r="33" spans="1:62" x14ac:dyDescent="0.25">
      <c r="A33" s="2">
        <v>1995</v>
      </c>
      <c r="B33" s="2">
        <v>6.6021999999999998</v>
      </c>
      <c r="C33" s="2">
        <v>3.8422999999999998</v>
      </c>
      <c r="D33" s="2">
        <v>4.6041999999999996</v>
      </c>
      <c r="E33" s="2">
        <v>4.1924000000000001</v>
      </c>
      <c r="F33" s="2">
        <v>1.6059000000000001</v>
      </c>
      <c r="G33" s="2">
        <v>1.8016000000000001</v>
      </c>
      <c r="H33" s="2">
        <v>1.9977</v>
      </c>
      <c r="I33" s="2">
        <v>1.0474000000000001</v>
      </c>
      <c r="J33" s="41">
        <v>-999.9</v>
      </c>
      <c r="K33" s="2">
        <v>4.4623999999999997</v>
      </c>
      <c r="L33" s="2">
        <v>0.33189999999999997</v>
      </c>
      <c r="M33" s="2">
        <v>7.2992999999999997</v>
      </c>
      <c r="N33" s="2">
        <v>3.0741999999999998</v>
      </c>
      <c r="O33" s="2">
        <v>0.94879999999999998</v>
      </c>
      <c r="P33" s="2">
        <v>2.9009</v>
      </c>
      <c r="Q33" s="2">
        <v>7.7160000000000002</v>
      </c>
      <c r="R33" s="2">
        <v>0.53569999999999995</v>
      </c>
      <c r="S33" s="2">
        <v>0.18940000000000001</v>
      </c>
      <c r="T33" s="2">
        <v>0.2417</v>
      </c>
      <c r="U33" s="2">
        <v>2.3481000000000001</v>
      </c>
      <c r="V33" s="2">
        <v>1.5510999999999999</v>
      </c>
      <c r="W33" s="2">
        <v>1.5061</v>
      </c>
      <c r="X33" s="2">
        <v>0.23280000000000001</v>
      </c>
      <c r="Y33" s="2">
        <v>1.3212999999999999</v>
      </c>
      <c r="BJ33" s="2"/>
    </row>
    <row r="34" spans="1:62" x14ac:dyDescent="0.25">
      <c r="A34" s="2">
        <v>1996</v>
      </c>
      <c r="B34" s="2">
        <v>5.9558</v>
      </c>
      <c r="C34" s="2">
        <v>6.4812000000000003</v>
      </c>
      <c r="D34" s="2">
        <v>5.5000999999999998</v>
      </c>
      <c r="E34" s="2">
        <v>5.5721999999999996</v>
      </c>
      <c r="F34" s="2">
        <v>4.0856000000000003</v>
      </c>
      <c r="G34" s="2">
        <v>2.7673999999999999</v>
      </c>
      <c r="H34" s="2">
        <v>1.9216</v>
      </c>
      <c r="I34" s="2">
        <v>1.5848</v>
      </c>
      <c r="J34" s="2">
        <v>5.2356999999999996</v>
      </c>
      <c r="K34" s="2">
        <v>4.3250000000000002</v>
      </c>
      <c r="L34" s="2">
        <v>0.81740000000000002</v>
      </c>
      <c r="M34" s="2">
        <v>8.7853999999999992</v>
      </c>
      <c r="N34" s="2">
        <v>1.6684000000000001</v>
      </c>
      <c r="O34" s="2">
        <v>0.77270000000000005</v>
      </c>
      <c r="P34" s="2">
        <v>4.0541</v>
      </c>
      <c r="Q34" s="41">
        <v>-999.9</v>
      </c>
      <c r="R34" s="2">
        <v>0.55759999999999998</v>
      </c>
      <c r="S34" s="2">
        <v>9.2200000000000004E-2</v>
      </c>
      <c r="T34" s="2">
        <v>0.19450000000000001</v>
      </c>
      <c r="U34" s="2">
        <v>2.2071000000000001</v>
      </c>
      <c r="V34" s="2">
        <v>1.1088</v>
      </c>
      <c r="W34" s="2">
        <v>2.2553000000000001</v>
      </c>
      <c r="X34" s="2">
        <v>0.14910000000000001</v>
      </c>
      <c r="Y34" s="2">
        <v>1.2</v>
      </c>
      <c r="BJ34" s="2"/>
    </row>
    <row r="35" spans="1:62" x14ac:dyDescent="0.25">
      <c r="A35" s="2">
        <v>1997</v>
      </c>
      <c r="B35" s="2">
        <v>6.3369999999999997</v>
      </c>
      <c r="C35" s="2">
        <v>6</v>
      </c>
      <c r="D35" s="2">
        <v>5.4104999999999999</v>
      </c>
      <c r="E35" s="2">
        <v>4.57</v>
      </c>
      <c r="F35" s="2">
        <v>3.3795000000000002</v>
      </c>
      <c r="G35" s="2">
        <v>2.0912999999999999</v>
      </c>
      <c r="H35" s="2">
        <v>2.024</v>
      </c>
      <c r="I35" s="2">
        <v>1.1674</v>
      </c>
      <c r="J35" s="2">
        <v>4.1459999999999999</v>
      </c>
      <c r="K35" s="2">
        <v>3.7867000000000002</v>
      </c>
      <c r="L35" s="2">
        <v>0.68030000000000002</v>
      </c>
      <c r="M35" s="2">
        <v>6.6311999999999998</v>
      </c>
      <c r="N35" s="2">
        <v>1.6369</v>
      </c>
      <c r="O35" s="2">
        <v>1.0461</v>
      </c>
      <c r="P35" s="2">
        <v>3.1928999999999998</v>
      </c>
      <c r="Q35" s="2">
        <v>7.3799000000000001</v>
      </c>
      <c r="R35" s="2">
        <v>0.43830000000000002</v>
      </c>
      <c r="S35" s="2">
        <v>0.14499999999999999</v>
      </c>
      <c r="T35" s="2">
        <v>0.1636</v>
      </c>
      <c r="U35" s="2">
        <v>2.3540999999999999</v>
      </c>
      <c r="V35" s="2">
        <v>1.2639</v>
      </c>
      <c r="W35" s="2">
        <v>1.5137</v>
      </c>
      <c r="X35" s="2">
        <v>0.13439999999999999</v>
      </c>
      <c r="Y35" s="2">
        <v>1.4873000000000001</v>
      </c>
      <c r="BJ35" s="2"/>
    </row>
    <row r="36" spans="1:62" x14ac:dyDescent="0.25">
      <c r="A36" s="2">
        <v>1998</v>
      </c>
      <c r="B36" s="2">
        <v>6.3478000000000003</v>
      </c>
      <c r="C36" s="2">
        <v>5.3478000000000003</v>
      </c>
      <c r="D36" s="2">
        <v>4.7165999999999997</v>
      </c>
      <c r="E36" s="2">
        <v>4.6345000000000001</v>
      </c>
      <c r="F36" s="2">
        <v>2.7071000000000001</v>
      </c>
      <c r="G36" s="2">
        <v>1.9510000000000001</v>
      </c>
      <c r="H36" s="2">
        <v>1.9086000000000001</v>
      </c>
      <c r="I36" s="2">
        <v>1.2073</v>
      </c>
      <c r="J36" s="2">
        <v>3.5735000000000001</v>
      </c>
      <c r="K36" s="2">
        <v>3.8187000000000002</v>
      </c>
      <c r="L36" s="41">
        <v>-999.9</v>
      </c>
      <c r="M36" s="2">
        <v>7.0046999999999997</v>
      </c>
      <c r="N36" s="2">
        <v>1.5509999999999999</v>
      </c>
      <c r="O36" s="2">
        <v>0.45639999999999997</v>
      </c>
      <c r="P36" s="2">
        <v>2.8731</v>
      </c>
      <c r="Q36" s="2">
        <v>7.0133000000000001</v>
      </c>
      <c r="R36" s="2">
        <v>0.55089999999999995</v>
      </c>
      <c r="S36" s="2">
        <v>0.15</v>
      </c>
      <c r="T36" s="2">
        <v>0.20169999999999999</v>
      </c>
      <c r="U36" s="2">
        <v>1.9311</v>
      </c>
      <c r="V36" s="2">
        <v>1.2453000000000001</v>
      </c>
      <c r="W36" s="2">
        <v>1.4038999999999999</v>
      </c>
      <c r="X36" s="2">
        <v>0.20150000000000001</v>
      </c>
      <c r="Y36" s="2">
        <v>1.2126999999999999</v>
      </c>
      <c r="BJ36" s="2"/>
    </row>
    <row r="37" spans="1:62" x14ac:dyDescent="0.25">
      <c r="A37" s="2">
        <v>1999</v>
      </c>
      <c r="B37" s="2">
        <v>7.1143000000000001</v>
      </c>
      <c r="C37" s="2">
        <v>5.2843</v>
      </c>
      <c r="D37" s="2">
        <v>4.4234999999999998</v>
      </c>
      <c r="E37" s="2">
        <v>4.5033000000000003</v>
      </c>
      <c r="F37" s="2">
        <v>2.8149999999999999</v>
      </c>
      <c r="G37" s="2">
        <v>2.1696</v>
      </c>
      <c r="H37" s="2">
        <v>1.9810000000000001</v>
      </c>
      <c r="I37" s="2">
        <v>1.2396</v>
      </c>
      <c r="J37" s="2">
        <v>3.5175000000000001</v>
      </c>
      <c r="K37" s="2">
        <v>4.2454999999999998</v>
      </c>
      <c r="L37" s="41">
        <v>-999.9</v>
      </c>
      <c r="M37" s="2">
        <v>6.6494</v>
      </c>
      <c r="N37" s="2">
        <v>0.97789999999999999</v>
      </c>
      <c r="O37" s="41">
        <v>-999.9</v>
      </c>
      <c r="P37" s="2">
        <v>3.5602999999999998</v>
      </c>
      <c r="Q37" s="2">
        <v>7.2643000000000004</v>
      </c>
      <c r="R37" s="2">
        <v>0.52680000000000005</v>
      </c>
      <c r="S37" s="2">
        <v>0.1089</v>
      </c>
      <c r="T37" s="2">
        <v>0.19350000000000001</v>
      </c>
      <c r="U37" s="2">
        <v>1.7424999999999999</v>
      </c>
      <c r="V37" s="2">
        <v>1.0981000000000001</v>
      </c>
      <c r="W37" s="2">
        <v>1.5770999999999999</v>
      </c>
      <c r="X37" s="2">
        <v>0.19309999999999999</v>
      </c>
      <c r="Y37" s="2">
        <v>1.3092999999999999</v>
      </c>
    </row>
    <row r="38" spans="1:62" x14ac:dyDescent="0.25">
      <c r="A38" s="2">
        <v>2000</v>
      </c>
      <c r="B38" s="2">
        <v>6.2756999999999996</v>
      </c>
      <c r="C38" s="2">
        <v>5.1600999999999999</v>
      </c>
      <c r="D38" s="2">
        <v>5.5172999999999996</v>
      </c>
      <c r="E38" s="2">
        <v>4.4398</v>
      </c>
      <c r="F38" s="2">
        <v>3.2195999999999998</v>
      </c>
      <c r="G38" s="2">
        <v>1.8303</v>
      </c>
      <c r="H38" s="2">
        <v>1.8258000000000001</v>
      </c>
      <c r="I38" s="2">
        <v>1.3069999999999999</v>
      </c>
      <c r="J38" s="2">
        <v>3.5270000000000001</v>
      </c>
      <c r="K38" s="2">
        <v>4.3242000000000003</v>
      </c>
      <c r="L38" s="41">
        <v>-999.9</v>
      </c>
      <c r="M38" s="2">
        <v>5.8666999999999998</v>
      </c>
      <c r="N38" s="2">
        <v>1.2188000000000001</v>
      </c>
      <c r="O38" s="2">
        <v>0.70760000000000001</v>
      </c>
      <c r="P38" s="2">
        <v>3.0983999999999998</v>
      </c>
      <c r="Q38" s="2">
        <v>6.6440000000000001</v>
      </c>
      <c r="R38" s="2">
        <v>0.52510000000000001</v>
      </c>
      <c r="S38" s="2">
        <v>0.1696</v>
      </c>
      <c r="T38" s="2">
        <v>0.2631</v>
      </c>
      <c r="U38" s="2">
        <v>2.3405</v>
      </c>
      <c r="V38" s="2">
        <v>0.997</v>
      </c>
      <c r="W38" s="2">
        <v>1.3629</v>
      </c>
      <c r="X38" s="2">
        <v>0.16900000000000001</v>
      </c>
      <c r="Y38" s="2">
        <v>1.2190000000000001</v>
      </c>
      <c r="BJ38" s="2"/>
    </row>
    <row r="39" spans="1:62" x14ac:dyDescent="0.25">
      <c r="A39" s="2">
        <v>2001</v>
      </c>
      <c r="B39" s="2">
        <v>6.3121</v>
      </c>
      <c r="C39" s="2">
        <v>5.1965000000000003</v>
      </c>
      <c r="D39" s="2">
        <v>6.3487999999999998</v>
      </c>
      <c r="E39" s="2">
        <v>3.4653</v>
      </c>
      <c r="F39" s="2">
        <v>2.9750999999999999</v>
      </c>
      <c r="G39" s="2">
        <v>1.8431</v>
      </c>
      <c r="H39" s="2">
        <v>2.0034999999999998</v>
      </c>
      <c r="I39" s="41">
        <v>-999.9</v>
      </c>
      <c r="J39" s="2">
        <v>3.9398</v>
      </c>
      <c r="K39" s="2">
        <v>3.476</v>
      </c>
      <c r="L39" s="2">
        <v>0.57379999999999998</v>
      </c>
      <c r="M39" s="2">
        <v>5.8192000000000004</v>
      </c>
      <c r="N39" s="2">
        <v>1.181</v>
      </c>
      <c r="O39" s="2">
        <v>0.71730000000000005</v>
      </c>
      <c r="P39" s="2">
        <v>3.0813000000000001</v>
      </c>
      <c r="Q39" s="2">
        <v>6.2954999999999997</v>
      </c>
      <c r="R39" s="2">
        <v>0.45669999999999999</v>
      </c>
      <c r="S39" s="2">
        <v>0.13550000000000001</v>
      </c>
      <c r="T39" s="2">
        <v>0.15509999999999999</v>
      </c>
      <c r="U39" s="2">
        <v>2.1160999999999999</v>
      </c>
      <c r="V39" s="2">
        <v>0.96140000000000003</v>
      </c>
      <c r="W39" s="2">
        <v>1.5125</v>
      </c>
      <c r="X39" s="2">
        <v>0.1245</v>
      </c>
      <c r="Y39" s="2">
        <v>1.2755000000000001</v>
      </c>
      <c r="BJ39" s="2"/>
    </row>
    <row r="40" spans="1:62" x14ac:dyDescent="0.25">
      <c r="A40" s="2">
        <v>2002</v>
      </c>
      <c r="B40" s="2">
        <v>6.39</v>
      </c>
      <c r="C40" s="2">
        <v>5.6722999999999999</v>
      </c>
      <c r="D40" s="2">
        <v>5.4257</v>
      </c>
      <c r="E40" s="2">
        <v>4.1037999999999997</v>
      </c>
      <c r="F40" s="2">
        <v>3.5541</v>
      </c>
      <c r="G40" s="2">
        <v>1.8642000000000001</v>
      </c>
      <c r="H40" s="2">
        <v>1.7002999999999999</v>
      </c>
      <c r="I40" s="2">
        <v>0.96099999999999997</v>
      </c>
      <c r="J40" s="2">
        <v>3.6238000000000001</v>
      </c>
      <c r="K40" s="2">
        <v>3.3235999999999999</v>
      </c>
      <c r="L40" s="2">
        <v>0.46700000000000003</v>
      </c>
      <c r="M40" s="2">
        <v>7.2079000000000004</v>
      </c>
      <c r="N40" s="2">
        <v>1.1104000000000001</v>
      </c>
      <c r="O40" s="2">
        <v>0.82620000000000005</v>
      </c>
      <c r="P40" s="2">
        <v>3.2027999999999999</v>
      </c>
      <c r="Q40" s="2">
        <v>6.2969999999999997</v>
      </c>
      <c r="R40" s="2">
        <v>0.39029999999999998</v>
      </c>
      <c r="S40" s="2">
        <v>0.1217</v>
      </c>
      <c r="T40" s="2">
        <v>0.2341</v>
      </c>
      <c r="U40" s="2">
        <v>2.4045000000000001</v>
      </c>
      <c r="V40" s="2">
        <v>1.0516000000000001</v>
      </c>
      <c r="W40" s="2">
        <v>1.2745</v>
      </c>
      <c r="X40" s="2">
        <v>9.6699999999999994E-2</v>
      </c>
      <c r="Y40" s="41">
        <v>-999.9</v>
      </c>
      <c r="BJ40" s="2"/>
    </row>
    <row r="41" spans="1:62" x14ac:dyDescent="0.25">
      <c r="A41" s="2">
        <v>2003</v>
      </c>
      <c r="B41" s="2">
        <v>7.2054999999999998</v>
      </c>
      <c r="C41" s="2">
        <v>6.1910999999999996</v>
      </c>
      <c r="D41" s="2">
        <v>6.9490999999999996</v>
      </c>
      <c r="E41" s="2">
        <v>4.4922000000000004</v>
      </c>
      <c r="F41" s="2">
        <v>3.5352999999999999</v>
      </c>
      <c r="G41" s="2">
        <v>2.2991999999999999</v>
      </c>
      <c r="H41" s="2">
        <v>2.3296000000000001</v>
      </c>
      <c r="I41" s="2">
        <v>1.1164000000000001</v>
      </c>
      <c r="J41" s="2">
        <v>3.5293000000000001</v>
      </c>
      <c r="K41" s="2">
        <v>3.6202000000000001</v>
      </c>
      <c r="L41" s="2">
        <v>0.60609999999999997</v>
      </c>
      <c r="M41" s="41">
        <v>-999.9</v>
      </c>
      <c r="N41" s="2">
        <v>1.2706999999999999</v>
      </c>
      <c r="O41" s="2">
        <v>0.78249999999999997</v>
      </c>
      <c r="P41" s="2">
        <v>3.3883000000000001</v>
      </c>
      <c r="Q41" s="2">
        <v>6.3342000000000001</v>
      </c>
      <c r="R41" s="2">
        <v>0.60199999999999998</v>
      </c>
      <c r="S41" s="2">
        <v>0.20680000000000001</v>
      </c>
      <c r="T41" s="2">
        <v>0.2681</v>
      </c>
      <c r="U41" s="2">
        <v>2.5642</v>
      </c>
      <c r="V41" s="2">
        <v>0.97119999999999995</v>
      </c>
      <c r="W41" s="2">
        <v>1.8492</v>
      </c>
      <c r="X41" s="2">
        <v>8.9800000000000005E-2</v>
      </c>
      <c r="Y41" s="2">
        <v>1.2029000000000001</v>
      </c>
    </row>
    <row r="42" spans="1:62" x14ac:dyDescent="0.25">
      <c r="A42" s="2">
        <v>2004</v>
      </c>
      <c r="B42" s="2">
        <v>6.3601999999999999</v>
      </c>
      <c r="C42" s="2">
        <v>5.7403000000000004</v>
      </c>
      <c r="D42" s="2">
        <v>4.3587999999999996</v>
      </c>
      <c r="E42" s="2">
        <v>3.9178999999999999</v>
      </c>
      <c r="F42" s="2">
        <v>2.9094000000000002</v>
      </c>
      <c r="G42" s="41">
        <v>-999.9</v>
      </c>
      <c r="H42" s="41">
        <v>-999.9</v>
      </c>
      <c r="I42" s="41">
        <v>-999.9</v>
      </c>
      <c r="J42" s="2">
        <v>3.0510999999999999</v>
      </c>
      <c r="K42" s="2">
        <v>3.7172000000000001</v>
      </c>
      <c r="L42" s="2">
        <v>0.44850000000000001</v>
      </c>
      <c r="M42" s="2">
        <v>4.5011000000000001</v>
      </c>
      <c r="N42" s="2">
        <v>1.2169000000000001</v>
      </c>
      <c r="O42" s="2">
        <v>0.78649999999999998</v>
      </c>
      <c r="P42" s="2">
        <v>2.9626999999999999</v>
      </c>
      <c r="Q42" s="41">
        <v>-999.9</v>
      </c>
      <c r="R42" s="2">
        <v>0.39340000000000003</v>
      </c>
      <c r="S42" s="2">
        <v>0.1106</v>
      </c>
      <c r="T42" s="2">
        <v>0.1055</v>
      </c>
      <c r="U42" s="2">
        <v>2.1154000000000002</v>
      </c>
      <c r="V42" s="2">
        <v>1.1166</v>
      </c>
      <c r="W42" s="2">
        <v>1.3573</v>
      </c>
      <c r="X42" s="2">
        <v>9.5100000000000004E-2</v>
      </c>
      <c r="Y42" s="2">
        <v>1.0628</v>
      </c>
    </row>
    <row r="43" spans="1:62" x14ac:dyDescent="0.25">
      <c r="A43" s="2">
        <v>2005</v>
      </c>
      <c r="B43" s="2">
        <v>5.78</v>
      </c>
      <c r="C43" s="2">
        <v>5.0689000000000002</v>
      </c>
      <c r="D43" s="2">
        <v>3.4277000000000002</v>
      </c>
      <c r="E43" s="2">
        <v>4.2488000000000001</v>
      </c>
      <c r="F43" s="2">
        <v>3.2364000000000002</v>
      </c>
      <c r="G43" s="2">
        <v>2.2446999999999999</v>
      </c>
      <c r="H43" s="2">
        <v>2.2694999999999999</v>
      </c>
      <c r="I43" s="2">
        <v>1.1172</v>
      </c>
      <c r="J43" s="2">
        <v>2.9079000000000002</v>
      </c>
      <c r="K43" s="2">
        <v>2.6968000000000001</v>
      </c>
      <c r="L43" s="2">
        <v>1.2388999999999999</v>
      </c>
      <c r="M43" s="2">
        <v>5.7293000000000003</v>
      </c>
      <c r="N43" s="2">
        <v>1.2357</v>
      </c>
      <c r="O43" s="2">
        <v>0.80430000000000001</v>
      </c>
      <c r="P43" s="2">
        <v>3.7067000000000001</v>
      </c>
      <c r="Q43" s="2">
        <v>6.3952</v>
      </c>
      <c r="R43" s="2">
        <v>0.43490000000000001</v>
      </c>
      <c r="S43" s="2">
        <v>0.10979999999999999</v>
      </c>
      <c r="T43" s="2">
        <v>0.1762</v>
      </c>
      <c r="U43" s="2">
        <v>2.2799999999999998</v>
      </c>
      <c r="V43" s="2">
        <v>1.2679</v>
      </c>
      <c r="W43" s="2">
        <v>1.5302</v>
      </c>
      <c r="X43" s="2">
        <v>9.9500000000000005E-2</v>
      </c>
      <c r="Y43" s="2">
        <v>1.3192999999999999</v>
      </c>
    </row>
    <row r="44" spans="1:62" x14ac:dyDescent="0.25">
      <c r="A44" s="2">
        <v>2006</v>
      </c>
      <c r="B44" s="2">
        <v>5.4832999999999998</v>
      </c>
      <c r="C44" s="2">
        <v>4.9743000000000004</v>
      </c>
      <c r="D44" s="2">
        <v>5.1223999999999998</v>
      </c>
      <c r="E44" s="2">
        <v>2.8397000000000001</v>
      </c>
      <c r="F44" s="2">
        <v>3.3129</v>
      </c>
      <c r="G44" s="2">
        <v>1.7606999999999999</v>
      </c>
      <c r="H44" s="41">
        <v>-999.9</v>
      </c>
      <c r="I44" s="2">
        <v>1.1816</v>
      </c>
      <c r="J44" s="2">
        <v>2.2515000000000001</v>
      </c>
      <c r="K44" s="2">
        <v>3.1888000000000001</v>
      </c>
      <c r="L44" s="2">
        <v>0.82050000000000001</v>
      </c>
      <c r="M44" s="2">
        <v>5.5682</v>
      </c>
      <c r="N44" s="2">
        <v>1.1314</v>
      </c>
      <c r="O44" s="2">
        <v>0.60560000000000003</v>
      </c>
      <c r="P44" s="2">
        <v>2.4285999999999999</v>
      </c>
      <c r="Q44" s="2">
        <v>5.5490000000000004</v>
      </c>
      <c r="R44" s="2">
        <v>0.35859999999999997</v>
      </c>
      <c r="S44" s="41">
        <v>-999.9</v>
      </c>
      <c r="T44" s="2">
        <v>0.16869999999999999</v>
      </c>
      <c r="U44" s="2">
        <v>2.5335999999999999</v>
      </c>
      <c r="V44" s="2">
        <v>0.95520000000000005</v>
      </c>
      <c r="W44" s="2">
        <v>1.5548</v>
      </c>
      <c r="X44" s="2">
        <v>0.1173</v>
      </c>
      <c r="Y44" s="2">
        <v>1.3376999999999999</v>
      </c>
    </row>
    <row r="45" spans="1:62" x14ac:dyDescent="0.25">
      <c r="A45" s="2">
        <v>2007</v>
      </c>
      <c r="B45" s="2">
        <v>5.7667999999999999</v>
      </c>
      <c r="C45" s="2">
        <v>5.7634999999999996</v>
      </c>
      <c r="D45" s="2">
        <v>3.6696</v>
      </c>
      <c r="E45" s="2">
        <v>2.5205000000000002</v>
      </c>
      <c r="F45" s="2">
        <v>2.8435999999999999</v>
      </c>
      <c r="G45" s="41">
        <v>-999.9</v>
      </c>
      <c r="H45" s="2">
        <v>1.7586999999999999</v>
      </c>
      <c r="I45" s="41">
        <v>-999.9</v>
      </c>
      <c r="J45" s="2">
        <v>3.1699000000000002</v>
      </c>
      <c r="K45" s="2">
        <v>3.6934999999999998</v>
      </c>
      <c r="L45" s="2">
        <v>1.0337000000000001</v>
      </c>
      <c r="M45" s="2">
        <v>6.1159999999999997</v>
      </c>
      <c r="N45" s="2">
        <v>1.2053</v>
      </c>
      <c r="O45" s="41">
        <v>-999.9</v>
      </c>
      <c r="P45" s="2">
        <v>2.9756</v>
      </c>
      <c r="Q45" s="2">
        <v>7.3691000000000004</v>
      </c>
      <c r="R45" s="2">
        <v>0.3881</v>
      </c>
      <c r="S45" s="2">
        <v>0.13250000000000001</v>
      </c>
      <c r="T45" s="2">
        <v>0.22550000000000001</v>
      </c>
      <c r="U45" s="2">
        <v>2.5840000000000001</v>
      </c>
      <c r="V45" s="2">
        <v>0.95189999999999997</v>
      </c>
      <c r="W45" s="2">
        <v>1.5541</v>
      </c>
      <c r="X45" s="2">
        <v>7.7600000000000002E-2</v>
      </c>
      <c r="Y45" s="2">
        <v>1.2534000000000001</v>
      </c>
    </row>
    <row r="46" spans="1:62" x14ac:dyDescent="0.25">
      <c r="A46" s="2">
        <v>2008</v>
      </c>
      <c r="B46" s="2">
        <v>5.3872</v>
      </c>
      <c r="C46" s="2">
        <v>4.88</v>
      </c>
      <c r="D46" s="41">
        <v>-999.9</v>
      </c>
      <c r="E46" s="2">
        <v>2.2282999999999999</v>
      </c>
      <c r="F46" s="2">
        <v>2.4689000000000001</v>
      </c>
      <c r="G46" s="2">
        <v>1.421</v>
      </c>
      <c r="H46" s="2">
        <v>1.9782999999999999</v>
      </c>
      <c r="I46" s="2">
        <v>0.98260000000000003</v>
      </c>
      <c r="J46" s="2">
        <v>2.0356000000000001</v>
      </c>
      <c r="K46" s="2">
        <v>2.7589000000000001</v>
      </c>
      <c r="L46" s="2">
        <v>0.99339999999999995</v>
      </c>
      <c r="M46" s="41">
        <v>-999.9</v>
      </c>
      <c r="N46" s="2">
        <v>0.60199999999999998</v>
      </c>
      <c r="O46" s="2">
        <v>0.63759999999999994</v>
      </c>
      <c r="P46" s="41">
        <v>-999.9</v>
      </c>
      <c r="Q46" s="2">
        <v>6.4554</v>
      </c>
      <c r="R46" s="2">
        <v>0.23269999999999999</v>
      </c>
      <c r="S46" s="2">
        <v>0.11890000000000001</v>
      </c>
      <c r="T46" s="2">
        <v>6.3100000000000003E-2</v>
      </c>
      <c r="U46" s="2">
        <v>2.2269000000000001</v>
      </c>
      <c r="V46" s="2">
        <v>1.0584</v>
      </c>
      <c r="W46" s="2">
        <v>1.3905000000000001</v>
      </c>
      <c r="X46" s="2">
        <v>9.1899999999999996E-2</v>
      </c>
      <c r="Y46" s="2">
        <v>0.98970000000000002</v>
      </c>
    </row>
    <row r="47" spans="1:62" x14ac:dyDescent="0.25">
      <c r="A47" s="2">
        <v>2009</v>
      </c>
      <c r="B47" s="2">
        <v>5.8777999999999997</v>
      </c>
      <c r="C47" s="2">
        <v>5.2645999999999997</v>
      </c>
      <c r="D47" s="2">
        <v>4.2458</v>
      </c>
      <c r="E47" s="2">
        <v>2.7534999999999998</v>
      </c>
      <c r="F47" s="2">
        <v>2.5381999999999998</v>
      </c>
      <c r="G47" s="2">
        <v>1.8553999999999999</v>
      </c>
      <c r="H47" s="2">
        <v>1.8036000000000001</v>
      </c>
      <c r="I47" s="2">
        <v>0.8831</v>
      </c>
      <c r="J47" s="2">
        <v>2.1030000000000002</v>
      </c>
      <c r="K47" s="2">
        <v>3.2709999999999999</v>
      </c>
      <c r="L47" s="2">
        <v>0.74329999999999996</v>
      </c>
      <c r="M47" s="41">
        <v>-999.9</v>
      </c>
      <c r="N47" s="2">
        <v>0.79620000000000002</v>
      </c>
      <c r="O47" s="2">
        <v>0.53410000000000002</v>
      </c>
      <c r="P47" s="2">
        <v>3.0726</v>
      </c>
      <c r="Q47" s="2">
        <v>7.3842999999999996</v>
      </c>
      <c r="R47" s="2">
        <v>0.38400000000000001</v>
      </c>
      <c r="S47" s="2">
        <v>9.8199999999999996E-2</v>
      </c>
      <c r="T47" s="2">
        <v>0.17929999999999999</v>
      </c>
      <c r="U47" s="2">
        <v>2.2622</v>
      </c>
      <c r="V47" s="2">
        <v>0.94479999999999997</v>
      </c>
      <c r="W47" s="2">
        <v>1.2015</v>
      </c>
      <c r="X47" s="2">
        <v>9.5399999999999999E-2</v>
      </c>
      <c r="Y47" s="2">
        <v>0.99180000000000001</v>
      </c>
    </row>
    <row r="48" spans="1:62" x14ac:dyDescent="0.25">
      <c r="A48" s="2">
        <v>2010</v>
      </c>
      <c r="B48" s="2">
        <v>5.2678000000000003</v>
      </c>
      <c r="C48" s="2">
        <v>4.87</v>
      </c>
      <c r="D48" s="2">
        <v>5.2081999999999997</v>
      </c>
      <c r="E48" s="2">
        <v>2.6989999999999998</v>
      </c>
      <c r="F48" s="2">
        <v>2.6943999999999999</v>
      </c>
      <c r="G48" s="2">
        <v>1.8613</v>
      </c>
      <c r="H48" s="2">
        <v>1.9080999999999999</v>
      </c>
      <c r="I48" s="2">
        <v>1.0369999999999999</v>
      </c>
      <c r="J48" s="2">
        <v>2.9937999999999998</v>
      </c>
      <c r="K48" s="2">
        <v>2.7772000000000001</v>
      </c>
      <c r="L48" s="2">
        <v>1.4675</v>
      </c>
      <c r="M48" s="2">
        <v>6.3140000000000001</v>
      </c>
      <c r="N48" s="2">
        <v>0.96179999999999999</v>
      </c>
      <c r="O48" s="41">
        <v>-999.9</v>
      </c>
      <c r="P48" s="2">
        <v>2.5171000000000001</v>
      </c>
      <c r="Q48" s="2">
        <v>4.3486000000000002</v>
      </c>
      <c r="R48" s="2">
        <v>0.32819999999999999</v>
      </c>
      <c r="S48" s="2">
        <v>0.12759999999999999</v>
      </c>
      <c r="T48" s="2">
        <v>0.25069999999999998</v>
      </c>
      <c r="U48" s="2">
        <v>2.2216</v>
      </c>
      <c r="V48" s="2">
        <v>0.99839999999999995</v>
      </c>
      <c r="W48" s="2">
        <v>1.4509000000000001</v>
      </c>
      <c r="X48" s="2">
        <v>7.3899999999999993E-2</v>
      </c>
      <c r="Y48" s="2">
        <v>1.1641999999999999</v>
      </c>
    </row>
    <row r="49" spans="1:25" x14ac:dyDescent="0.25">
      <c r="A49" s="2">
        <v>2011</v>
      </c>
      <c r="B49" s="2">
        <v>6.6933999999999996</v>
      </c>
      <c r="C49" s="2">
        <v>5.7733999999999996</v>
      </c>
      <c r="D49" s="2">
        <v>4.3876999999999997</v>
      </c>
      <c r="E49" s="2">
        <v>3.1286999999999998</v>
      </c>
      <c r="F49" s="2">
        <v>2.8389000000000002</v>
      </c>
      <c r="G49" s="2">
        <v>1.9842</v>
      </c>
      <c r="H49" s="2">
        <v>2.1797</v>
      </c>
      <c r="I49" s="2">
        <v>0.93459999999999999</v>
      </c>
      <c r="J49" s="2">
        <v>2.9382999999999999</v>
      </c>
      <c r="K49" s="2">
        <v>2.5131000000000001</v>
      </c>
      <c r="L49" s="2">
        <v>1.4173</v>
      </c>
      <c r="M49" s="41">
        <v>-999.9</v>
      </c>
      <c r="N49" s="2">
        <v>1.1296999999999999</v>
      </c>
      <c r="O49" s="2">
        <v>0.68710000000000004</v>
      </c>
      <c r="P49" s="2">
        <v>3.1581999999999999</v>
      </c>
      <c r="Q49" s="2">
        <v>5.6319999999999997</v>
      </c>
      <c r="R49" s="2">
        <v>0.3614</v>
      </c>
      <c r="S49" s="2">
        <v>0.1183</v>
      </c>
      <c r="T49" s="2">
        <v>0.1515</v>
      </c>
      <c r="U49" s="2">
        <v>2.3351000000000002</v>
      </c>
      <c r="V49" s="2">
        <v>1.0837000000000001</v>
      </c>
      <c r="W49" s="41">
        <v>-999.9</v>
      </c>
      <c r="X49" s="2">
        <v>0.1071</v>
      </c>
      <c r="Y49" s="2">
        <v>1.0964</v>
      </c>
    </row>
    <row r="50" spans="1:25" x14ac:dyDescent="0.25">
      <c r="A50" s="2">
        <v>2012</v>
      </c>
      <c r="B50" s="2">
        <v>5.2942999999999998</v>
      </c>
      <c r="C50" s="2">
        <v>4.7788000000000004</v>
      </c>
      <c r="D50" s="2">
        <v>4.0273000000000003</v>
      </c>
      <c r="E50" s="2">
        <v>2.7158000000000002</v>
      </c>
      <c r="F50" s="2">
        <v>2.3879999999999999</v>
      </c>
      <c r="G50" s="2">
        <v>1.8796999999999999</v>
      </c>
      <c r="H50" s="2">
        <v>2.2656999999999998</v>
      </c>
      <c r="I50" s="2">
        <v>0.92630000000000001</v>
      </c>
      <c r="J50" s="2">
        <v>4.1151</v>
      </c>
      <c r="K50" s="2">
        <v>3.0432999999999999</v>
      </c>
      <c r="L50" s="2">
        <v>0.98699999999999999</v>
      </c>
      <c r="M50" s="2">
        <v>4.4215999999999998</v>
      </c>
      <c r="N50" s="2">
        <v>1.1782999999999999</v>
      </c>
      <c r="O50" s="2">
        <v>0.70609999999999995</v>
      </c>
      <c r="P50" s="2">
        <v>0.87690000000000001</v>
      </c>
      <c r="Q50" s="2">
        <v>4.9756999999999998</v>
      </c>
      <c r="R50" s="2">
        <v>0.40579999999999999</v>
      </c>
      <c r="S50" s="2">
        <v>0.18240000000000001</v>
      </c>
      <c r="T50" s="2">
        <v>0.24390000000000001</v>
      </c>
      <c r="U50" s="2">
        <v>2.3635999999999999</v>
      </c>
      <c r="V50" s="2">
        <v>1.1499999999999999</v>
      </c>
      <c r="W50" s="2">
        <v>1.4401999999999999</v>
      </c>
      <c r="X50" s="2">
        <v>7.0499999999999993E-2</v>
      </c>
      <c r="Y50" s="2">
        <v>1.3734999999999999</v>
      </c>
    </row>
    <row r="52" spans="1:25" x14ac:dyDescent="0.25">
      <c r="A52" s="127" t="s">
        <v>135</v>
      </c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</row>
    <row r="53" spans="1:25" x14ac:dyDescent="0.25">
      <c r="B53" s="2" t="s">
        <v>119</v>
      </c>
      <c r="C53" s="2" t="s">
        <v>120</v>
      </c>
      <c r="D53" s="2" t="s">
        <v>121</v>
      </c>
      <c r="E53" s="2" t="s">
        <v>13</v>
      </c>
      <c r="F53" s="2" t="s">
        <v>17</v>
      </c>
      <c r="G53" s="2" t="s">
        <v>18</v>
      </c>
      <c r="H53" s="2" t="s">
        <v>19</v>
      </c>
      <c r="I53" s="2" t="s">
        <v>20</v>
      </c>
      <c r="J53" s="2" t="s">
        <v>65</v>
      </c>
      <c r="K53" s="2" t="s">
        <v>66</v>
      </c>
      <c r="L53" s="2" t="s">
        <v>71</v>
      </c>
      <c r="M53" s="2" t="s">
        <v>2</v>
      </c>
      <c r="N53" s="2" t="s">
        <v>75</v>
      </c>
      <c r="O53" s="2" t="s">
        <v>76</v>
      </c>
      <c r="P53" s="2" t="s">
        <v>77</v>
      </c>
      <c r="Q53" s="2" t="s">
        <v>78</v>
      </c>
      <c r="R53" s="2" t="s">
        <v>79</v>
      </c>
      <c r="S53" s="2" t="s">
        <v>81</v>
      </c>
      <c r="T53" s="2" t="s">
        <v>82</v>
      </c>
      <c r="U53" s="2" t="s">
        <v>85</v>
      </c>
      <c r="V53" s="2" t="s">
        <v>86</v>
      </c>
      <c r="W53" s="2" t="s">
        <v>134</v>
      </c>
      <c r="X53" s="2" t="s">
        <v>96</v>
      </c>
      <c r="Y53" s="2" t="s">
        <v>98</v>
      </c>
    </row>
    <row r="54" spans="1:25" x14ac:dyDescent="0.25">
      <c r="A54" s="2">
        <v>1990</v>
      </c>
      <c r="B54" s="2">
        <v>5.5942999999999996</v>
      </c>
      <c r="C54" s="2">
        <v>4.8833000000000002</v>
      </c>
      <c r="D54" s="2">
        <v>8.2973999999999997</v>
      </c>
      <c r="E54" s="2">
        <v>4.1241000000000003</v>
      </c>
      <c r="F54" s="10">
        <v>2.4529999999999998</v>
      </c>
      <c r="G54" s="2">
        <v>1.3077000000000001</v>
      </c>
      <c r="H54" s="2">
        <v>2.1705999999999999</v>
      </c>
      <c r="I54" s="2">
        <v>1.0942000000000001</v>
      </c>
      <c r="J54" s="41">
        <v>-999.9</v>
      </c>
      <c r="K54" s="41">
        <v>-999.9</v>
      </c>
      <c r="L54" s="2">
        <v>0.31409999999999999</v>
      </c>
      <c r="M54" s="2">
        <v>5.1204000000000001</v>
      </c>
      <c r="N54" s="2">
        <v>3.2187999999999999</v>
      </c>
      <c r="O54" s="2">
        <v>4.5115999999999996</v>
      </c>
      <c r="P54" s="2">
        <v>2.4348000000000001</v>
      </c>
      <c r="Q54" s="2">
        <v>8.9413999999999998</v>
      </c>
      <c r="R54" s="2">
        <v>0.52610000000000001</v>
      </c>
      <c r="S54" s="2">
        <v>0.27339999999999998</v>
      </c>
      <c r="T54" s="2">
        <v>0.31590000000000001</v>
      </c>
      <c r="U54" s="2">
        <v>2.9756999999999998</v>
      </c>
      <c r="V54" s="41">
        <v>-999.9</v>
      </c>
      <c r="W54" s="2">
        <v>1.2229000000000001</v>
      </c>
      <c r="X54" s="2">
        <v>0.16289999999999999</v>
      </c>
      <c r="Y54" s="2">
        <v>1.4387000000000001</v>
      </c>
    </row>
    <row r="55" spans="1:25" x14ac:dyDescent="0.25">
      <c r="A55" s="2">
        <v>1991</v>
      </c>
      <c r="B55" s="2">
        <v>4.2865000000000002</v>
      </c>
      <c r="C55" s="2">
        <v>2.9455</v>
      </c>
      <c r="D55" s="2">
        <v>6.4813000000000001</v>
      </c>
      <c r="E55" s="2">
        <v>5.4802</v>
      </c>
      <c r="F55" s="41">
        <v>-999.9</v>
      </c>
      <c r="G55" s="2">
        <v>1.2615000000000001</v>
      </c>
      <c r="H55" s="2">
        <v>2.3435000000000001</v>
      </c>
      <c r="I55" s="2">
        <v>1.038</v>
      </c>
      <c r="J55" s="10">
        <v>4.1932999999999998</v>
      </c>
      <c r="K55" s="2">
        <v>3.0034000000000001</v>
      </c>
      <c r="L55" s="2">
        <v>0.47589999999999999</v>
      </c>
      <c r="M55" s="2">
        <v>4.2876000000000003</v>
      </c>
      <c r="N55" s="2">
        <v>4.0090000000000003</v>
      </c>
      <c r="O55" s="2">
        <v>1.2482</v>
      </c>
      <c r="P55" s="2">
        <v>2.7829999999999999</v>
      </c>
      <c r="Q55" s="2">
        <v>7.9577999999999998</v>
      </c>
      <c r="R55" s="2">
        <v>0.68530000000000002</v>
      </c>
      <c r="S55" s="2">
        <v>0.35160000000000002</v>
      </c>
      <c r="T55" s="2">
        <v>0.253</v>
      </c>
      <c r="U55" s="2">
        <v>3.3673000000000002</v>
      </c>
      <c r="V55" s="2">
        <v>0.99739999999999995</v>
      </c>
      <c r="W55" s="2">
        <v>1.1973</v>
      </c>
      <c r="X55" s="2">
        <v>0.18609999999999999</v>
      </c>
      <c r="Y55" s="2">
        <v>1.0901000000000001</v>
      </c>
    </row>
    <row r="56" spans="1:25" x14ac:dyDescent="0.25">
      <c r="A56" s="2">
        <v>1992</v>
      </c>
      <c r="B56" s="2">
        <v>4.4557000000000002</v>
      </c>
      <c r="C56" s="2">
        <v>2.8378000000000001</v>
      </c>
      <c r="D56" s="2">
        <v>4.3192000000000004</v>
      </c>
      <c r="E56" s="2">
        <v>3.5129999999999999</v>
      </c>
      <c r="F56" s="2">
        <v>1.0201</v>
      </c>
      <c r="G56" s="2">
        <v>1.3411</v>
      </c>
      <c r="H56" s="2">
        <v>2.1846999999999999</v>
      </c>
      <c r="I56" s="2">
        <v>1.0325</v>
      </c>
      <c r="J56" s="2">
        <v>4.3653000000000004</v>
      </c>
      <c r="K56" s="2">
        <v>2.8879000000000001</v>
      </c>
      <c r="L56" s="2">
        <v>0.33139999999999997</v>
      </c>
      <c r="M56" s="2">
        <v>5.3224999999999998</v>
      </c>
      <c r="N56" s="2">
        <v>2.2198000000000002</v>
      </c>
      <c r="O56" s="2">
        <v>0.95189999999999997</v>
      </c>
      <c r="P56" s="2">
        <v>2.6709999999999998</v>
      </c>
      <c r="Q56" s="41">
        <v>-999.9</v>
      </c>
      <c r="R56" s="2">
        <v>0.4733</v>
      </c>
      <c r="S56" s="2">
        <v>0.2346</v>
      </c>
      <c r="T56" s="2">
        <v>0.20100000000000001</v>
      </c>
      <c r="U56" s="2">
        <v>2.5388000000000002</v>
      </c>
      <c r="V56" s="2">
        <v>2.1185</v>
      </c>
      <c r="W56" s="2">
        <v>1.1514</v>
      </c>
      <c r="X56" s="2">
        <v>0.14269999999999999</v>
      </c>
      <c r="Y56" s="2">
        <v>1.0646</v>
      </c>
    </row>
    <row r="57" spans="1:25" x14ac:dyDescent="0.25">
      <c r="A57" s="2">
        <v>1993</v>
      </c>
      <c r="B57" s="2">
        <v>3.3433999999999999</v>
      </c>
      <c r="C57" s="2">
        <v>3.5489000000000002</v>
      </c>
      <c r="D57" s="2">
        <v>3.6097000000000001</v>
      </c>
      <c r="E57" s="2">
        <v>3.3776000000000002</v>
      </c>
      <c r="F57" s="2">
        <v>3.0108000000000001</v>
      </c>
      <c r="G57" s="2">
        <v>0.96089999999999998</v>
      </c>
      <c r="H57" s="2">
        <v>1.782</v>
      </c>
      <c r="I57" s="2">
        <v>1.0478000000000001</v>
      </c>
      <c r="J57" s="41">
        <v>-999.9</v>
      </c>
      <c r="K57" s="2">
        <v>3.4687999999999999</v>
      </c>
      <c r="L57" s="2">
        <v>0.31459999999999999</v>
      </c>
      <c r="M57" s="2">
        <v>5.4793000000000003</v>
      </c>
      <c r="N57" s="2">
        <v>2.7271000000000001</v>
      </c>
      <c r="O57" s="2">
        <v>1.2576000000000001</v>
      </c>
      <c r="P57" s="2">
        <v>1.9963</v>
      </c>
      <c r="Q57" s="2">
        <v>7.0030999999999999</v>
      </c>
      <c r="R57" s="2">
        <v>0.33110000000000001</v>
      </c>
      <c r="S57" s="2">
        <v>0.10390000000000001</v>
      </c>
      <c r="T57" s="2">
        <v>0.14599999999999999</v>
      </c>
      <c r="U57" s="2">
        <v>2.1888999999999998</v>
      </c>
      <c r="V57" s="2">
        <v>1.6027</v>
      </c>
      <c r="W57" s="2">
        <v>0.91710000000000003</v>
      </c>
      <c r="X57" s="2">
        <v>0.1045</v>
      </c>
      <c r="Y57" s="2">
        <v>1.3162</v>
      </c>
    </row>
    <row r="58" spans="1:25" x14ac:dyDescent="0.25">
      <c r="A58" s="2">
        <v>1994</v>
      </c>
      <c r="B58" s="41">
        <v>-999.9</v>
      </c>
      <c r="C58" s="2">
        <v>1.9342999999999999</v>
      </c>
      <c r="D58" s="2">
        <v>3.5186000000000002</v>
      </c>
      <c r="E58" s="2">
        <v>3.42</v>
      </c>
      <c r="F58" s="2">
        <v>1.7882</v>
      </c>
      <c r="G58" s="2">
        <v>1.4528000000000001</v>
      </c>
      <c r="H58" s="2">
        <v>1.7042999999999999</v>
      </c>
      <c r="I58" s="2">
        <v>0.99570000000000003</v>
      </c>
      <c r="J58" s="2">
        <v>3.9834000000000001</v>
      </c>
      <c r="K58" s="2">
        <v>3.7387999999999999</v>
      </c>
      <c r="L58" s="2">
        <v>0.27550000000000002</v>
      </c>
      <c r="M58" s="2">
        <v>4.3521999999999998</v>
      </c>
      <c r="N58" s="2">
        <v>3.1202999999999999</v>
      </c>
      <c r="O58" s="2">
        <v>1.0263</v>
      </c>
      <c r="P58" s="41">
        <v>-999.9</v>
      </c>
      <c r="Q58" s="2">
        <v>7.9093</v>
      </c>
      <c r="R58" s="2">
        <v>0.45429999999999998</v>
      </c>
      <c r="S58" s="2">
        <v>0.16919999999999999</v>
      </c>
      <c r="T58" s="2">
        <v>0.2374</v>
      </c>
      <c r="U58" s="2">
        <v>2.6392000000000002</v>
      </c>
      <c r="V58" s="2">
        <v>0.90690000000000004</v>
      </c>
      <c r="W58" s="2">
        <v>1.1233</v>
      </c>
      <c r="X58" s="2">
        <v>0.1381</v>
      </c>
      <c r="Y58" s="2">
        <v>1.0313000000000001</v>
      </c>
    </row>
    <row r="59" spans="1:25" x14ac:dyDescent="0.25">
      <c r="A59" s="2">
        <v>1995</v>
      </c>
      <c r="B59" s="2">
        <v>5.0392999999999999</v>
      </c>
      <c r="C59" s="2">
        <v>3.8589000000000002</v>
      </c>
      <c r="D59" s="2">
        <v>3.3995000000000002</v>
      </c>
      <c r="E59" s="2">
        <v>3.1848000000000001</v>
      </c>
      <c r="F59" s="2">
        <v>1.4594</v>
      </c>
      <c r="G59" s="2">
        <v>1.3636999999999999</v>
      </c>
      <c r="H59" s="2">
        <v>1.8340000000000001</v>
      </c>
      <c r="I59" s="2">
        <v>1.1577999999999999</v>
      </c>
      <c r="J59" s="2">
        <v>3.5632999999999999</v>
      </c>
      <c r="K59" s="2">
        <v>3.7092000000000001</v>
      </c>
      <c r="L59" s="2">
        <v>0.53969999999999996</v>
      </c>
      <c r="M59" s="2">
        <v>3.8378999999999999</v>
      </c>
      <c r="N59" s="2">
        <v>4.8731999999999998</v>
      </c>
      <c r="O59" s="2">
        <v>1.115</v>
      </c>
      <c r="P59" s="2">
        <v>1.7136</v>
      </c>
      <c r="Q59" s="2">
        <v>6.8390000000000004</v>
      </c>
      <c r="R59" s="2">
        <v>0.4325</v>
      </c>
      <c r="S59" s="2">
        <v>0.17660000000000001</v>
      </c>
      <c r="T59" s="2">
        <v>0.23300000000000001</v>
      </c>
      <c r="U59" s="2">
        <v>2.5920000000000001</v>
      </c>
      <c r="V59" s="2">
        <v>1.7416</v>
      </c>
      <c r="W59" s="2">
        <v>1.4147000000000001</v>
      </c>
      <c r="X59" s="2">
        <v>0.15049999999999999</v>
      </c>
      <c r="Y59" s="2">
        <v>1.1012</v>
      </c>
    </row>
    <row r="60" spans="1:25" x14ac:dyDescent="0.25">
      <c r="A60" s="2">
        <v>1996</v>
      </c>
      <c r="B60" s="2">
        <v>4.5666000000000002</v>
      </c>
      <c r="C60" s="2">
        <v>3.6534</v>
      </c>
      <c r="D60" s="2">
        <v>3.7997000000000001</v>
      </c>
      <c r="E60" s="2">
        <v>3.4257</v>
      </c>
      <c r="F60" s="2">
        <v>2.0339</v>
      </c>
      <c r="G60" s="2">
        <v>1.7161</v>
      </c>
      <c r="H60" s="2">
        <v>1.6153999999999999</v>
      </c>
      <c r="I60" s="2">
        <v>1.0290999999999999</v>
      </c>
      <c r="J60" s="10">
        <v>2.7067999999999999</v>
      </c>
      <c r="K60" s="2">
        <v>2.5181</v>
      </c>
      <c r="L60" s="2">
        <v>0.48180000000000001</v>
      </c>
      <c r="M60" s="2">
        <v>4.2595000000000001</v>
      </c>
      <c r="N60" s="2">
        <v>1.84</v>
      </c>
      <c r="O60" s="2">
        <v>0.70320000000000005</v>
      </c>
      <c r="P60" s="2">
        <v>2.1858</v>
      </c>
      <c r="Q60" s="2">
        <v>10.7255</v>
      </c>
      <c r="R60" s="2">
        <v>0.5877</v>
      </c>
      <c r="S60" s="2">
        <v>0.14630000000000001</v>
      </c>
      <c r="T60" s="2">
        <v>0.30559999999999998</v>
      </c>
      <c r="U60" s="2">
        <v>2.1915</v>
      </c>
      <c r="V60" s="2">
        <v>1.1508</v>
      </c>
      <c r="W60" s="2">
        <v>1.9038999999999999</v>
      </c>
      <c r="X60" s="2">
        <v>0.16889999999999999</v>
      </c>
      <c r="Y60" s="2">
        <v>1.2739</v>
      </c>
    </row>
    <row r="61" spans="1:25" x14ac:dyDescent="0.25">
      <c r="A61" s="2">
        <v>1997</v>
      </c>
      <c r="B61" s="2">
        <v>6.0109000000000004</v>
      </c>
      <c r="C61" s="2">
        <v>4.6738999999999997</v>
      </c>
      <c r="D61" s="2">
        <v>2.9076</v>
      </c>
      <c r="E61" s="2">
        <v>3.2660999999999998</v>
      </c>
      <c r="F61" s="2">
        <v>2.1215999999999999</v>
      </c>
      <c r="G61" s="2">
        <v>1.7315</v>
      </c>
      <c r="H61" s="2">
        <v>1.5241</v>
      </c>
      <c r="I61" s="2">
        <v>1.1811</v>
      </c>
      <c r="J61" s="41">
        <v>-999.9</v>
      </c>
      <c r="K61" s="2">
        <v>3.3885999999999998</v>
      </c>
      <c r="L61" s="2">
        <v>0.4042</v>
      </c>
      <c r="M61" s="2">
        <v>3.6880000000000002</v>
      </c>
      <c r="N61" s="2">
        <v>3.1355</v>
      </c>
      <c r="O61" s="2">
        <v>1.0902000000000001</v>
      </c>
      <c r="P61" s="2">
        <v>2.8814000000000002</v>
      </c>
      <c r="Q61" s="2">
        <v>6.9606000000000003</v>
      </c>
      <c r="R61" s="2">
        <v>0.56399999999999995</v>
      </c>
      <c r="S61" s="2">
        <v>0.21809999999999999</v>
      </c>
      <c r="T61" s="2">
        <v>0.35849999999999999</v>
      </c>
      <c r="U61" s="2">
        <v>2.2606000000000002</v>
      </c>
      <c r="V61" s="2">
        <v>0.9264</v>
      </c>
      <c r="W61" s="2">
        <v>1.2099</v>
      </c>
      <c r="X61" s="2">
        <v>0.14130000000000001</v>
      </c>
      <c r="Y61" s="2">
        <v>1.0814999999999999</v>
      </c>
    </row>
    <row r="62" spans="1:25" x14ac:dyDescent="0.25">
      <c r="A62" s="2">
        <v>1998</v>
      </c>
      <c r="B62" s="2">
        <v>4.6630000000000003</v>
      </c>
      <c r="C62" s="2">
        <v>3.3370000000000002</v>
      </c>
      <c r="D62" s="2">
        <v>3.3580999999999999</v>
      </c>
      <c r="E62" s="2">
        <v>3.4125999999999999</v>
      </c>
      <c r="F62" s="2">
        <v>2.3241999999999998</v>
      </c>
      <c r="G62" s="2">
        <v>1.0888</v>
      </c>
      <c r="H62" s="2">
        <v>1.657</v>
      </c>
      <c r="I62" s="2">
        <v>1.0605</v>
      </c>
      <c r="J62" s="2">
        <v>2.3938999999999999</v>
      </c>
      <c r="K62" s="41">
        <v>-999.9</v>
      </c>
      <c r="L62" s="41">
        <v>-999.9</v>
      </c>
      <c r="M62" s="2">
        <v>4.9199000000000002</v>
      </c>
      <c r="N62" s="2">
        <v>3.4615999999999998</v>
      </c>
      <c r="O62" s="2">
        <v>0.44479999999999997</v>
      </c>
      <c r="P62" s="2">
        <v>1.9327000000000001</v>
      </c>
      <c r="Q62" s="2">
        <v>5.6276000000000002</v>
      </c>
      <c r="R62" s="2">
        <v>0.45250000000000001</v>
      </c>
      <c r="S62" s="2">
        <v>0.20960000000000001</v>
      </c>
      <c r="T62" s="2">
        <v>0.34100000000000003</v>
      </c>
      <c r="U62" s="2">
        <v>1.7835000000000001</v>
      </c>
      <c r="V62" s="2">
        <v>1.0613999999999999</v>
      </c>
      <c r="W62" s="2">
        <v>0.93189999999999995</v>
      </c>
      <c r="X62" s="2">
        <v>0.1187</v>
      </c>
      <c r="Y62" s="2">
        <v>1.1266</v>
      </c>
    </row>
    <row r="63" spans="1:25" x14ac:dyDescent="0.25">
      <c r="A63" s="2">
        <v>1999</v>
      </c>
      <c r="B63" s="2">
        <v>5.0788000000000002</v>
      </c>
      <c r="C63" s="2">
        <v>3.96</v>
      </c>
      <c r="D63" s="2">
        <v>3.3696999999999999</v>
      </c>
      <c r="E63" s="2">
        <v>3.1208999999999998</v>
      </c>
      <c r="F63" s="2">
        <v>2.1709000000000001</v>
      </c>
      <c r="G63" s="2">
        <v>1.347</v>
      </c>
      <c r="H63" s="2">
        <v>1.6308</v>
      </c>
      <c r="I63" s="2">
        <v>1.1317999999999999</v>
      </c>
      <c r="J63" s="2">
        <v>2.9994000000000001</v>
      </c>
      <c r="K63" s="41">
        <v>-999.9</v>
      </c>
      <c r="L63" s="41">
        <v>-999.9</v>
      </c>
      <c r="M63" s="2">
        <v>4.3822999999999999</v>
      </c>
      <c r="N63" s="2">
        <v>1.1679999999999999</v>
      </c>
      <c r="O63" s="2">
        <v>0.50939999999999996</v>
      </c>
      <c r="P63" s="2">
        <v>2.3414999999999999</v>
      </c>
      <c r="Q63" s="41">
        <v>-999.9</v>
      </c>
      <c r="R63" s="2">
        <v>0.39229999999999998</v>
      </c>
      <c r="S63" s="2">
        <v>0.13150000000000001</v>
      </c>
      <c r="T63" s="2">
        <v>0.1822</v>
      </c>
      <c r="U63" s="2">
        <v>2.2919999999999998</v>
      </c>
      <c r="V63" s="2">
        <v>1.0486</v>
      </c>
      <c r="W63" s="2">
        <v>0.96919999999999995</v>
      </c>
      <c r="X63" s="2">
        <v>8.8999999999999996E-2</v>
      </c>
      <c r="Y63" s="2">
        <v>1.0661</v>
      </c>
    </row>
    <row r="64" spans="1:25" x14ac:dyDescent="0.25">
      <c r="A64" s="2">
        <v>2000</v>
      </c>
      <c r="B64" s="2">
        <v>4.8733000000000004</v>
      </c>
      <c r="C64" s="2">
        <v>4.1589</v>
      </c>
      <c r="D64" s="2">
        <v>3.774</v>
      </c>
      <c r="E64" s="2">
        <v>3.1257000000000001</v>
      </c>
      <c r="F64" s="2">
        <v>2.4077000000000002</v>
      </c>
      <c r="G64" s="2">
        <v>1.1674</v>
      </c>
      <c r="H64" s="2">
        <v>1.5833999999999999</v>
      </c>
      <c r="I64" s="2">
        <v>1.0313000000000001</v>
      </c>
      <c r="J64" s="2">
        <v>3.1242999999999999</v>
      </c>
      <c r="K64" s="2">
        <v>3.2805</v>
      </c>
      <c r="L64" s="41">
        <v>-999.9</v>
      </c>
      <c r="M64" s="2">
        <v>3.9681999999999999</v>
      </c>
      <c r="N64" s="2">
        <v>0.71819999999999995</v>
      </c>
      <c r="O64" s="2">
        <v>0.5101</v>
      </c>
      <c r="P64" s="2">
        <v>1.7693000000000001</v>
      </c>
      <c r="Q64" s="2">
        <v>4.8764000000000003</v>
      </c>
      <c r="R64" s="2">
        <v>0.35959999999999998</v>
      </c>
      <c r="S64" s="2">
        <v>0.17419999999999999</v>
      </c>
      <c r="T64" s="2">
        <v>0.21929999999999999</v>
      </c>
      <c r="U64" s="2">
        <v>2.9003000000000001</v>
      </c>
      <c r="V64" s="2">
        <v>1.0551999999999999</v>
      </c>
      <c r="W64" s="2">
        <v>0.94089999999999996</v>
      </c>
      <c r="X64" s="2">
        <v>6.9699999999999998E-2</v>
      </c>
      <c r="Y64" s="2">
        <v>1.0322</v>
      </c>
    </row>
    <row r="65" spans="1:25" x14ac:dyDescent="0.25">
      <c r="A65" s="2">
        <v>2001</v>
      </c>
      <c r="B65" s="2">
        <v>5.2744999999999997</v>
      </c>
      <c r="C65" s="2">
        <v>4.7689000000000004</v>
      </c>
      <c r="D65" s="2">
        <v>4.5522</v>
      </c>
      <c r="E65" s="2">
        <v>2.5975999999999999</v>
      </c>
      <c r="F65" s="2">
        <v>1.905</v>
      </c>
      <c r="G65" s="2">
        <v>1.3033999999999999</v>
      </c>
      <c r="H65" s="41">
        <v>-999.9</v>
      </c>
      <c r="I65" s="41">
        <v>-999.9</v>
      </c>
      <c r="J65" s="2">
        <v>2.3696000000000002</v>
      </c>
      <c r="K65" s="2">
        <v>2.4115000000000002</v>
      </c>
      <c r="L65" s="2">
        <v>0.36149999999999999</v>
      </c>
      <c r="M65" s="2">
        <v>3.8132999999999999</v>
      </c>
      <c r="N65" s="2">
        <v>0.995</v>
      </c>
      <c r="O65" s="2">
        <v>0.63160000000000005</v>
      </c>
      <c r="P65" s="2">
        <v>1.8889</v>
      </c>
      <c r="Q65" s="2">
        <v>5.8048999999999999</v>
      </c>
      <c r="R65" s="2">
        <v>0.36509999999999998</v>
      </c>
      <c r="S65" s="2">
        <v>0.1239</v>
      </c>
      <c r="T65" s="2">
        <v>0.1764</v>
      </c>
      <c r="U65" s="2">
        <v>2.3351000000000002</v>
      </c>
      <c r="V65" s="2">
        <v>0.93889999999999996</v>
      </c>
      <c r="W65" s="2">
        <v>0.87549999999999994</v>
      </c>
      <c r="X65" s="2">
        <v>9.3899999999999997E-2</v>
      </c>
      <c r="Y65" s="2">
        <v>0.98880000000000001</v>
      </c>
    </row>
    <row r="66" spans="1:25" x14ac:dyDescent="0.25">
      <c r="A66" s="2">
        <v>2002</v>
      </c>
      <c r="B66" s="2">
        <v>4.6711</v>
      </c>
      <c r="C66" s="2">
        <v>3.6566000000000001</v>
      </c>
      <c r="D66" s="2">
        <v>3.9603000000000002</v>
      </c>
      <c r="E66" s="2">
        <v>2.4803999999999999</v>
      </c>
      <c r="F66" s="2">
        <v>2.1265999999999998</v>
      </c>
      <c r="G66" s="2">
        <v>1.2032</v>
      </c>
      <c r="H66" s="2">
        <v>1.4749000000000001</v>
      </c>
      <c r="I66" s="2">
        <v>0.71599999999999997</v>
      </c>
      <c r="J66" s="2">
        <v>2.5129000000000001</v>
      </c>
      <c r="K66" s="2">
        <v>2.5030999999999999</v>
      </c>
      <c r="L66" s="2">
        <v>0.4748</v>
      </c>
      <c r="M66" s="2">
        <v>3.9137</v>
      </c>
      <c r="N66" s="2">
        <v>1.032</v>
      </c>
      <c r="O66" s="2">
        <v>0.50770000000000004</v>
      </c>
      <c r="P66" s="2">
        <v>1.9597</v>
      </c>
      <c r="Q66" s="2">
        <v>4.5564999999999998</v>
      </c>
      <c r="R66" s="2">
        <v>0.35599999999999998</v>
      </c>
      <c r="S66" s="2">
        <v>0.38269999999999998</v>
      </c>
      <c r="T66" s="2">
        <v>0.40560000000000002</v>
      </c>
      <c r="U66" s="2">
        <v>2.7686999999999999</v>
      </c>
      <c r="V66" s="2">
        <v>0.77010000000000001</v>
      </c>
      <c r="W66" s="2">
        <v>0.8891</v>
      </c>
      <c r="X66" s="2">
        <v>9.0399999999999994E-2</v>
      </c>
      <c r="Y66" s="2">
        <v>0.74429999999999996</v>
      </c>
    </row>
    <row r="67" spans="1:25" x14ac:dyDescent="0.25">
      <c r="A67" s="2">
        <v>2003</v>
      </c>
      <c r="B67" s="2">
        <v>5.6788999999999996</v>
      </c>
      <c r="C67" s="2">
        <v>4.26</v>
      </c>
      <c r="D67" s="2">
        <v>4.8501000000000003</v>
      </c>
      <c r="E67" s="2">
        <v>3.3624999999999998</v>
      </c>
      <c r="F67" s="2">
        <v>2.476</v>
      </c>
      <c r="G67" s="2">
        <v>1.1254</v>
      </c>
      <c r="H67" s="2">
        <v>1.8658999999999999</v>
      </c>
      <c r="I67" s="2">
        <v>0.80100000000000005</v>
      </c>
      <c r="J67" s="2">
        <v>2.5613999999999999</v>
      </c>
      <c r="K67" s="2">
        <v>3.0379999999999998</v>
      </c>
      <c r="L67" s="2">
        <v>0.66439999999999999</v>
      </c>
      <c r="M67" s="41">
        <v>-999.9</v>
      </c>
      <c r="N67" s="2">
        <v>1.0391999999999999</v>
      </c>
      <c r="O67" s="2">
        <v>0.48620000000000002</v>
      </c>
      <c r="P67" s="2">
        <v>1.7672000000000001</v>
      </c>
      <c r="Q67" s="2">
        <v>5.5495000000000001</v>
      </c>
      <c r="R67" s="2">
        <v>0.31869999999999998</v>
      </c>
      <c r="S67" s="41">
        <v>-999.9</v>
      </c>
      <c r="T67" s="2">
        <v>0.2863</v>
      </c>
      <c r="U67" s="2">
        <v>2.8584999999999998</v>
      </c>
      <c r="V67" s="2">
        <v>0.67549999999999999</v>
      </c>
      <c r="W67" s="2">
        <v>1.0494000000000001</v>
      </c>
      <c r="X67" s="2">
        <v>5.6800000000000003E-2</v>
      </c>
      <c r="Y67" s="2">
        <v>0.86180000000000001</v>
      </c>
    </row>
    <row r="68" spans="1:25" x14ac:dyDescent="0.25">
      <c r="A68" s="2">
        <v>2004</v>
      </c>
      <c r="B68" s="2">
        <v>4.3742999999999999</v>
      </c>
      <c r="C68" s="2">
        <v>3.6798999999999999</v>
      </c>
      <c r="D68" s="2">
        <v>3.1703999999999999</v>
      </c>
      <c r="E68" s="2">
        <v>2.4262000000000001</v>
      </c>
      <c r="F68" s="2">
        <v>2.4073000000000002</v>
      </c>
      <c r="G68" s="2">
        <v>1.0518000000000001</v>
      </c>
      <c r="H68" s="2">
        <v>1.6254999999999999</v>
      </c>
      <c r="I68" s="2">
        <v>0.66569999999999996</v>
      </c>
      <c r="J68" s="2">
        <v>1.7467999999999999</v>
      </c>
      <c r="K68" s="2">
        <v>2.1621000000000001</v>
      </c>
      <c r="L68" s="2">
        <v>0.24279999999999999</v>
      </c>
      <c r="M68" s="2">
        <v>2.4497</v>
      </c>
      <c r="N68" s="2">
        <v>0.81320000000000003</v>
      </c>
      <c r="O68" s="2">
        <v>0.6774</v>
      </c>
      <c r="P68" s="2">
        <v>1.724</v>
      </c>
      <c r="Q68" s="41">
        <v>-999.9</v>
      </c>
      <c r="R68" s="2">
        <v>0.28029999999999999</v>
      </c>
      <c r="S68" s="2">
        <v>0.1361</v>
      </c>
      <c r="T68" s="2">
        <v>0.1943</v>
      </c>
      <c r="U68" s="2">
        <v>2.3736000000000002</v>
      </c>
      <c r="V68" s="2">
        <v>0.83750000000000002</v>
      </c>
      <c r="W68" s="2">
        <v>0.96009999999999995</v>
      </c>
      <c r="X68" s="2">
        <v>6.2100000000000002E-2</v>
      </c>
      <c r="Y68" s="2">
        <v>0.94740000000000002</v>
      </c>
    </row>
    <row r="69" spans="1:25" x14ac:dyDescent="0.25">
      <c r="A69" s="2">
        <v>2005</v>
      </c>
      <c r="B69" s="2">
        <v>4.26</v>
      </c>
      <c r="C69" s="2">
        <v>3.8555000000000001</v>
      </c>
      <c r="D69" s="2">
        <v>2.8538000000000001</v>
      </c>
      <c r="E69" s="2">
        <v>2.7239</v>
      </c>
      <c r="F69" s="2">
        <v>2.0438999999999998</v>
      </c>
      <c r="G69" s="2">
        <v>1.1485000000000001</v>
      </c>
      <c r="H69" s="41">
        <v>-999.9</v>
      </c>
      <c r="I69" s="2">
        <v>0.7923</v>
      </c>
      <c r="J69" s="2">
        <v>1.8508</v>
      </c>
      <c r="K69" s="2">
        <v>2.3845000000000001</v>
      </c>
      <c r="L69" s="2">
        <v>1.0598000000000001</v>
      </c>
      <c r="M69" s="2">
        <v>2.7715999999999998</v>
      </c>
      <c r="N69" s="2">
        <v>0.91649999999999998</v>
      </c>
      <c r="O69" s="2">
        <v>0.56320000000000003</v>
      </c>
      <c r="P69" s="2">
        <v>1.7020999999999999</v>
      </c>
      <c r="Q69" s="2">
        <v>4.6222000000000003</v>
      </c>
      <c r="R69" s="2">
        <v>0.32279999999999998</v>
      </c>
      <c r="S69" s="2">
        <v>0.19339999999999999</v>
      </c>
      <c r="T69" s="2">
        <v>0.20039999999999999</v>
      </c>
      <c r="U69" s="2">
        <v>2.4379</v>
      </c>
      <c r="V69" s="2">
        <v>0.86329999999999996</v>
      </c>
      <c r="W69" s="2">
        <v>1.1464000000000001</v>
      </c>
      <c r="X69" s="2">
        <v>7.0400000000000004E-2</v>
      </c>
      <c r="Y69" s="2">
        <v>0.98309999999999997</v>
      </c>
    </row>
    <row r="70" spans="1:25" x14ac:dyDescent="0.25">
      <c r="A70" s="2">
        <v>2006</v>
      </c>
      <c r="B70" s="2">
        <v>4.3578000000000001</v>
      </c>
      <c r="C70" s="2">
        <v>4.1589</v>
      </c>
      <c r="D70" s="2">
        <v>4.1811999999999996</v>
      </c>
      <c r="E70" s="2">
        <v>3.2111999999999998</v>
      </c>
      <c r="F70" s="2">
        <v>3.464</v>
      </c>
      <c r="G70" s="2">
        <v>1.2373000000000001</v>
      </c>
      <c r="H70" s="41">
        <v>-999.9</v>
      </c>
      <c r="I70" s="2">
        <v>0.67759999999999998</v>
      </c>
      <c r="J70" s="41">
        <v>-999.9</v>
      </c>
      <c r="K70" s="2">
        <v>2.7544</v>
      </c>
      <c r="L70" s="2">
        <v>0.68959999999999999</v>
      </c>
      <c r="M70" s="2">
        <v>3.7667999999999999</v>
      </c>
      <c r="N70" s="2">
        <v>1.1443000000000001</v>
      </c>
      <c r="O70" s="2">
        <v>0.62949999999999995</v>
      </c>
      <c r="P70" s="2">
        <v>1.6725000000000001</v>
      </c>
      <c r="Q70" s="2">
        <v>5.2422000000000004</v>
      </c>
      <c r="R70" s="2">
        <v>0.38529999999999998</v>
      </c>
      <c r="S70" s="2">
        <v>0.20300000000000001</v>
      </c>
      <c r="T70" s="2">
        <v>0.29139999999999999</v>
      </c>
      <c r="U70" s="2">
        <v>2.7740999999999998</v>
      </c>
      <c r="V70" s="2">
        <v>0.79400000000000004</v>
      </c>
      <c r="W70" s="2">
        <v>1.3192999999999999</v>
      </c>
      <c r="X70" s="2">
        <v>6.0499999999999998E-2</v>
      </c>
      <c r="Y70" s="2">
        <v>0.97899999999999998</v>
      </c>
    </row>
    <row r="71" spans="1:25" x14ac:dyDescent="0.25">
      <c r="A71" s="2">
        <v>2007</v>
      </c>
      <c r="B71" s="2">
        <v>3.5455000000000001</v>
      </c>
      <c r="C71" s="2">
        <v>3.2389000000000001</v>
      </c>
      <c r="D71" s="2">
        <v>2.7158000000000002</v>
      </c>
      <c r="E71" s="2">
        <v>1.6754</v>
      </c>
      <c r="F71" s="2">
        <v>3.4887999999999999</v>
      </c>
      <c r="G71" s="2">
        <v>1.0526</v>
      </c>
      <c r="H71" s="2">
        <v>1.2504</v>
      </c>
      <c r="I71" s="41">
        <v>-999.9</v>
      </c>
      <c r="J71" s="2">
        <v>1.9153</v>
      </c>
      <c r="K71" s="2">
        <v>2.0586000000000002</v>
      </c>
      <c r="L71" s="2">
        <v>0.7379</v>
      </c>
      <c r="M71" s="41">
        <v>-999.9</v>
      </c>
      <c r="N71" s="2">
        <v>0.88</v>
      </c>
      <c r="O71" s="41">
        <v>-999.9</v>
      </c>
      <c r="P71" s="2">
        <v>1.9187000000000001</v>
      </c>
      <c r="Q71" s="2">
        <v>4.6889000000000003</v>
      </c>
      <c r="R71" s="2">
        <v>0.26790000000000003</v>
      </c>
      <c r="S71" s="2">
        <v>0.12239999999999999</v>
      </c>
      <c r="T71" s="2">
        <v>0.15459999999999999</v>
      </c>
      <c r="U71" s="2">
        <v>2.7105999999999999</v>
      </c>
      <c r="V71" s="2">
        <v>0.77070000000000005</v>
      </c>
      <c r="W71" s="2">
        <v>1.0139</v>
      </c>
      <c r="X71" s="2">
        <v>6.9599999999999995E-2</v>
      </c>
      <c r="Y71" s="2">
        <v>0.89290000000000003</v>
      </c>
    </row>
    <row r="72" spans="1:25" x14ac:dyDescent="0.25">
      <c r="A72" s="2">
        <v>2008</v>
      </c>
      <c r="B72" s="2">
        <v>3.7595000000000001</v>
      </c>
      <c r="C72" s="2">
        <v>3.3483999999999998</v>
      </c>
      <c r="D72" s="2">
        <v>2.5324</v>
      </c>
      <c r="E72" s="2">
        <v>1.7617</v>
      </c>
      <c r="F72" s="2">
        <v>2.1598000000000002</v>
      </c>
      <c r="G72" s="2">
        <v>1.5643</v>
      </c>
      <c r="H72" s="2">
        <v>1.8199000000000001</v>
      </c>
      <c r="I72" s="2">
        <v>0.64600000000000002</v>
      </c>
      <c r="J72" s="2">
        <v>1.7322</v>
      </c>
      <c r="K72" s="2">
        <v>2.1507000000000001</v>
      </c>
      <c r="L72" s="2">
        <v>0.75729999999999997</v>
      </c>
      <c r="M72" s="41">
        <v>-999.9</v>
      </c>
      <c r="N72" s="2">
        <v>0.66159999999999997</v>
      </c>
      <c r="O72" s="2">
        <v>0.53200000000000003</v>
      </c>
      <c r="P72" s="41">
        <v>-999.9</v>
      </c>
      <c r="Q72" s="2">
        <v>5.0282</v>
      </c>
      <c r="R72" s="2">
        <v>0.30099999999999999</v>
      </c>
      <c r="S72" s="2">
        <v>0.17349999999999999</v>
      </c>
      <c r="T72" s="2">
        <v>0.19370000000000001</v>
      </c>
      <c r="U72" s="2">
        <v>2.6968999999999999</v>
      </c>
      <c r="V72" s="2">
        <v>0.78910000000000002</v>
      </c>
      <c r="W72" s="2">
        <v>0.91020000000000001</v>
      </c>
      <c r="X72" s="2">
        <v>5.4899999999999997E-2</v>
      </c>
      <c r="Y72" s="2">
        <v>0.93479999999999996</v>
      </c>
    </row>
    <row r="73" spans="1:25" x14ac:dyDescent="0.25">
      <c r="A73" s="2">
        <v>2009</v>
      </c>
      <c r="B73" s="2">
        <v>3.65</v>
      </c>
      <c r="C73" s="2">
        <v>2.9388999999999998</v>
      </c>
      <c r="D73" s="2">
        <v>2.6448</v>
      </c>
      <c r="E73" s="2">
        <v>1.899</v>
      </c>
      <c r="F73" s="2">
        <v>1.8412999999999999</v>
      </c>
      <c r="G73" s="2">
        <v>1.028</v>
      </c>
      <c r="H73" s="2">
        <v>1.5650999999999999</v>
      </c>
      <c r="I73" s="2">
        <v>0.54169999999999996</v>
      </c>
      <c r="J73" s="41">
        <v>-999.9</v>
      </c>
      <c r="K73" s="2">
        <v>2.5032000000000001</v>
      </c>
      <c r="L73" s="2">
        <v>0.69789999999999996</v>
      </c>
      <c r="M73" s="41">
        <v>-999.9</v>
      </c>
      <c r="N73" s="2">
        <v>0.63970000000000005</v>
      </c>
      <c r="O73" s="2">
        <v>0.45229999999999998</v>
      </c>
      <c r="P73" s="2">
        <v>1.5646</v>
      </c>
      <c r="Q73" s="2">
        <v>5.1729000000000003</v>
      </c>
      <c r="R73" s="2">
        <v>0.32500000000000001</v>
      </c>
      <c r="S73" s="2">
        <v>8.6499999999999994E-2</v>
      </c>
      <c r="T73" s="2">
        <v>7.8899999999999998E-2</v>
      </c>
      <c r="U73" s="2">
        <v>2.0356000000000001</v>
      </c>
      <c r="V73" s="2">
        <v>0.79749999999999999</v>
      </c>
      <c r="W73" s="2">
        <v>0.95040000000000002</v>
      </c>
      <c r="X73" s="2">
        <v>7.2700000000000001E-2</v>
      </c>
      <c r="Y73" s="2">
        <v>0.86919999999999997</v>
      </c>
    </row>
    <row r="74" spans="1:25" x14ac:dyDescent="0.25">
      <c r="A74" s="2">
        <v>2010</v>
      </c>
      <c r="B74" s="2">
        <v>4.1523000000000003</v>
      </c>
      <c r="C74" s="2">
        <v>3.0367000000000002</v>
      </c>
      <c r="D74" s="2">
        <v>3.0186999999999999</v>
      </c>
      <c r="E74" s="2">
        <v>1.9074</v>
      </c>
      <c r="F74" s="2">
        <v>1.8087</v>
      </c>
      <c r="G74" s="2">
        <v>1.1254</v>
      </c>
      <c r="H74" s="2">
        <v>1.859</v>
      </c>
      <c r="I74" s="2">
        <v>0.62329999999999997</v>
      </c>
      <c r="J74" s="2">
        <v>2.0789</v>
      </c>
      <c r="K74" s="2">
        <v>2.2639999999999998</v>
      </c>
      <c r="L74" s="2">
        <v>0.94279999999999997</v>
      </c>
      <c r="M74" s="2">
        <v>4.1464999999999996</v>
      </c>
      <c r="N74" s="2">
        <v>0.75090000000000001</v>
      </c>
      <c r="O74" s="41">
        <v>-999.9</v>
      </c>
      <c r="P74" s="2">
        <v>1.6498999999999999</v>
      </c>
      <c r="Q74" s="2">
        <v>3.7219000000000002</v>
      </c>
      <c r="R74" s="2">
        <v>0.20910000000000001</v>
      </c>
      <c r="S74" s="2">
        <v>0.1123</v>
      </c>
      <c r="T74" s="2">
        <v>0.15090000000000001</v>
      </c>
      <c r="U74" s="2">
        <v>2.3271999999999999</v>
      </c>
      <c r="V74" s="2">
        <v>0.88780000000000003</v>
      </c>
      <c r="W74" s="2">
        <v>0.85760000000000003</v>
      </c>
      <c r="X74" s="2">
        <v>0.05</v>
      </c>
      <c r="Y74" s="2">
        <v>0.63880000000000003</v>
      </c>
    </row>
    <row r="75" spans="1:25" x14ac:dyDescent="0.25">
      <c r="A75" s="2">
        <v>2011</v>
      </c>
      <c r="B75" s="2">
        <v>3.2423000000000002</v>
      </c>
      <c r="C75" s="2">
        <v>2.8378000000000001</v>
      </c>
      <c r="D75" s="2">
        <v>2.2098</v>
      </c>
      <c r="E75" s="2">
        <v>1.8067</v>
      </c>
      <c r="F75" s="2">
        <v>2.3491</v>
      </c>
      <c r="G75" s="2">
        <v>1.2984</v>
      </c>
      <c r="H75" s="2">
        <v>1.6529</v>
      </c>
      <c r="I75" s="2">
        <v>0.4662</v>
      </c>
      <c r="J75" s="2">
        <v>2.0388000000000002</v>
      </c>
      <c r="K75" s="2">
        <v>1.7555000000000001</v>
      </c>
      <c r="L75" s="2">
        <v>0.85040000000000004</v>
      </c>
      <c r="M75" s="2">
        <v>2.3388</v>
      </c>
      <c r="N75" s="2">
        <v>0.78739999999999999</v>
      </c>
      <c r="O75" s="2">
        <v>0.84919999999999995</v>
      </c>
      <c r="P75" s="2">
        <v>1.7452000000000001</v>
      </c>
      <c r="Q75" s="2">
        <v>3.8079000000000001</v>
      </c>
      <c r="R75" s="2">
        <v>0.21329999999999999</v>
      </c>
      <c r="S75" s="2">
        <v>0.124</v>
      </c>
      <c r="T75" s="2">
        <v>0.17100000000000001</v>
      </c>
      <c r="U75" s="2">
        <v>2.3100999999999998</v>
      </c>
      <c r="V75" s="2">
        <v>0.91410000000000002</v>
      </c>
      <c r="W75" s="2">
        <v>0.93659999999999999</v>
      </c>
      <c r="X75" s="2">
        <v>9.9199999999999997E-2</v>
      </c>
      <c r="Y75" s="2">
        <v>0.73219999999999996</v>
      </c>
    </row>
    <row r="76" spans="1:25" x14ac:dyDescent="0.25">
      <c r="A76" s="2">
        <v>2012</v>
      </c>
      <c r="B76" s="2">
        <v>2.9487999999999999</v>
      </c>
      <c r="C76" s="2">
        <v>2.2376999999999998</v>
      </c>
      <c r="D76" s="2">
        <v>2.2726000000000002</v>
      </c>
      <c r="E76" s="2">
        <v>1.6673</v>
      </c>
      <c r="F76" s="2">
        <v>1.8589</v>
      </c>
      <c r="G76" s="2">
        <v>1.2751999999999999</v>
      </c>
      <c r="H76" s="2">
        <v>1.6792</v>
      </c>
      <c r="I76" s="2">
        <v>0.43790000000000001</v>
      </c>
      <c r="J76" s="2">
        <v>2.3374000000000001</v>
      </c>
      <c r="K76" s="2">
        <v>2.0045000000000002</v>
      </c>
      <c r="L76" s="2">
        <v>0.57550000000000001</v>
      </c>
      <c r="M76" s="2">
        <v>3.0813999999999999</v>
      </c>
      <c r="N76" s="2">
        <v>0.72540000000000004</v>
      </c>
      <c r="O76" s="2">
        <v>0.42199999999999999</v>
      </c>
      <c r="P76" s="2">
        <v>0.4824</v>
      </c>
      <c r="Q76" s="2">
        <v>3.7004999999999999</v>
      </c>
      <c r="R76" s="2">
        <v>0.25790000000000002</v>
      </c>
      <c r="S76" s="2">
        <v>0.13980000000000001</v>
      </c>
      <c r="T76" s="2">
        <v>0.14940000000000001</v>
      </c>
      <c r="U76" s="2">
        <v>2.1621000000000001</v>
      </c>
      <c r="V76" s="2">
        <v>0.88370000000000004</v>
      </c>
      <c r="W76" s="2">
        <v>0.87009999999999998</v>
      </c>
      <c r="X76" s="2">
        <v>7.3200000000000001E-2</v>
      </c>
      <c r="Y76" s="2">
        <v>0.88260000000000005</v>
      </c>
    </row>
    <row r="78" spans="1:25" x14ac:dyDescent="0.25">
      <c r="A78" s="127" t="s">
        <v>136</v>
      </c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</row>
    <row r="79" spans="1:25" x14ac:dyDescent="0.25">
      <c r="B79" s="2" t="s">
        <v>119</v>
      </c>
      <c r="C79" s="2" t="s">
        <v>120</v>
      </c>
      <c r="D79" s="2" t="s">
        <v>121</v>
      </c>
      <c r="E79" s="2" t="s">
        <v>13</v>
      </c>
      <c r="F79" s="2" t="s">
        <v>17</v>
      </c>
      <c r="G79" s="2" t="s">
        <v>18</v>
      </c>
      <c r="H79" s="2" t="s">
        <v>19</v>
      </c>
      <c r="I79" s="2" t="s">
        <v>20</v>
      </c>
      <c r="J79" s="2" t="s">
        <v>65</v>
      </c>
      <c r="K79" s="2" t="s">
        <v>66</v>
      </c>
      <c r="L79" s="2" t="s">
        <v>71</v>
      </c>
      <c r="M79" s="2" t="s">
        <v>2</v>
      </c>
      <c r="N79" s="2" t="s">
        <v>75</v>
      </c>
      <c r="O79" s="2" t="s">
        <v>76</v>
      </c>
      <c r="P79" s="2" t="s">
        <v>77</v>
      </c>
      <c r="Q79" s="2" t="s">
        <v>78</v>
      </c>
      <c r="R79" s="2" t="s">
        <v>79</v>
      </c>
      <c r="S79" s="2" t="s">
        <v>81</v>
      </c>
      <c r="T79" s="2" t="s">
        <v>82</v>
      </c>
      <c r="U79" s="2" t="s">
        <v>85</v>
      </c>
      <c r="V79" s="2" t="s">
        <v>86</v>
      </c>
      <c r="W79" s="2" t="s">
        <v>134</v>
      </c>
      <c r="X79" s="2" t="s">
        <v>96</v>
      </c>
      <c r="Y79" s="2" t="s">
        <v>98</v>
      </c>
    </row>
    <row r="80" spans="1:25" x14ac:dyDescent="0.25">
      <c r="A80" s="2">
        <v>1990</v>
      </c>
      <c r="B80" s="41">
        <v>-999.9</v>
      </c>
      <c r="C80" s="2">
        <v>5.8754999999999997</v>
      </c>
      <c r="D80" s="2">
        <v>8.8131000000000004</v>
      </c>
      <c r="E80" s="2">
        <v>5.7546999999999997</v>
      </c>
      <c r="F80" s="41">
        <v>-999.9</v>
      </c>
      <c r="G80" s="2">
        <v>3.0680999999999998</v>
      </c>
      <c r="H80" s="2">
        <v>4.3459000000000003</v>
      </c>
      <c r="I80" s="2">
        <v>1.216</v>
      </c>
      <c r="J80" s="41">
        <v>-999.9</v>
      </c>
      <c r="K80" s="41">
        <v>-999.9</v>
      </c>
      <c r="L80" s="2">
        <v>0.7409</v>
      </c>
      <c r="M80" s="2">
        <v>8.5742999999999991</v>
      </c>
      <c r="N80" s="2">
        <v>3.3172999999999999</v>
      </c>
      <c r="O80" s="2">
        <v>4.5747</v>
      </c>
      <c r="P80" s="2">
        <v>5.3135000000000003</v>
      </c>
      <c r="Q80" s="2">
        <v>10.9495</v>
      </c>
      <c r="R80" s="2">
        <v>0.99539999999999995</v>
      </c>
      <c r="S80" s="2">
        <v>0.35220000000000001</v>
      </c>
      <c r="T80" s="2">
        <v>0.34210000000000002</v>
      </c>
      <c r="U80" s="2">
        <v>3.8029000000000002</v>
      </c>
      <c r="V80" s="41">
        <v>-999.9</v>
      </c>
      <c r="W80" s="2">
        <v>2.5110000000000001</v>
      </c>
      <c r="X80" s="2">
        <v>0.25919999999999999</v>
      </c>
      <c r="Y80" s="2">
        <v>2.2046000000000001</v>
      </c>
    </row>
    <row r="81" spans="1:25" x14ac:dyDescent="0.25">
      <c r="A81" s="2">
        <v>1991</v>
      </c>
      <c r="B81" s="2">
        <v>7.3067000000000002</v>
      </c>
      <c r="C81" s="2">
        <v>5.5822000000000003</v>
      </c>
      <c r="D81" s="2">
        <v>9.0044000000000004</v>
      </c>
      <c r="E81" s="2">
        <v>7.0507</v>
      </c>
      <c r="F81" s="2">
        <v>2.0489999999999999</v>
      </c>
      <c r="G81" s="2">
        <v>3.3067000000000002</v>
      </c>
      <c r="H81" s="2">
        <v>4.0260999999999996</v>
      </c>
      <c r="I81" s="2">
        <v>1.1940999999999999</v>
      </c>
      <c r="J81" s="2">
        <v>5.9363000000000001</v>
      </c>
      <c r="K81" s="10">
        <v>4.5533999999999999</v>
      </c>
      <c r="L81" s="2">
        <v>0.6875</v>
      </c>
      <c r="M81" s="2">
        <v>14.5732</v>
      </c>
      <c r="N81" s="2">
        <v>4.3785999999999996</v>
      </c>
      <c r="O81" s="2">
        <v>1.0920000000000001</v>
      </c>
      <c r="P81" s="2">
        <v>6.6449999999999996</v>
      </c>
      <c r="Q81" s="2">
        <v>12.8363</v>
      </c>
      <c r="R81" s="2">
        <v>0.70550000000000002</v>
      </c>
      <c r="S81" s="2">
        <v>0.29670000000000002</v>
      </c>
      <c r="T81" s="2">
        <v>0.24399999999999999</v>
      </c>
      <c r="U81" s="2">
        <v>4.1536999999999997</v>
      </c>
      <c r="V81" s="2">
        <v>1.7507999999999999</v>
      </c>
      <c r="W81" s="2">
        <v>2.8104</v>
      </c>
      <c r="X81" s="2">
        <v>0.30399999999999999</v>
      </c>
      <c r="Y81" s="2">
        <v>2.1358000000000001</v>
      </c>
    </row>
    <row r="82" spans="1:25" x14ac:dyDescent="0.25">
      <c r="A82" s="2">
        <v>1992</v>
      </c>
      <c r="B82" s="2">
        <v>5.79</v>
      </c>
      <c r="C82" s="2">
        <v>4.9789000000000003</v>
      </c>
      <c r="D82" s="2">
        <v>4.2717000000000001</v>
      </c>
      <c r="E82" s="2">
        <v>4.8868</v>
      </c>
      <c r="F82" s="2">
        <v>1.5857000000000001</v>
      </c>
      <c r="G82" s="2">
        <v>2.5977999999999999</v>
      </c>
      <c r="H82" s="2">
        <v>3.5636000000000001</v>
      </c>
      <c r="I82" s="2">
        <v>1.0185</v>
      </c>
      <c r="J82" s="2">
        <v>5.0932000000000004</v>
      </c>
      <c r="K82" s="2">
        <v>3.9106000000000001</v>
      </c>
      <c r="L82" s="2">
        <v>0.46929999999999999</v>
      </c>
      <c r="M82" s="2">
        <v>6.9246999999999996</v>
      </c>
      <c r="N82" s="2">
        <v>2.2136999999999998</v>
      </c>
      <c r="O82" s="2">
        <v>1.0630999999999999</v>
      </c>
      <c r="P82" s="2">
        <v>5.2163000000000004</v>
      </c>
      <c r="Q82" s="2">
        <v>9.4147999999999996</v>
      </c>
      <c r="R82" s="2">
        <v>0.68669999999999998</v>
      </c>
      <c r="S82" s="2">
        <v>0.25590000000000002</v>
      </c>
      <c r="T82" s="2">
        <v>0.193</v>
      </c>
      <c r="U82" s="2">
        <v>3.9312</v>
      </c>
      <c r="V82" s="2">
        <v>1.7599</v>
      </c>
      <c r="W82" s="2">
        <v>2.6480999999999999</v>
      </c>
      <c r="X82" s="2">
        <v>0.2661</v>
      </c>
      <c r="Y82" s="2">
        <v>1.6712</v>
      </c>
    </row>
    <row r="83" spans="1:25" x14ac:dyDescent="0.25">
      <c r="A83" s="2">
        <v>1993</v>
      </c>
      <c r="B83" s="2">
        <v>6.9932999999999996</v>
      </c>
      <c r="C83" s="2">
        <v>5.5984999999999996</v>
      </c>
      <c r="D83" s="2">
        <v>5.3796999999999997</v>
      </c>
      <c r="E83" s="2">
        <v>6.3505000000000003</v>
      </c>
      <c r="F83" s="2">
        <v>4.4942000000000002</v>
      </c>
      <c r="G83" s="2">
        <v>3.4567999999999999</v>
      </c>
      <c r="H83" s="2">
        <v>3.7648000000000001</v>
      </c>
      <c r="I83" s="2">
        <v>1.3744000000000001</v>
      </c>
      <c r="J83" s="2">
        <v>7.0641999999999996</v>
      </c>
      <c r="K83" s="2">
        <v>5.6143000000000001</v>
      </c>
      <c r="L83" s="2">
        <v>1.2657</v>
      </c>
      <c r="M83" s="2">
        <v>7.4352999999999998</v>
      </c>
      <c r="N83" s="2">
        <v>3.4217</v>
      </c>
      <c r="O83" s="2">
        <v>1.3234999999999999</v>
      </c>
      <c r="P83" s="2">
        <v>5.2144000000000004</v>
      </c>
      <c r="Q83" s="2">
        <v>9.3209</v>
      </c>
      <c r="R83" s="2">
        <v>0.65559999999999996</v>
      </c>
      <c r="S83" s="2">
        <v>0.1038</v>
      </c>
      <c r="T83" s="2">
        <v>0.2104</v>
      </c>
      <c r="U83" s="2">
        <v>2.6221000000000001</v>
      </c>
      <c r="V83" s="2">
        <v>1.3629</v>
      </c>
      <c r="W83" s="2">
        <v>2.1132</v>
      </c>
      <c r="X83" s="41">
        <v>-999.9</v>
      </c>
      <c r="Y83" s="2">
        <v>1.9951000000000001</v>
      </c>
    </row>
    <row r="84" spans="1:25" x14ac:dyDescent="0.25">
      <c r="A84" s="2">
        <v>1994</v>
      </c>
      <c r="B84" s="2">
        <v>6.1955999999999998</v>
      </c>
      <c r="C84" s="2">
        <v>3.9733999999999998</v>
      </c>
      <c r="D84" s="2">
        <v>5.1036000000000001</v>
      </c>
      <c r="E84" s="2">
        <v>5.6440000000000001</v>
      </c>
      <c r="F84" s="2">
        <v>2.4076</v>
      </c>
      <c r="G84" s="2">
        <v>2.6120999999999999</v>
      </c>
      <c r="H84" s="2">
        <v>2.7867999999999999</v>
      </c>
      <c r="I84" s="2">
        <v>0.96150000000000002</v>
      </c>
      <c r="J84" s="41">
        <v>-999.9</v>
      </c>
      <c r="K84" s="2">
        <v>5.3819999999999997</v>
      </c>
      <c r="L84" s="2">
        <v>0.68179999999999996</v>
      </c>
      <c r="M84" s="2">
        <v>7.5475000000000003</v>
      </c>
      <c r="N84" s="2">
        <v>5.8916000000000004</v>
      </c>
      <c r="O84" s="2">
        <v>1.3257000000000001</v>
      </c>
      <c r="P84" s="41">
        <v>-999.9</v>
      </c>
      <c r="Q84" s="2">
        <v>9.1788000000000007</v>
      </c>
      <c r="R84" s="2">
        <v>0.57250000000000001</v>
      </c>
      <c r="S84" s="2">
        <v>9.8199999999999996E-2</v>
      </c>
      <c r="T84" s="2">
        <v>0.1883</v>
      </c>
      <c r="U84" s="2">
        <v>3.2193999999999998</v>
      </c>
      <c r="V84" s="2">
        <v>0.92310000000000003</v>
      </c>
      <c r="W84" s="2">
        <v>1.7495000000000001</v>
      </c>
      <c r="X84" s="2">
        <v>0.17749999999999999</v>
      </c>
      <c r="Y84" s="2">
        <v>1.8567</v>
      </c>
    </row>
    <row r="85" spans="1:25" x14ac:dyDescent="0.25">
      <c r="A85" s="2">
        <v>1995</v>
      </c>
      <c r="B85" s="2">
        <v>7.2145000000000001</v>
      </c>
      <c r="C85" s="2">
        <v>5.2789000000000001</v>
      </c>
      <c r="D85" s="2">
        <v>4.0324999999999998</v>
      </c>
      <c r="E85" s="2">
        <v>5.9549000000000003</v>
      </c>
      <c r="F85" s="2">
        <v>2.5625</v>
      </c>
      <c r="G85" s="2">
        <v>2.9702999999999999</v>
      </c>
      <c r="H85" s="2">
        <v>3.1863999999999999</v>
      </c>
      <c r="I85" s="2">
        <v>1.0305</v>
      </c>
      <c r="J85" s="2">
        <v>5.3423999999999996</v>
      </c>
      <c r="K85" s="2">
        <v>4.0739999999999998</v>
      </c>
      <c r="L85" s="2">
        <v>0.61570000000000003</v>
      </c>
      <c r="M85" s="2">
        <v>7.5922999999999998</v>
      </c>
      <c r="N85" s="2">
        <v>2.5148000000000001</v>
      </c>
      <c r="O85" s="2">
        <v>1.6589</v>
      </c>
      <c r="P85" s="2">
        <v>5.2624000000000004</v>
      </c>
      <c r="Q85" s="2">
        <v>9.1942000000000004</v>
      </c>
      <c r="R85" s="2">
        <v>0.96440000000000003</v>
      </c>
      <c r="S85" s="2">
        <v>0.14419999999999999</v>
      </c>
      <c r="T85" s="2">
        <v>0.25519999999999998</v>
      </c>
      <c r="U85" s="2">
        <v>3.3824999999999998</v>
      </c>
      <c r="V85" s="2">
        <v>1.3651</v>
      </c>
      <c r="W85" s="2">
        <v>2.6189</v>
      </c>
      <c r="X85" s="2">
        <v>0.19209999999999999</v>
      </c>
      <c r="Y85" s="2">
        <v>2.3957999999999999</v>
      </c>
    </row>
    <row r="86" spans="1:25" x14ac:dyDescent="0.25">
      <c r="A86" s="2">
        <v>1996</v>
      </c>
      <c r="B86" s="2">
        <v>6.1955999999999998</v>
      </c>
      <c r="C86" s="2">
        <v>5.2789000000000001</v>
      </c>
      <c r="D86" s="2">
        <v>5.3086000000000002</v>
      </c>
      <c r="E86" s="2">
        <v>5.2733999999999996</v>
      </c>
      <c r="F86" s="2">
        <v>3.1791999999999998</v>
      </c>
      <c r="G86" s="2">
        <v>2.7844000000000002</v>
      </c>
      <c r="H86" s="2">
        <v>2.8323</v>
      </c>
      <c r="I86" s="2">
        <v>1.2104999999999999</v>
      </c>
      <c r="J86" s="2">
        <v>3.9089</v>
      </c>
      <c r="K86" s="2">
        <v>4.8548999999999998</v>
      </c>
      <c r="L86" s="2">
        <v>0.66379999999999995</v>
      </c>
      <c r="M86" s="2">
        <v>5.8685</v>
      </c>
      <c r="N86" s="2">
        <v>1.7103999999999999</v>
      </c>
      <c r="O86" s="2">
        <v>0.77600000000000002</v>
      </c>
      <c r="P86" s="41">
        <v>-999.9</v>
      </c>
      <c r="Q86" s="2">
        <v>8.9039999999999999</v>
      </c>
      <c r="R86" s="2">
        <v>0.57430000000000003</v>
      </c>
      <c r="S86" s="2">
        <v>6.7100000000000007E-2</v>
      </c>
      <c r="T86" s="2">
        <v>0.20899999999999999</v>
      </c>
      <c r="U86" s="2">
        <v>2.8106</v>
      </c>
      <c r="V86" s="2">
        <v>1.8579000000000001</v>
      </c>
      <c r="W86" s="2">
        <v>1.6538999999999999</v>
      </c>
      <c r="X86" s="2">
        <v>0.20150000000000001</v>
      </c>
      <c r="Y86" s="2">
        <v>2.3014999999999999</v>
      </c>
    </row>
    <row r="87" spans="1:25" x14ac:dyDescent="0.25">
      <c r="A87" s="2">
        <v>1997</v>
      </c>
      <c r="B87" s="2">
        <v>8.6593</v>
      </c>
      <c r="C87" s="2">
        <v>7.9889999999999999</v>
      </c>
      <c r="D87" s="2">
        <v>5.6515000000000004</v>
      </c>
      <c r="E87" s="2">
        <v>5.9103000000000003</v>
      </c>
      <c r="F87" s="2">
        <v>3.5152000000000001</v>
      </c>
      <c r="G87" s="2">
        <v>2.7725</v>
      </c>
      <c r="H87" s="2">
        <v>2.9426000000000001</v>
      </c>
      <c r="I87" s="2">
        <v>1.1716</v>
      </c>
      <c r="J87" s="41">
        <v>-999.9</v>
      </c>
      <c r="K87" s="41">
        <v>-999.9</v>
      </c>
      <c r="L87" s="2">
        <v>0.92320000000000002</v>
      </c>
      <c r="M87" s="2">
        <v>7.0326000000000004</v>
      </c>
      <c r="N87" s="2">
        <v>4.4424999999999999</v>
      </c>
      <c r="O87" s="2">
        <v>1.006</v>
      </c>
      <c r="P87" s="2">
        <v>4.8608000000000002</v>
      </c>
      <c r="Q87" s="2">
        <v>9.3693000000000008</v>
      </c>
      <c r="R87" s="2">
        <v>0.63039999999999996</v>
      </c>
      <c r="S87" s="2">
        <v>0.15279999999999999</v>
      </c>
      <c r="T87" s="2">
        <v>0.20669999999999999</v>
      </c>
      <c r="U87" s="2">
        <v>2.9</v>
      </c>
      <c r="V87" s="2">
        <v>1.0860000000000001</v>
      </c>
      <c r="W87" s="2">
        <v>1.7650999999999999</v>
      </c>
      <c r="X87" s="2">
        <v>0.17169999999999999</v>
      </c>
      <c r="Y87" s="2">
        <v>1.768</v>
      </c>
    </row>
    <row r="88" spans="1:25" x14ac:dyDescent="0.25">
      <c r="A88" s="2">
        <v>1998</v>
      </c>
      <c r="B88" s="2">
        <v>6.9779999999999998</v>
      </c>
      <c r="C88" s="2">
        <v>6.3296999999999999</v>
      </c>
      <c r="D88" s="2">
        <v>5.6162999999999998</v>
      </c>
      <c r="E88" s="2">
        <v>5.51</v>
      </c>
      <c r="F88" s="2">
        <v>3.1614</v>
      </c>
      <c r="G88" s="2">
        <v>2.944</v>
      </c>
      <c r="H88" s="2">
        <v>2.87</v>
      </c>
      <c r="I88" s="2">
        <v>1.0328999999999999</v>
      </c>
      <c r="J88" s="2">
        <v>4.0491999999999999</v>
      </c>
      <c r="K88" s="2">
        <v>3.9413</v>
      </c>
      <c r="L88" s="41">
        <v>-999.9</v>
      </c>
      <c r="M88" s="2">
        <v>6.4409999999999998</v>
      </c>
      <c r="N88" s="2">
        <v>2.2111999999999998</v>
      </c>
      <c r="O88" s="2">
        <v>0.54</v>
      </c>
      <c r="P88" s="2">
        <v>4.6546000000000003</v>
      </c>
      <c r="Q88" s="2">
        <v>8.109</v>
      </c>
      <c r="R88" s="2">
        <v>0.68600000000000005</v>
      </c>
      <c r="S88" s="2">
        <v>0.19259999999999999</v>
      </c>
      <c r="T88" s="2">
        <v>0.30370000000000003</v>
      </c>
      <c r="U88" s="2">
        <v>2.3731</v>
      </c>
      <c r="V88" s="2">
        <v>1.5920000000000001</v>
      </c>
      <c r="W88" s="2">
        <v>1.4278</v>
      </c>
      <c r="X88" s="2">
        <v>0.2475</v>
      </c>
      <c r="Y88" s="2">
        <v>1.579</v>
      </c>
    </row>
    <row r="89" spans="1:25" x14ac:dyDescent="0.25">
      <c r="A89" s="2">
        <v>1999</v>
      </c>
      <c r="B89" s="2">
        <v>7.1021999999999998</v>
      </c>
      <c r="C89" s="2">
        <v>4.87</v>
      </c>
      <c r="D89" s="2">
        <v>4.9752000000000001</v>
      </c>
      <c r="E89" s="2">
        <v>5.7351999999999999</v>
      </c>
      <c r="F89" s="2">
        <v>3.63</v>
      </c>
      <c r="G89" s="2">
        <v>2.2282999999999999</v>
      </c>
      <c r="H89" s="2">
        <v>3.3237000000000001</v>
      </c>
      <c r="I89" s="2">
        <v>1.3309</v>
      </c>
      <c r="J89" s="41">
        <v>-999.9</v>
      </c>
      <c r="K89" s="41">
        <v>-999.9</v>
      </c>
      <c r="L89" s="41">
        <v>-999.9</v>
      </c>
      <c r="M89" s="2">
        <v>5.9221000000000004</v>
      </c>
      <c r="N89" s="2">
        <v>1.1698</v>
      </c>
      <c r="O89" s="2">
        <v>0.68369999999999997</v>
      </c>
      <c r="P89" s="2">
        <v>4.2000999999999999</v>
      </c>
      <c r="Q89" s="2">
        <v>8.0062999999999995</v>
      </c>
      <c r="R89" s="2">
        <v>0.5776</v>
      </c>
      <c r="S89" s="2">
        <v>0.1681</v>
      </c>
      <c r="T89" s="2">
        <v>0.25509999999999999</v>
      </c>
      <c r="U89" s="2">
        <v>3.1959</v>
      </c>
      <c r="V89" s="2">
        <v>1.4327000000000001</v>
      </c>
      <c r="W89" s="2">
        <v>1.5991</v>
      </c>
      <c r="X89" s="2">
        <v>0.16059999999999999</v>
      </c>
      <c r="Y89" s="2">
        <v>1.7656000000000001</v>
      </c>
    </row>
    <row r="90" spans="1:25" x14ac:dyDescent="0.25">
      <c r="A90" s="2">
        <v>2000</v>
      </c>
      <c r="B90" s="2">
        <v>5.4968000000000004</v>
      </c>
      <c r="C90" s="2">
        <v>4.26</v>
      </c>
      <c r="D90" s="2">
        <v>2.8033999999999999</v>
      </c>
      <c r="E90" s="2">
        <v>4.5224000000000002</v>
      </c>
      <c r="F90" s="2">
        <v>2.9647999999999999</v>
      </c>
      <c r="G90" s="2">
        <v>2.9992000000000001</v>
      </c>
      <c r="H90" s="2">
        <v>2.9129999999999998</v>
      </c>
      <c r="I90" s="2">
        <v>1.0509999999999999</v>
      </c>
      <c r="J90" s="2">
        <v>3.3563999999999998</v>
      </c>
      <c r="K90" s="2">
        <v>2.6371000000000002</v>
      </c>
      <c r="L90" s="41">
        <v>-999.9</v>
      </c>
      <c r="M90" s="2">
        <v>6.1186999999999996</v>
      </c>
      <c r="N90" s="2">
        <v>1.4260999999999999</v>
      </c>
      <c r="O90" s="2">
        <v>0.62160000000000004</v>
      </c>
      <c r="P90" s="2">
        <v>5.0060000000000002</v>
      </c>
      <c r="Q90" s="2">
        <v>6.5910000000000002</v>
      </c>
      <c r="R90" s="2">
        <v>0.63300000000000001</v>
      </c>
      <c r="S90" s="2">
        <v>0.1323</v>
      </c>
      <c r="T90" s="2">
        <v>0.37659999999999999</v>
      </c>
      <c r="U90" s="2">
        <v>2.7974999999999999</v>
      </c>
      <c r="V90" s="2">
        <v>1.2173</v>
      </c>
      <c r="W90" s="2">
        <v>1.5703</v>
      </c>
      <c r="X90" s="2">
        <v>0.20810000000000001</v>
      </c>
      <c r="Y90" s="2">
        <v>2.0074000000000001</v>
      </c>
    </row>
    <row r="91" spans="1:25" x14ac:dyDescent="0.25">
      <c r="A91" s="2">
        <v>2001</v>
      </c>
      <c r="B91" s="2">
        <v>6.3967000000000001</v>
      </c>
      <c r="C91" s="2">
        <v>4.9688999999999997</v>
      </c>
      <c r="D91" s="2">
        <v>4.6605999999999996</v>
      </c>
      <c r="E91" s="2">
        <v>4.4476000000000004</v>
      </c>
      <c r="F91" s="2">
        <v>1.8182</v>
      </c>
      <c r="G91" s="2">
        <v>2.1695000000000002</v>
      </c>
      <c r="H91" s="41">
        <v>-999.9</v>
      </c>
      <c r="I91" s="41">
        <v>-999.9</v>
      </c>
      <c r="J91" s="2">
        <v>3.1621000000000001</v>
      </c>
      <c r="K91" s="2">
        <v>3.7778999999999998</v>
      </c>
      <c r="L91" s="2">
        <v>0.64759999999999995</v>
      </c>
      <c r="M91" s="2">
        <v>6.29</v>
      </c>
      <c r="N91" s="2">
        <v>0.86180000000000001</v>
      </c>
      <c r="O91" s="2">
        <v>0.72309999999999997</v>
      </c>
      <c r="P91" s="2">
        <v>3.6158999999999999</v>
      </c>
      <c r="Q91" s="2">
        <v>6.8555999999999999</v>
      </c>
      <c r="R91" s="2">
        <v>0.44700000000000001</v>
      </c>
      <c r="S91" s="2">
        <v>0.19170000000000001</v>
      </c>
      <c r="T91" s="2">
        <v>0.11409999999999999</v>
      </c>
      <c r="U91" s="2">
        <v>3.1514000000000002</v>
      </c>
      <c r="V91" s="2">
        <v>1.1997</v>
      </c>
      <c r="W91" s="2">
        <v>1.3062</v>
      </c>
      <c r="X91" s="2">
        <v>0.14419999999999999</v>
      </c>
      <c r="Y91" s="2">
        <v>1.4330000000000001</v>
      </c>
    </row>
    <row r="92" spans="1:25" x14ac:dyDescent="0.25">
      <c r="A92" s="2">
        <v>2002</v>
      </c>
      <c r="B92" s="2">
        <v>7.31</v>
      </c>
      <c r="C92" s="2">
        <v>5.9945000000000004</v>
      </c>
      <c r="D92" s="2">
        <v>4.9402999999999997</v>
      </c>
      <c r="E92" s="2">
        <v>4.4184000000000001</v>
      </c>
      <c r="F92" s="2">
        <v>2.8883000000000001</v>
      </c>
      <c r="G92" s="2">
        <v>2.6716000000000002</v>
      </c>
      <c r="H92" s="41">
        <v>-999.9</v>
      </c>
      <c r="I92" s="2">
        <v>1.0524</v>
      </c>
      <c r="J92" s="2">
        <v>5.1501999999999999</v>
      </c>
      <c r="K92" s="2">
        <v>3.5811000000000002</v>
      </c>
      <c r="L92" s="2">
        <v>0.69359999999999999</v>
      </c>
      <c r="M92" s="2">
        <v>4.2031000000000001</v>
      </c>
      <c r="N92" s="2">
        <v>1.3109</v>
      </c>
      <c r="O92" s="2">
        <v>0.45450000000000002</v>
      </c>
      <c r="P92" s="2">
        <v>4.7108999999999996</v>
      </c>
      <c r="Q92" s="2">
        <v>7.4284999999999997</v>
      </c>
      <c r="R92" s="2">
        <v>0.39450000000000002</v>
      </c>
      <c r="S92" s="2">
        <v>0.1361</v>
      </c>
      <c r="T92" s="2">
        <v>0.1923</v>
      </c>
      <c r="U92" s="2">
        <v>3.1396000000000002</v>
      </c>
      <c r="V92" s="2">
        <v>1.0698000000000001</v>
      </c>
      <c r="W92" s="2">
        <v>1.2189000000000001</v>
      </c>
      <c r="X92" s="2">
        <v>0.1101</v>
      </c>
      <c r="Y92" s="2">
        <v>1.1721999999999999</v>
      </c>
    </row>
    <row r="93" spans="1:25" x14ac:dyDescent="0.25">
      <c r="A93" s="2">
        <v>2003</v>
      </c>
      <c r="B93" s="2">
        <v>7.5178000000000003</v>
      </c>
      <c r="C93" s="2">
        <v>6.6010999999999997</v>
      </c>
      <c r="D93" s="2">
        <v>5.1580000000000004</v>
      </c>
      <c r="E93" s="2">
        <v>5.5297000000000001</v>
      </c>
      <c r="F93" s="2">
        <v>3.2808000000000002</v>
      </c>
      <c r="G93" s="2">
        <v>3.0911</v>
      </c>
      <c r="H93" s="2">
        <v>3.3633999999999999</v>
      </c>
      <c r="I93" s="2">
        <v>0.76980000000000004</v>
      </c>
      <c r="J93" s="2">
        <v>3.7277</v>
      </c>
      <c r="K93" s="2">
        <v>3.915</v>
      </c>
      <c r="L93" s="2">
        <v>0.99670000000000003</v>
      </c>
      <c r="M93" s="41">
        <v>-999.9</v>
      </c>
      <c r="N93" s="2">
        <v>1.2138</v>
      </c>
      <c r="O93" s="2">
        <v>0.86719999999999997</v>
      </c>
      <c r="P93" s="2">
        <v>4.5038</v>
      </c>
      <c r="Q93" s="2">
        <v>8.8354999999999997</v>
      </c>
      <c r="R93" s="2">
        <v>0.70689999999999997</v>
      </c>
      <c r="S93" s="2">
        <v>0.18229999999999999</v>
      </c>
      <c r="T93" s="2">
        <v>0.38879999999999998</v>
      </c>
      <c r="U93" s="2">
        <v>3.2164999999999999</v>
      </c>
      <c r="V93" s="2">
        <v>0.93079999999999996</v>
      </c>
      <c r="W93" s="2">
        <v>1.6501999999999999</v>
      </c>
      <c r="X93" s="2">
        <v>0.1525</v>
      </c>
      <c r="Y93" s="2">
        <v>1.8459000000000001</v>
      </c>
    </row>
    <row r="94" spans="1:25" x14ac:dyDescent="0.25">
      <c r="A94" s="2">
        <v>2004</v>
      </c>
      <c r="B94" s="2">
        <v>6.3278999999999996</v>
      </c>
      <c r="C94" s="2">
        <v>5.2956000000000003</v>
      </c>
      <c r="D94" s="2">
        <v>4.6675000000000004</v>
      </c>
      <c r="E94" s="2">
        <v>4.6044999999999998</v>
      </c>
      <c r="F94" s="2">
        <v>2.8975</v>
      </c>
      <c r="G94" s="2">
        <v>2.3650000000000002</v>
      </c>
      <c r="H94" s="2">
        <v>3.0533000000000001</v>
      </c>
      <c r="I94" s="2">
        <v>0.93</v>
      </c>
      <c r="J94" s="2">
        <v>3.1612</v>
      </c>
      <c r="K94" s="2">
        <v>2.6389</v>
      </c>
      <c r="L94" s="2">
        <v>0.64710000000000001</v>
      </c>
      <c r="M94" s="41">
        <v>-999.9</v>
      </c>
      <c r="N94" s="2">
        <v>1.0451999999999999</v>
      </c>
      <c r="O94" s="2">
        <v>0.79249999999999998</v>
      </c>
      <c r="P94" s="2">
        <v>4.1849999999999996</v>
      </c>
      <c r="Q94" s="41">
        <v>-999.9</v>
      </c>
      <c r="R94" s="2">
        <v>0.38729999999999998</v>
      </c>
      <c r="S94" s="2">
        <v>0.11650000000000001</v>
      </c>
      <c r="T94" s="2">
        <v>0.26750000000000002</v>
      </c>
      <c r="U94" s="2">
        <v>3.2991000000000001</v>
      </c>
      <c r="V94" s="2">
        <v>0.94340000000000002</v>
      </c>
      <c r="W94" s="2">
        <v>1.3637999999999999</v>
      </c>
      <c r="X94" s="2">
        <v>0.1096</v>
      </c>
      <c r="Y94" s="2">
        <v>1.5670999999999999</v>
      </c>
    </row>
    <row r="95" spans="1:25" x14ac:dyDescent="0.25">
      <c r="A95" s="2">
        <v>2005</v>
      </c>
      <c r="B95" s="2">
        <v>6.5022000000000002</v>
      </c>
      <c r="C95" s="2">
        <v>5.5856000000000003</v>
      </c>
      <c r="D95" s="2">
        <v>3.5123000000000002</v>
      </c>
      <c r="E95" s="2">
        <v>5.0888</v>
      </c>
      <c r="F95" s="2">
        <v>3.3050999999999999</v>
      </c>
      <c r="G95" s="2">
        <v>3.2157</v>
      </c>
      <c r="H95" s="2">
        <v>3.544</v>
      </c>
      <c r="I95" s="2">
        <v>1.038</v>
      </c>
      <c r="J95" s="2">
        <v>2.9041000000000001</v>
      </c>
      <c r="K95" s="2">
        <v>3.5775999999999999</v>
      </c>
      <c r="L95" s="2">
        <v>0.71960000000000002</v>
      </c>
      <c r="M95" s="2">
        <v>5.5011999999999999</v>
      </c>
      <c r="N95" s="2">
        <v>1.3157000000000001</v>
      </c>
      <c r="O95" s="2">
        <v>0.89400000000000002</v>
      </c>
      <c r="P95" s="2">
        <v>4.2485999999999997</v>
      </c>
      <c r="Q95" s="2">
        <v>7.6527000000000003</v>
      </c>
      <c r="R95" s="2">
        <v>0.60319999999999996</v>
      </c>
      <c r="S95" s="2">
        <v>0.13220000000000001</v>
      </c>
      <c r="T95" s="2">
        <v>0.2591</v>
      </c>
      <c r="U95" s="2">
        <v>3.2090999999999998</v>
      </c>
      <c r="V95" s="2">
        <v>1.0192000000000001</v>
      </c>
      <c r="W95" s="2">
        <v>1.6728000000000001</v>
      </c>
      <c r="X95" s="2">
        <v>0.1246</v>
      </c>
      <c r="Y95" s="2">
        <v>1.9252</v>
      </c>
    </row>
    <row r="96" spans="1:25" x14ac:dyDescent="0.25">
      <c r="A96" s="2">
        <v>2006</v>
      </c>
      <c r="B96" s="2">
        <v>6.09</v>
      </c>
      <c r="C96" s="2">
        <v>4.8733000000000004</v>
      </c>
      <c r="D96" s="2">
        <v>4.2401999999999997</v>
      </c>
      <c r="E96" s="2">
        <v>4.4537000000000004</v>
      </c>
      <c r="F96" s="2">
        <v>4.7404000000000002</v>
      </c>
      <c r="G96" s="41">
        <v>-999.9</v>
      </c>
      <c r="H96" s="2">
        <v>2.5571999999999999</v>
      </c>
      <c r="I96" s="2">
        <v>0.69320000000000004</v>
      </c>
      <c r="J96" s="41">
        <v>-999.9</v>
      </c>
      <c r="K96" s="2">
        <v>2.6326000000000001</v>
      </c>
      <c r="L96" s="2">
        <v>0.85050000000000003</v>
      </c>
      <c r="M96" s="2">
        <v>5.8776999999999999</v>
      </c>
      <c r="N96" s="2">
        <v>1.2979000000000001</v>
      </c>
      <c r="O96" s="2">
        <v>1.081</v>
      </c>
      <c r="P96" s="2">
        <v>4.0350999999999999</v>
      </c>
      <c r="Q96" s="2">
        <v>7.4741</v>
      </c>
      <c r="R96" s="2">
        <v>0.47139999999999999</v>
      </c>
      <c r="S96" s="2">
        <v>0.1767</v>
      </c>
      <c r="T96" s="2">
        <v>0.27810000000000001</v>
      </c>
      <c r="U96" s="2">
        <v>3.2317</v>
      </c>
      <c r="V96" s="2">
        <v>0.85</v>
      </c>
      <c r="W96" s="2">
        <v>1.6240000000000001</v>
      </c>
      <c r="X96" s="2">
        <v>0.1502</v>
      </c>
      <c r="Y96" s="2">
        <v>2.0051000000000001</v>
      </c>
    </row>
    <row r="97" spans="1:25" x14ac:dyDescent="0.25">
      <c r="A97" s="2">
        <v>2007</v>
      </c>
      <c r="B97" s="2">
        <v>6.1</v>
      </c>
      <c r="C97" s="2">
        <v>5.4934000000000003</v>
      </c>
      <c r="D97" s="2">
        <v>4.5625</v>
      </c>
      <c r="E97" s="41">
        <v>-999.9</v>
      </c>
      <c r="F97" s="2">
        <v>4.5305999999999997</v>
      </c>
      <c r="G97" s="2">
        <v>1.851</v>
      </c>
      <c r="H97" s="2">
        <v>2.9702999999999999</v>
      </c>
      <c r="I97" s="2">
        <v>1.2806999999999999</v>
      </c>
      <c r="J97" s="41">
        <v>-999.9</v>
      </c>
      <c r="K97" s="2">
        <v>3.3391000000000002</v>
      </c>
      <c r="L97" s="2">
        <v>1.1973</v>
      </c>
      <c r="M97" s="2">
        <v>5.6204000000000001</v>
      </c>
      <c r="N97" s="2">
        <v>1.1447000000000001</v>
      </c>
      <c r="O97" s="41">
        <v>-999.9</v>
      </c>
      <c r="P97" s="2">
        <v>3.1604999999999999</v>
      </c>
      <c r="Q97" s="2">
        <v>7.1664000000000003</v>
      </c>
      <c r="R97" s="2">
        <v>0.25900000000000001</v>
      </c>
      <c r="S97" s="2">
        <v>4.2599999999999999E-2</v>
      </c>
      <c r="T97" s="2">
        <v>0.106</v>
      </c>
      <c r="U97" s="2">
        <v>3.3864999999999998</v>
      </c>
      <c r="V97" s="2">
        <v>0.96209999999999996</v>
      </c>
      <c r="W97" s="2">
        <v>1.5184</v>
      </c>
      <c r="X97" s="2">
        <v>0.10199999999999999</v>
      </c>
      <c r="Y97" s="2">
        <v>1.5128999999999999</v>
      </c>
    </row>
    <row r="98" spans="1:25" x14ac:dyDescent="0.25">
      <c r="A98" s="2">
        <v>2008</v>
      </c>
      <c r="B98" s="2">
        <v>5.6978</v>
      </c>
      <c r="C98" s="2">
        <v>5.0777000000000001</v>
      </c>
      <c r="D98" s="2">
        <v>4.1978</v>
      </c>
      <c r="E98" s="2">
        <v>3.6960000000000002</v>
      </c>
      <c r="F98" s="2">
        <v>2.3721000000000001</v>
      </c>
      <c r="G98" s="2">
        <v>2.2646000000000002</v>
      </c>
      <c r="H98" s="2">
        <v>3.5573000000000001</v>
      </c>
      <c r="I98" s="2">
        <v>0.99529999999999996</v>
      </c>
      <c r="J98" s="2">
        <v>2.1692</v>
      </c>
      <c r="K98" s="2">
        <v>2.6444999999999999</v>
      </c>
      <c r="L98" s="2">
        <v>0.96089999999999998</v>
      </c>
      <c r="M98" s="41">
        <v>-999.9</v>
      </c>
      <c r="N98" s="2">
        <v>0.92100000000000004</v>
      </c>
      <c r="O98" s="2">
        <v>0.80930000000000002</v>
      </c>
      <c r="P98" s="41">
        <v>-999.9</v>
      </c>
      <c r="Q98" s="2">
        <v>7.8396999999999997</v>
      </c>
      <c r="R98" s="2">
        <v>0.34760000000000002</v>
      </c>
      <c r="S98" s="2">
        <v>0.12039999999999999</v>
      </c>
      <c r="T98" s="2">
        <v>0.3221</v>
      </c>
      <c r="U98" s="2">
        <v>3.3210999999999999</v>
      </c>
      <c r="V98" s="2">
        <v>0.94730000000000003</v>
      </c>
      <c r="W98" s="2">
        <v>1.1355999999999999</v>
      </c>
      <c r="X98" s="2">
        <v>8.3799999999999999E-2</v>
      </c>
      <c r="Y98" s="2">
        <v>1.4952000000000001</v>
      </c>
    </row>
    <row r="99" spans="1:25" x14ac:dyDescent="0.25">
      <c r="A99" s="2">
        <v>2009</v>
      </c>
      <c r="B99" s="2">
        <v>4.7811000000000003</v>
      </c>
      <c r="C99" s="2">
        <v>3.9666999999999999</v>
      </c>
      <c r="D99" s="2">
        <v>3.7911999999999999</v>
      </c>
      <c r="E99" s="2">
        <v>3.6657000000000002</v>
      </c>
      <c r="F99" s="2">
        <v>2.7749000000000001</v>
      </c>
      <c r="G99" s="2">
        <v>2.1903999999999999</v>
      </c>
      <c r="H99" s="2">
        <v>2.7292000000000001</v>
      </c>
      <c r="I99" s="2">
        <v>0.94830000000000003</v>
      </c>
      <c r="J99" s="2">
        <v>2.9722</v>
      </c>
      <c r="K99" s="2">
        <v>2.6574</v>
      </c>
      <c r="L99" s="2">
        <v>1.0175000000000001</v>
      </c>
      <c r="M99" s="41">
        <v>-999.9</v>
      </c>
      <c r="N99" s="2">
        <v>0.79769999999999996</v>
      </c>
      <c r="O99" s="2">
        <v>0.80330000000000001</v>
      </c>
      <c r="P99" s="2">
        <v>3.2869999999999999</v>
      </c>
      <c r="Q99" s="2">
        <v>6.0842999999999998</v>
      </c>
      <c r="R99" s="2">
        <v>0.38429999999999997</v>
      </c>
      <c r="S99" s="2">
        <v>0.1237</v>
      </c>
      <c r="T99" s="2">
        <v>0.12909999999999999</v>
      </c>
      <c r="U99" s="2">
        <v>3.1518999999999999</v>
      </c>
      <c r="V99" s="2">
        <v>0.99039999999999995</v>
      </c>
      <c r="W99" s="2">
        <v>1.1758999999999999</v>
      </c>
      <c r="X99" s="2">
        <v>0.13339999999999999</v>
      </c>
      <c r="Y99" s="2">
        <v>1.3141</v>
      </c>
    </row>
    <row r="100" spans="1:25" x14ac:dyDescent="0.25">
      <c r="A100" s="2">
        <v>2010</v>
      </c>
      <c r="B100" s="2">
        <v>5.2789000000000001</v>
      </c>
      <c r="C100" s="2">
        <v>4.2633000000000001</v>
      </c>
      <c r="D100" s="2">
        <v>3.7023999999999999</v>
      </c>
      <c r="E100" s="2">
        <v>3.7663000000000002</v>
      </c>
      <c r="F100" s="2">
        <v>2.6873</v>
      </c>
      <c r="G100" s="2">
        <v>2.5085999999999999</v>
      </c>
      <c r="H100" s="2">
        <v>2.4916</v>
      </c>
      <c r="I100" s="2">
        <v>0.96530000000000005</v>
      </c>
      <c r="J100" s="2">
        <v>2.7412999999999998</v>
      </c>
      <c r="K100" s="2">
        <v>2.9518</v>
      </c>
      <c r="L100" s="2">
        <v>1.399</v>
      </c>
      <c r="M100" s="2">
        <v>6.0808</v>
      </c>
      <c r="N100" s="2">
        <v>0.82150000000000001</v>
      </c>
      <c r="O100" s="41">
        <v>-999.9</v>
      </c>
      <c r="P100" s="2">
        <v>3.0310000000000001</v>
      </c>
      <c r="Q100" s="2">
        <v>5.3208000000000002</v>
      </c>
      <c r="R100" s="2">
        <v>0.34389999999999998</v>
      </c>
      <c r="S100" s="2">
        <v>0.1187</v>
      </c>
      <c r="T100" s="2">
        <v>0.23200000000000001</v>
      </c>
      <c r="U100" s="2">
        <v>3.2881</v>
      </c>
      <c r="V100" s="2">
        <v>1.0307999999999999</v>
      </c>
      <c r="W100" s="2">
        <v>1.1472</v>
      </c>
      <c r="X100" s="2">
        <v>9.7199999999999995E-2</v>
      </c>
      <c r="Y100" s="2">
        <v>1.0343</v>
      </c>
    </row>
    <row r="101" spans="1:25" x14ac:dyDescent="0.25">
      <c r="A101" s="2">
        <v>2011</v>
      </c>
      <c r="B101" s="2">
        <v>5.8822000000000001</v>
      </c>
      <c r="C101" s="2">
        <v>4.6622000000000003</v>
      </c>
      <c r="D101" s="2">
        <v>3.9228000000000001</v>
      </c>
      <c r="E101" s="2">
        <v>4.5008999999999997</v>
      </c>
      <c r="F101" s="2">
        <v>3.1637</v>
      </c>
      <c r="G101" s="2">
        <v>3.5585</v>
      </c>
      <c r="H101" s="2">
        <v>3.4169999999999998</v>
      </c>
      <c r="I101" s="2">
        <v>0.63339999999999996</v>
      </c>
      <c r="J101" s="2">
        <v>2.7934999999999999</v>
      </c>
      <c r="K101" s="2">
        <v>2.2938999999999998</v>
      </c>
      <c r="L101" s="2">
        <v>0.85819999999999996</v>
      </c>
      <c r="M101" s="2">
        <v>4.8932000000000002</v>
      </c>
      <c r="N101" s="2">
        <v>1.0745</v>
      </c>
      <c r="O101" s="2">
        <v>0.88109999999999999</v>
      </c>
      <c r="P101" s="2">
        <v>4.2404999999999999</v>
      </c>
      <c r="Q101" s="2">
        <v>6.7502000000000004</v>
      </c>
      <c r="R101" s="2">
        <v>0.57240000000000002</v>
      </c>
      <c r="S101" s="2">
        <v>0.1608</v>
      </c>
      <c r="T101" s="2">
        <v>0.32679999999999998</v>
      </c>
      <c r="U101" s="2">
        <v>3.6928000000000001</v>
      </c>
      <c r="V101" s="2">
        <v>1.0445</v>
      </c>
      <c r="W101" s="2">
        <v>1.4410000000000001</v>
      </c>
      <c r="X101" s="2">
        <v>0.12909999999999999</v>
      </c>
      <c r="Y101" s="2">
        <v>1.9189000000000001</v>
      </c>
    </row>
    <row r="102" spans="1:25" x14ac:dyDescent="0.25">
      <c r="A102" s="2">
        <v>2012</v>
      </c>
      <c r="B102" s="2">
        <v>4.9756</v>
      </c>
      <c r="C102" s="2">
        <v>3.9634</v>
      </c>
      <c r="D102" s="2">
        <v>3.2915000000000001</v>
      </c>
      <c r="E102" s="2">
        <v>3.8906000000000001</v>
      </c>
      <c r="F102" s="41">
        <v>-999.9</v>
      </c>
      <c r="G102" s="2">
        <v>2.4739</v>
      </c>
      <c r="H102" s="2">
        <v>3.3919999999999999</v>
      </c>
      <c r="I102" s="2">
        <v>0.69179999999999997</v>
      </c>
      <c r="J102" s="2">
        <v>2.8658000000000001</v>
      </c>
      <c r="K102" s="2">
        <v>2.5003000000000002</v>
      </c>
      <c r="L102" s="2">
        <v>1.1102000000000001</v>
      </c>
      <c r="M102" s="2">
        <v>4.6163999999999996</v>
      </c>
      <c r="N102" s="2">
        <v>0.88149999999999995</v>
      </c>
      <c r="O102" s="2">
        <v>0.76480000000000004</v>
      </c>
      <c r="P102" s="2">
        <v>1.0954999999999999</v>
      </c>
      <c r="Q102" s="2">
        <v>5.7736000000000001</v>
      </c>
      <c r="R102" s="2">
        <v>0.43109999999999998</v>
      </c>
      <c r="S102" s="2">
        <v>0.13120000000000001</v>
      </c>
      <c r="T102" s="2">
        <v>0.13750000000000001</v>
      </c>
      <c r="U102" s="2">
        <v>3.1789999999999998</v>
      </c>
      <c r="V102" s="2">
        <v>1.0143</v>
      </c>
      <c r="W102" s="2">
        <v>1.1837</v>
      </c>
      <c r="X102" s="2">
        <v>8.5199999999999998E-2</v>
      </c>
      <c r="Y102" s="2">
        <v>1.7111000000000001</v>
      </c>
    </row>
    <row r="104" spans="1:25" x14ac:dyDescent="0.25">
      <c r="A104" s="127" t="s">
        <v>137</v>
      </c>
      <c r="B104" s="127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</row>
    <row r="105" spans="1:25" x14ac:dyDescent="0.25">
      <c r="B105" s="2" t="s">
        <v>119</v>
      </c>
      <c r="C105" s="2" t="s">
        <v>120</v>
      </c>
      <c r="D105" s="2" t="s">
        <v>121</v>
      </c>
      <c r="E105" s="2" t="s">
        <v>13</v>
      </c>
      <c r="F105" s="2" t="s">
        <v>17</v>
      </c>
      <c r="G105" s="2" t="s">
        <v>18</v>
      </c>
      <c r="H105" s="2" t="s">
        <v>19</v>
      </c>
      <c r="I105" s="2" t="s">
        <v>20</v>
      </c>
      <c r="J105" s="2" t="s">
        <v>65</v>
      </c>
      <c r="K105" s="2" t="s">
        <v>66</v>
      </c>
      <c r="L105" s="2" t="s">
        <v>71</v>
      </c>
      <c r="M105" s="2" t="s">
        <v>2</v>
      </c>
      <c r="N105" s="2" t="s">
        <v>75</v>
      </c>
      <c r="O105" s="2" t="s">
        <v>76</v>
      </c>
      <c r="P105" s="2" t="s">
        <v>77</v>
      </c>
      <c r="Q105" s="2" t="s">
        <v>78</v>
      </c>
      <c r="R105" s="2" t="s">
        <v>79</v>
      </c>
      <c r="S105" s="2" t="s">
        <v>81</v>
      </c>
      <c r="T105" s="2" t="s">
        <v>82</v>
      </c>
      <c r="U105" s="2" t="s">
        <v>85</v>
      </c>
      <c r="V105" s="2" t="s">
        <v>86</v>
      </c>
      <c r="W105" s="2" t="s">
        <v>134</v>
      </c>
      <c r="X105" s="2" t="s">
        <v>96</v>
      </c>
      <c r="Y105" s="2" t="s">
        <v>98</v>
      </c>
    </row>
    <row r="106" spans="1:25" x14ac:dyDescent="0.25">
      <c r="A106" s="2">
        <v>1990</v>
      </c>
      <c r="B106" s="2">
        <v>8.42</v>
      </c>
      <c r="C106" s="2">
        <v>5.8833333333333337</v>
      </c>
      <c r="D106" s="2">
        <v>6.3794000000000004</v>
      </c>
      <c r="E106" s="41">
        <v>-999.9</v>
      </c>
      <c r="F106" s="2">
        <v>2.3214000000000001</v>
      </c>
      <c r="G106" s="2">
        <v>4.0216000000000003</v>
      </c>
      <c r="H106" s="2">
        <v>5.3658000000000001</v>
      </c>
      <c r="I106" s="2">
        <v>1.0823</v>
      </c>
      <c r="J106" s="41">
        <v>-999.9</v>
      </c>
      <c r="K106" s="41">
        <v>-999.9</v>
      </c>
      <c r="L106" s="2">
        <v>0.59719999999999995</v>
      </c>
      <c r="M106" s="2">
        <v>14.867599999999999</v>
      </c>
      <c r="N106" s="2">
        <v>4.7271999999999998</v>
      </c>
      <c r="O106" s="41">
        <v>-999.9</v>
      </c>
      <c r="P106" s="2">
        <v>6.8277000000000001</v>
      </c>
      <c r="Q106" s="2">
        <v>9.4978999999999996</v>
      </c>
      <c r="R106" s="2">
        <v>1.4854000000000001</v>
      </c>
      <c r="S106" s="2">
        <v>0.60760000000000003</v>
      </c>
      <c r="T106" s="2">
        <v>0.36109999999999998</v>
      </c>
      <c r="U106" s="2">
        <v>5.4606000000000003</v>
      </c>
      <c r="V106" s="41">
        <v>-999.9</v>
      </c>
      <c r="W106" s="2">
        <v>3.3569</v>
      </c>
      <c r="X106" s="2">
        <v>0.64829999999999999</v>
      </c>
      <c r="Y106" s="2">
        <v>4.1988000000000003</v>
      </c>
    </row>
    <row r="107" spans="1:25" x14ac:dyDescent="0.25">
      <c r="A107" s="2">
        <v>1991</v>
      </c>
      <c r="B107" s="41">
        <v>-999.9</v>
      </c>
      <c r="C107" s="41">
        <v>-999.9</v>
      </c>
      <c r="D107" s="2">
        <v>13.2601</v>
      </c>
      <c r="E107" s="2">
        <v>8.7255000000000003</v>
      </c>
      <c r="F107" s="2">
        <v>3.0154999999999998</v>
      </c>
      <c r="G107" s="2">
        <v>4.1388999999999996</v>
      </c>
      <c r="H107" s="2">
        <v>5.1736000000000004</v>
      </c>
      <c r="I107" s="2">
        <v>1.0703</v>
      </c>
      <c r="J107" s="2">
        <v>8.9214000000000002</v>
      </c>
      <c r="K107" s="41">
        <v>-999.9</v>
      </c>
      <c r="L107" s="2">
        <v>1.3973</v>
      </c>
      <c r="M107" s="2">
        <v>13.8789</v>
      </c>
      <c r="N107" s="2">
        <v>3.2970000000000002</v>
      </c>
      <c r="O107" s="2">
        <v>1.6335999999999999</v>
      </c>
      <c r="P107" s="2">
        <v>7.1513999999999998</v>
      </c>
      <c r="Q107" s="2">
        <v>12.5304</v>
      </c>
      <c r="R107" s="2">
        <v>1.1652</v>
      </c>
      <c r="S107" s="2">
        <v>0.34699999999999998</v>
      </c>
      <c r="T107" s="2">
        <v>0.28420000000000001</v>
      </c>
      <c r="U107" s="2">
        <v>5.9372999999999996</v>
      </c>
      <c r="V107" s="2">
        <v>1.2306999999999999</v>
      </c>
      <c r="W107" s="2">
        <v>3.7848999999999999</v>
      </c>
      <c r="X107" s="2">
        <v>0.4743</v>
      </c>
      <c r="Y107" s="2">
        <v>3.6265000000000001</v>
      </c>
    </row>
    <row r="108" spans="1:25" x14ac:dyDescent="0.25">
      <c r="A108" s="2">
        <v>1992</v>
      </c>
      <c r="B108" s="2">
        <v>8.7266666666666666</v>
      </c>
      <c r="C108" s="2">
        <v>6.9</v>
      </c>
      <c r="D108" s="41">
        <v>-999.9</v>
      </c>
      <c r="E108" s="2">
        <v>9.1011000000000006</v>
      </c>
      <c r="F108" s="2">
        <v>2.4933000000000001</v>
      </c>
      <c r="G108" s="2">
        <v>3.891</v>
      </c>
      <c r="H108" s="2">
        <v>5.0281000000000002</v>
      </c>
      <c r="I108" s="2">
        <v>1.2739</v>
      </c>
      <c r="J108" s="2">
        <v>7.0227000000000004</v>
      </c>
      <c r="K108" s="10">
        <v>8.1606000000000005</v>
      </c>
      <c r="L108" s="2">
        <v>1.0881000000000001</v>
      </c>
      <c r="M108" s="2">
        <v>14.0299</v>
      </c>
      <c r="N108" s="2">
        <v>2.8504</v>
      </c>
      <c r="O108" s="41">
        <v>-999.9</v>
      </c>
      <c r="P108" s="2">
        <v>6.6645000000000003</v>
      </c>
      <c r="Q108" s="2">
        <v>10.0754</v>
      </c>
      <c r="R108" s="2">
        <v>0.87250000000000005</v>
      </c>
      <c r="S108" s="2">
        <v>0.30690000000000001</v>
      </c>
      <c r="T108" s="2">
        <v>0.2591</v>
      </c>
      <c r="U108" s="2">
        <v>5.0084</v>
      </c>
      <c r="V108" s="2">
        <v>1.5698000000000001</v>
      </c>
      <c r="W108" s="2">
        <v>4.0914000000000001</v>
      </c>
      <c r="X108" s="2">
        <v>0.3034</v>
      </c>
      <c r="Y108" s="2">
        <v>2.7677999999999998</v>
      </c>
    </row>
    <row r="109" spans="1:25" x14ac:dyDescent="0.25">
      <c r="A109" s="2">
        <v>1993</v>
      </c>
      <c r="B109" s="2">
        <v>6.8</v>
      </c>
      <c r="C109" s="2">
        <v>5.1733333333333329</v>
      </c>
      <c r="D109" s="41">
        <v>-999.9</v>
      </c>
      <c r="E109" s="2">
        <v>6.9032999999999998</v>
      </c>
      <c r="F109" s="2">
        <v>4.8486000000000002</v>
      </c>
      <c r="G109" s="2">
        <v>3.7079</v>
      </c>
      <c r="H109" s="2">
        <v>4.9640000000000004</v>
      </c>
      <c r="I109" s="2">
        <v>0.90480000000000005</v>
      </c>
      <c r="J109" s="2">
        <v>5.3620999999999999</v>
      </c>
      <c r="K109" s="2">
        <v>6.4930000000000003</v>
      </c>
      <c r="L109" s="2">
        <v>0.47849999999999998</v>
      </c>
      <c r="M109" s="2">
        <v>11.691700000000001</v>
      </c>
      <c r="N109" s="2">
        <v>3.4813000000000001</v>
      </c>
      <c r="O109" s="41">
        <v>-999.9</v>
      </c>
      <c r="P109" s="2">
        <v>6.0701999999999998</v>
      </c>
      <c r="Q109" s="2">
        <v>9.6788000000000007</v>
      </c>
      <c r="R109" s="2">
        <v>1.0142</v>
      </c>
      <c r="S109" s="2">
        <v>0.28110000000000002</v>
      </c>
      <c r="T109" s="2">
        <v>0.24110000000000001</v>
      </c>
      <c r="U109" s="2">
        <v>4.3699000000000003</v>
      </c>
      <c r="V109" s="2">
        <v>2.0377999999999998</v>
      </c>
      <c r="W109" s="2">
        <v>3.7749999999999999</v>
      </c>
      <c r="X109" s="2">
        <v>0.39019999999999999</v>
      </c>
      <c r="Y109" s="2">
        <v>3.0909</v>
      </c>
    </row>
    <row r="110" spans="1:25" x14ac:dyDescent="0.25">
      <c r="A110" s="2">
        <v>1994</v>
      </c>
      <c r="B110" s="2">
        <v>7.3066666666666666</v>
      </c>
      <c r="C110" s="2">
        <v>4.8666666666666663</v>
      </c>
      <c r="D110" s="2">
        <v>3.9927000000000001</v>
      </c>
      <c r="E110" s="2">
        <v>6.5777000000000001</v>
      </c>
      <c r="F110" s="2">
        <v>3.6797</v>
      </c>
      <c r="G110" s="2">
        <v>3.7437999999999998</v>
      </c>
      <c r="H110" s="2">
        <v>4.0842999999999998</v>
      </c>
      <c r="I110" s="2">
        <v>1.33</v>
      </c>
      <c r="J110" s="2">
        <v>6.181</v>
      </c>
      <c r="K110" s="2">
        <v>5.8430999999999997</v>
      </c>
      <c r="L110" s="2">
        <v>0.53290000000000004</v>
      </c>
      <c r="M110" s="2">
        <v>11.212400000000001</v>
      </c>
      <c r="N110" s="2">
        <v>3.1928999999999998</v>
      </c>
      <c r="O110" s="2">
        <v>1.7161</v>
      </c>
      <c r="P110" s="2">
        <v>6.5134999999999996</v>
      </c>
      <c r="Q110" s="2">
        <v>9.3931000000000004</v>
      </c>
      <c r="R110" s="2">
        <v>1.0392999999999999</v>
      </c>
      <c r="S110" s="2">
        <v>0.34820000000000001</v>
      </c>
      <c r="T110" s="2">
        <v>0.27410000000000001</v>
      </c>
      <c r="U110" s="2">
        <v>3.395</v>
      </c>
      <c r="V110" s="2">
        <v>1.5468999999999999</v>
      </c>
      <c r="W110" s="2">
        <v>2.5407999999999999</v>
      </c>
      <c r="X110" s="41">
        <v>-999.9</v>
      </c>
      <c r="Y110" s="2">
        <v>2.5807000000000002</v>
      </c>
    </row>
    <row r="111" spans="1:25" x14ac:dyDescent="0.25">
      <c r="A111" s="2">
        <v>1995</v>
      </c>
      <c r="B111" s="2">
        <v>8.3699999999999992</v>
      </c>
      <c r="C111" s="2">
        <v>4.16</v>
      </c>
      <c r="D111" s="2">
        <v>4.5503</v>
      </c>
      <c r="E111" s="2">
        <v>6.9421999999999997</v>
      </c>
      <c r="F111" s="2">
        <v>2.6507999999999998</v>
      </c>
      <c r="G111" s="2">
        <v>4.3945999999999996</v>
      </c>
      <c r="H111" s="2">
        <v>3.9716999999999998</v>
      </c>
      <c r="I111" s="2">
        <v>1.1024</v>
      </c>
      <c r="J111" s="2">
        <v>5.2606000000000002</v>
      </c>
      <c r="K111" s="2">
        <v>5.0023999999999997</v>
      </c>
      <c r="L111" s="2">
        <v>0.93459999999999999</v>
      </c>
      <c r="M111" s="2">
        <v>10.395200000000001</v>
      </c>
      <c r="N111" s="2">
        <v>2.69</v>
      </c>
      <c r="O111" s="2">
        <v>1.8835999999999999</v>
      </c>
      <c r="P111" s="2">
        <v>5.6085000000000003</v>
      </c>
      <c r="Q111" s="2">
        <v>8.1743000000000006</v>
      </c>
      <c r="R111" s="2">
        <v>0.73089999999999999</v>
      </c>
      <c r="S111" s="2">
        <v>0.1263</v>
      </c>
      <c r="T111" s="2">
        <v>0.31259999999999999</v>
      </c>
      <c r="U111" s="2">
        <v>3.3353999999999999</v>
      </c>
      <c r="V111" s="2">
        <v>1.6556999999999999</v>
      </c>
      <c r="W111" s="2">
        <v>3.0089999999999999</v>
      </c>
      <c r="X111" s="2">
        <v>0.32519999999999999</v>
      </c>
      <c r="Y111" s="2">
        <v>2.8904000000000001</v>
      </c>
    </row>
    <row r="112" spans="1:25" x14ac:dyDescent="0.25">
      <c r="A112" s="2">
        <v>1996</v>
      </c>
      <c r="B112" s="2">
        <v>9.23</v>
      </c>
      <c r="C112" s="2">
        <v>8.9266666666666659</v>
      </c>
      <c r="D112" s="41">
        <v>-999.9</v>
      </c>
      <c r="E112" s="2">
        <v>8.9</v>
      </c>
      <c r="F112" s="2">
        <v>5.4432999999999998</v>
      </c>
      <c r="G112" s="2">
        <v>5.1199000000000003</v>
      </c>
      <c r="H112" s="2">
        <v>4.0728</v>
      </c>
      <c r="I112" s="2">
        <v>1.3737999999999999</v>
      </c>
      <c r="J112" s="2">
        <v>6.2483000000000004</v>
      </c>
      <c r="K112" s="2">
        <v>7.3856000000000002</v>
      </c>
      <c r="L112" s="2">
        <v>1.2856000000000001</v>
      </c>
      <c r="M112" s="2">
        <v>10.859299999999999</v>
      </c>
      <c r="N112" s="2">
        <v>1.8964000000000001</v>
      </c>
      <c r="O112" s="2">
        <v>1.387</v>
      </c>
      <c r="P112" s="2">
        <v>6.6376999999999997</v>
      </c>
      <c r="Q112" s="2">
        <v>10.300700000000001</v>
      </c>
      <c r="R112" s="2">
        <v>1.0034000000000001</v>
      </c>
      <c r="S112" s="2">
        <v>0.12509999999999999</v>
      </c>
      <c r="T112" s="2">
        <v>0.25850000000000001</v>
      </c>
      <c r="U112" s="2">
        <v>3.6236000000000002</v>
      </c>
      <c r="V112" s="2">
        <v>1.1772</v>
      </c>
      <c r="W112" s="2">
        <v>2.8246000000000002</v>
      </c>
      <c r="X112" s="2">
        <v>0.26269999999999999</v>
      </c>
      <c r="Y112" s="2">
        <v>2.3311999999999999</v>
      </c>
    </row>
    <row r="113" spans="1:25" x14ac:dyDescent="0.25">
      <c r="A113" s="2">
        <v>1997</v>
      </c>
      <c r="B113" s="2">
        <v>8.6666666666666661</v>
      </c>
      <c r="C113" s="2">
        <v>8</v>
      </c>
      <c r="D113" s="2">
        <v>6.4005999999999998</v>
      </c>
      <c r="E113" s="2">
        <v>8.6707000000000001</v>
      </c>
      <c r="F113" s="2">
        <v>4.6721000000000004</v>
      </c>
      <c r="G113" s="2">
        <v>5.0359999999999996</v>
      </c>
      <c r="H113" s="2">
        <v>4.4512999999999998</v>
      </c>
      <c r="I113" s="2">
        <v>1.1494</v>
      </c>
      <c r="J113" s="2">
        <v>5.3571</v>
      </c>
      <c r="K113" s="2">
        <v>5.3311000000000002</v>
      </c>
      <c r="L113" s="2">
        <v>0.90839999999999999</v>
      </c>
      <c r="M113" s="2">
        <v>9.6455000000000002</v>
      </c>
      <c r="N113" s="2">
        <v>2.4098000000000002</v>
      </c>
      <c r="O113" s="2">
        <v>1.5089999999999999</v>
      </c>
      <c r="P113" s="2">
        <v>6.5826000000000002</v>
      </c>
      <c r="Q113" s="2">
        <v>10.5015</v>
      </c>
      <c r="R113" s="2">
        <v>1.1393</v>
      </c>
      <c r="S113" s="2">
        <v>0.18759999999999999</v>
      </c>
      <c r="T113" s="2">
        <v>0.28160000000000002</v>
      </c>
      <c r="U113" s="2">
        <v>4.6562999999999999</v>
      </c>
      <c r="V113" s="2">
        <v>1.3129999999999999</v>
      </c>
      <c r="W113" s="2">
        <v>3.5975999999999999</v>
      </c>
      <c r="X113" s="2">
        <v>0.31519999999999998</v>
      </c>
      <c r="Y113" s="2">
        <v>3.9083999999999999</v>
      </c>
    </row>
    <row r="114" spans="1:25" x14ac:dyDescent="0.25">
      <c r="A114" s="2">
        <v>1998</v>
      </c>
      <c r="B114" s="2">
        <v>9</v>
      </c>
      <c r="C114" s="2">
        <v>7.4066666666666663</v>
      </c>
      <c r="D114" s="2">
        <v>5.4227999999999996</v>
      </c>
      <c r="E114" s="2">
        <v>7.7161999999999997</v>
      </c>
      <c r="F114" s="2">
        <v>4.1871</v>
      </c>
      <c r="G114" s="2">
        <v>3.9445000000000001</v>
      </c>
      <c r="H114" s="2">
        <v>4.3758999999999997</v>
      </c>
      <c r="I114" s="2">
        <v>1.1599999999999999</v>
      </c>
      <c r="J114" s="2">
        <v>3.8601999999999999</v>
      </c>
      <c r="K114" s="2">
        <v>5.2240000000000002</v>
      </c>
      <c r="L114" s="41">
        <v>-999.9</v>
      </c>
      <c r="M114" s="2">
        <v>12.4695</v>
      </c>
      <c r="N114" s="2">
        <v>2.1764999999999999</v>
      </c>
      <c r="O114" s="2">
        <v>1.2015</v>
      </c>
      <c r="P114" s="2">
        <v>6.0704000000000002</v>
      </c>
      <c r="Q114" s="2">
        <v>9.6577000000000002</v>
      </c>
      <c r="R114" s="2">
        <v>0.78590000000000004</v>
      </c>
      <c r="S114" s="2">
        <v>0.15379999999999999</v>
      </c>
      <c r="T114" s="2">
        <v>0.21440000000000001</v>
      </c>
      <c r="U114" s="2">
        <v>3.8767</v>
      </c>
      <c r="V114" s="2">
        <v>1.2694000000000001</v>
      </c>
      <c r="W114" s="2">
        <v>2.9056999999999999</v>
      </c>
      <c r="X114" s="2">
        <v>0.31709999999999999</v>
      </c>
      <c r="Y114" s="2">
        <v>3.407</v>
      </c>
    </row>
    <row r="115" spans="1:25" x14ac:dyDescent="0.25">
      <c r="A115" s="2">
        <v>1999</v>
      </c>
      <c r="B115" s="2">
        <v>7.2033333333333331</v>
      </c>
      <c r="C115" s="2">
        <v>5.2766666666666664</v>
      </c>
      <c r="D115" s="2">
        <v>5.6870000000000003</v>
      </c>
      <c r="E115" s="2">
        <v>7.1228999999999996</v>
      </c>
      <c r="F115" s="2">
        <v>3.4628000000000001</v>
      </c>
      <c r="G115" s="2">
        <v>2.7336999999999998</v>
      </c>
      <c r="H115" s="2">
        <v>3.1255999999999999</v>
      </c>
      <c r="I115" s="2">
        <v>1.2785</v>
      </c>
      <c r="J115" s="2">
        <v>3.6067999999999998</v>
      </c>
      <c r="K115" s="2">
        <v>4.7622999999999998</v>
      </c>
      <c r="L115" s="41">
        <v>-999.9</v>
      </c>
      <c r="M115" s="2">
        <v>10.0357</v>
      </c>
      <c r="N115" s="2">
        <v>1.4237</v>
      </c>
      <c r="O115" s="2">
        <v>0.71260000000000001</v>
      </c>
      <c r="P115" s="2">
        <v>4.8457999999999997</v>
      </c>
      <c r="Q115" s="2">
        <v>8.1152999999999995</v>
      </c>
      <c r="R115" s="2">
        <v>0.60399999999999998</v>
      </c>
      <c r="S115" s="2">
        <v>0.16889999999999999</v>
      </c>
      <c r="T115" s="2">
        <v>0.29570000000000002</v>
      </c>
      <c r="U115" s="2">
        <v>3.3957999999999999</v>
      </c>
      <c r="V115" s="2">
        <v>1.4101999999999999</v>
      </c>
      <c r="W115" s="2">
        <v>2.2505000000000002</v>
      </c>
      <c r="X115" s="2">
        <v>0.32</v>
      </c>
      <c r="Y115" s="2">
        <v>2.6193</v>
      </c>
    </row>
    <row r="116" spans="1:25" x14ac:dyDescent="0.25">
      <c r="A116" s="2">
        <v>2000</v>
      </c>
      <c r="B116" s="2">
        <v>7.3102358628209592</v>
      </c>
      <c r="C116" s="2">
        <v>4.9951380274969992</v>
      </c>
      <c r="D116" s="2">
        <v>5.0109000000000004</v>
      </c>
      <c r="E116" s="2">
        <v>7.2651000000000003</v>
      </c>
      <c r="F116" s="2">
        <v>3.7694999999999999</v>
      </c>
      <c r="G116" s="2">
        <v>2.9430000000000001</v>
      </c>
      <c r="H116" s="2">
        <v>3.6833999999999998</v>
      </c>
      <c r="I116" s="2">
        <v>1.2755000000000001</v>
      </c>
      <c r="J116" s="2">
        <v>3.7061999999999999</v>
      </c>
      <c r="K116" s="2">
        <v>4.5625</v>
      </c>
      <c r="L116" s="41">
        <v>-999.9</v>
      </c>
      <c r="M116" s="2">
        <v>11.4183</v>
      </c>
      <c r="N116" s="2">
        <v>1.9944999999999999</v>
      </c>
      <c r="O116" s="2">
        <v>0.99750000000000005</v>
      </c>
      <c r="P116" s="2">
        <v>5.3522999999999996</v>
      </c>
      <c r="Q116" s="2">
        <v>8.1661999999999999</v>
      </c>
      <c r="R116" s="2">
        <v>0.76559999999999995</v>
      </c>
      <c r="S116" s="2">
        <v>0.1925</v>
      </c>
      <c r="T116" s="2">
        <v>0.41980000000000001</v>
      </c>
      <c r="U116" s="2">
        <v>3.8706999999999998</v>
      </c>
      <c r="V116" s="2">
        <v>1.4901</v>
      </c>
      <c r="W116" s="2">
        <v>2.1831999999999998</v>
      </c>
      <c r="X116" s="2">
        <v>0.20610000000000001</v>
      </c>
      <c r="Y116" s="2">
        <v>2.6</v>
      </c>
    </row>
    <row r="117" spans="1:25" x14ac:dyDescent="0.25">
      <c r="A117" s="2">
        <v>2001</v>
      </c>
      <c r="B117" s="2">
        <v>8.6233333333333331</v>
      </c>
      <c r="C117" s="2">
        <v>7.4066666666666663</v>
      </c>
      <c r="D117" s="2">
        <v>7.3164999999999996</v>
      </c>
      <c r="E117" s="2">
        <v>6.2455999999999996</v>
      </c>
      <c r="F117" s="2">
        <v>3.3382000000000001</v>
      </c>
      <c r="G117" s="2">
        <v>2.8529</v>
      </c>
      <c r="H117" s="41">
        <v>-999.9</v>
      </c>
      <c r="I117" s="41">
        <v>-999.9</v>
      </c>
      <c r="J117" s="2">
        <v>5.3304999999999998</v>
      </c>
      <c r="K117" s="2">
        <v>5.6273999999999997</v>
      </c>
      <c r="L117" s="2">
        <v>1.2261</v>
      </c>
      <c r="M117" s="2">
        <v>10.539199999999999</v>
      </c>
      <c r="N117" s="2">
        <v>1.7332000000000001</v>
      </c>
      <c r="O117" s="2">
        <v>0.9536</v>
      </c>
      <c r="P117" s="2">
        <v>4.1577999999999999</v>
      </c>
      <c r="Q117" s="2">
        <v>8.1441999999999997</v>
      </c>
      <c r="R117" s="2">
        <v>0.59550000000000003</v>
      </c>
      <c r="S117" s="2">
        <v>0.1605</v>
      </c>
      <c r="T117" s="2">
        <v>0.30380000000000001</v>
      </c>
      <c r="U117" s="41">
        <v>-999.9</v>
      </c>
      <c r="V117" s="2">
        <v>1.4666999999999999</v>
      </c>
      <c r="W117" s="2">
        <v>2.2425999999999999</v>
      </c>
      <c r="X117" s="2">
        <v>0.20699999999999999</v>
      </c>
      <c r="Y117" s="2">
        <v>1.7839</v>
      </c>
    </row>
    <row r="118" spans="1:25" x14ac:dyDescent="0.25">
      <c r="A118" s="2">
        <v>2002</v>
      </c>
      <c r="B118" s="2">
        <v>7.61</v>
      </c>
      <c r="C118" s="2">
        <v>5.8833333333333337</v>
      </c>
      <c r="D118" s="2">
        <v>5.1432000000000002</v>
      </c>
      <c r="E118" s="2">
        <v>6.4667000000000003</v>
      </c>
      <c r="F118" s="2">
        <v>3.8624000000000001</v>
      </c>
      <c r="G118" s="2">
        <v>3.3593000000000002</v>
      </c>
      <c r="H118" s="41">
        <v>-999.9</v>
      </c>
      <c r="I118" s="2">
        <v>0.88859999999999995</v>
      </c>
      <c r="J118" s="2">
        <v>4.4058000000000002</v>
      </c>
      <c r="K118" s="2">
        <v>3.6229</v>
      </c>
      <c r="L118" s="2">
        <v>0.85260000000000002</v>
      </c>
      <c r="M118" s="41">
        <v>-999.9</v>
      </c>
      <c r="N118" s="2">
        <v>1.8</v>
      </c>
      <c r="O118" s="2">
        <v>0.94899999999999995</v>
      </c>
      <c r="P118" s="2">
        <v>5.2266000000000004</v>
      </c>
      <c r="Q118" s="2">
        <v>7.1864999999999997</v>
      </c>
      <c r="R118" s="2">
        <v>0.70209999999999995</v>
      </c>
      <c r="S118" s="2">
        <v>8.3400000000000002E-2</v>
      </c>
      <c r="T118" s="2">
        <v>0.18459999999999999</v>
      </c>
      <c r="U118" s="2">
        <v>4.5976999999999997</v>
      </c>
      <c r="V118" s="2">
        <v>1.4663999999999999</v>
      </c>
      <c r="W118" s="2">
        <v>2.2376</v>
      </c>
      <c r="X118" s="2">
        <v>0.2656</v>
      </c>
      <c r="Y118" s="2">
        <v>2.3984999999999999</v>
      </c>
    </row>
    <row r="119" spans="1:25" x14ac:dyDescent="0.25">
      <c r="A119" s="2">
        <v>2003</v>
      </c>
      <c r="B119" s="2">
        <v>8.7233333333333327</v>
      </c>
      <c r="C119" s="2">
        <v>7.2033333333333331</v>
      </c>
      <c r="D119" s="2">
        <v>6.5727000000000002</v>
      </c>
      <c r="E119" s="2">
        <v>7.2516999999999996</v>
      </c>
      <c r="F119" s="2">
        <v>4.1368999999999998</v>
      </c>
      <c r="G119" s="2">
        <v>4.0812999999999997</v>
      </c>
      <c r="H119" s="2">
        <v>4.4649000000000001</v>
      </c>
      <c r="I119" s="2">
        <v>1.2797000000000001</v>
      </c>
      <c r="J119" s="2">
        <v>5.9196</v>
      </c>
      <c r="K119" s="2">
        <v>4.5140000000000002</v>
      </c>
      <c r="L119" s="2">
        <v>0.89390000000000003</v>
      </c>
      <c r="M119" s="41">
        <v>-999.9</v>
      </c>
      <c r="N119" s="2">
        <v>1.8096000000000001</v>
      </c>
      <c r="O119" s="2">
        <v>1.3009999999999999</v>
      </c>
      <c r="P119" s="2">
        <v>6.3548</v>
      </c>
      <c r="Q119" s="2">
        <v>9.1110000000000007</v>
      </c>
      <c r="R119" s="2">
        <v>0.67069999999999996</v>
      </c>
      <c r="S119" s="2">
        <v>0.1346</v>
      </c>
      <c r="T119" s="2">
        <v>0.27100000000000002</v>
      </c>
      <c r="U119" s="2">
        <v>3.7690999999999999</v>
      </c>
      <c r="V119" s="2">
        <v>1.2392000000000001</v>
      </c>
      <c r="W119" s="2">
        <v>2.3355000000000001</v>
      </c>
      <c r="X119" s="2">
        <v>0.27889999999999998</v>
      </c>
      <c r="Y119" s="2">
        <v>2.1686999999999999</v>
      </c>
    </row>
    <row r="120" spans="1:25" x14ac:dyDescent="0.25">
      <c r="A120" s="2">
        <v>2004</v>
      </c>
      <c r="B120" s="2">
        <v>7.3952543920596874</v>
      </c>
      <c r="C120" s="2">
        <v>6.0877652504833639</v>
      </c>
      <c r="D120" s="2">
        <v>5.5845000000000002</v>
      </c>
      <c r="E120" s="2">
        <v>6.5404</v>
      </c>
      <c r="F120" s="2">
        <v>3.7363</v>
      </c>
      <c r="G120" s="2">
        <v>3.5112999999999999</v>
      </c>
      <c r="H120" s="2">
        <v>4.5788000000000002</v>
      </c>
      <c r="I120" s="2">
        <v>1.0251999999999999</v>
      </c>
      <c r="J120" s="2">
        <v>3.3685999999999998</v>
      </c>
      <c r="K120" s="2">
        <v>3.9072</v>
      </c>
      <c r="L120" s="2">
        <v>0.56840000000000002</v>
      </c>
      <c r="M120" s="41">
        <v>-999.9</v>
      </c>
      <c r="N120" s="2">
        <v>1.7181999999999999</v>
      </c>
      <c r="O120" s="2">
        <v>1.2799</v>
      </c>
      <c r="P120" s="2">
        <v>5.6090999999999998</v>
      </c>
      <c r="Q120" s="41">
        <v>-999.9</v>
      </c>
      <c r="R120" s="2">
        <v>0.79079999999999995</v>
      </c>
      <c r="S120" s="2">
        <v>0.29709999999999998</v>
      </c>
      <c r="T120" s="2">
        <v>0.28470000000000001</v>
      </c>
      <c r="U120" s="2">
        <v>3.5501999999999998</v>
      </c>
      <c r="V120" s="2">
        <v>1.3552</v>
      </c>
      <c r="W120" s="2">
        <v>2.1084999999999998</v>
      </c>
      <c r="X120" s="2">
        <v>0.23619999999999999</v>
      </c>
      <c r="Y120" s="2">
        <v>2.3410000000000002</v>
      </c>
    </row>
    <row r="121" spans="1:25" x14ac:dyDescent="0.25">
      <c r="A121" s="2">
        <v>2005</v>
      </c>
      <c r="B121" s="2">
        <v>7</v>
      </c>
      <c r="C121" s="2">
        <v>5.6833333333333336</v>
      </c>
      <c r="D121" s="2">
        <v>4.5229999999999997</v>
      </c>
      <c r="E121" s="2">
        <v>6.6113</v>
      </c>
      <c r="F121" s="2">
        <v>3.6865999999999999</v>
      </c>
      <c r="G121" s="2">
        <v>2.7143999999999999</v>
      </c>
      <c r="H121" s="2">
        <v>3.5141</v>
      </c>
      <c r="I121" s="2">
        <v>1.4744999999999999</v>
      </c>
      <c r="J121" s="2">
        <v>2.7968999999999999</v>
      </c>
      <c r="K121" s="2">
        <v>3.5609000000000002</v>
      </c>
      <c r="L121" s="2">
        <v>0.72030000000000005</v>
      </c>
      <c r="M121" s="2">
        <v>8.9497</v>
      </c>
      <c r="N121" s="2">
        <v>1.3882000000000001</v>
      </c>
      <c r="O121" s="2">
        <v>1.0601</v>
      </c>
      <c r="P121" s="2">
        <v>3.9611999999999998</v>
      </c>
      <c r="Q121" s="2">
        <v>7.0704000000000002</v>
      </c>
      <c r="R121" s="2">
        <v>0.47249999999999998</v>
      </c>
      <c r="S121" s="2">
        <v>0.12709999999999999</v>
      </c>
      <c r="T121" s="2">
        <v>0.26069999999999999</v>
      </c>
      <c r="U121" s="2">
        <v>3.0771000000000002</v>
      </c>
      <c r="V121" s="2">
        <v>1.2614000000000001</v>
      </c>
      <c r="W121" s="2">
        <v>1.6135999999999999</v>
      </c>
      <c r="X121" s="2">
        <v>0.18579999999999999</v>
      </c>
      <c r="Y121" s="2">
        <v>1.7363999999999999</v>
      </c>
    </row>
    <row r="122" spans="1:25" x14ac:dyDescent="0.25">
      <c r="A122" s="2">
        <v>2006</v>
      </c>
      <c r="B122" s="2">
        <v>6.3933333333333335</v>
      </c>
      <c r="C122" s="2">
        <v>5.48</v>
      </c>
      <c r="D122" s="2">
        <v>6.2904</v>
      </c>
      <c r="E122" s="2">
        <v>7.4630000000000001</v>
      </c>
      <c r="F122" s="2">
        <v>5.0789</v>
      </c>
      <c r="G122" s="41">
        <v>-999.9</v>
      </c>
      <c r="H122" s="2">
        <v>3.4001999999999999</v>
      </c>
      <c r="I122" s="2">
        <v>1.1787000000000001</v>
      </c>
      <c r="J122" s="41">
        <v>-999.9</v>
      </c>
      <c r="K122" s="2">
        <v>4.5377999999999998</v>
      </c>
      <c r="L122" s="2">
        <v>1.0414000000000001</v>
      </c>
      <c r="M122" s="2">
        <v>10.394399999999999</v>
      </c>
      <c r="N122" s="2">
        <v>1.6529</v>
      </c>
      <c r="O122" s="2">
        <v>1.2609999999999999</v>
      </c>
      <c r="P122" s="2">
        <v>4.1852</v>
      </c>
      <c r="Q122" s="2">
        <v>7.5156999999999998</v>
      </c>
      <c r="R122" s="2">
        <v>0.72509999999999997</v>
      </c>
      <c r="S122" s="2">
        <v>0.1024</v>
      </c>
      <c r="T122" s="2">
        <v>0.2346</v>
      </c>
      <c r="U122" s="2">
        <v>4.0627000000000004</v>
      </c>
      <c r="V122" s="2">
        <v>1.1589</v>
      </c>
      <c r="W122" s="2">
        <v>2.1800000000000002</v>
      </c>
      <c r="X122" s="2">
        <v>0.22700000000000001</v>
      </c>
      <c r="Y122" s="2">
        <v>2.0354000000000001</v>
      </c>
    </row>
    <row r="123" spans="1:25" x14ac:dyDescent="0.25">
      <c r="A123" s="2">
        <v>2007</v>
      </c>
      <c r="B123" s="2">
        <v>7.61</v>
      </c>
      <c r="C123" s="2">
        <v>6.5933333333333337</v>
      </c>
      <c r="D123" s="2">
        <v>4.0979000000000001</v>
      </c>
      <c r="E123" s="41">
        <v>-999.9</v>
      </c>
      <c r="F123" s="2">
        <v>3.3288000000000002</v>
      </c>
      <c r="G123" s="2">
        <v>4.6317000000000004</v>
      </c>
      <c r="H123" s="2">
        <v>2.7494999999999998</v>
      </c>
      <c r="I123" s="2">
        <v>0.95420000000000005</v>
      </c>
      <c r="J123" s="41">
        <v>-999.9</v>
      </c>
      <c r="K123" s="2">
        <v>3.5981999999999998</v>
      </c>
      <c r="L123" s="2">
        <v>1.18</v>
      </c>
      <c r="M123" s="2">
        <v>10.1386</v>
      </c>
      <c r="N123" s="2">
        <v>1.4706999999999999</v>
      </c>
      <c r="O123" s="41">
        <v>-999.9</v>
      </c>
      <c r="P123" s="2">
        <v>3.9874000000000001</v>
      </c>
      <c r="Q123" s="2">
        <v>7.0411000000000001</v>
      </c>
      <c r="R123" s="2">
        <v>0.36630000000000001</v>
      </c>
      <c r="S123" s="2">
        <v>0.15129999999999999</v>
      </c>
      <c r="T123" s="41">
        <v>-999.9</v>
      </c>
      <c r="U123" s="2">
        <v>4.0437000000000003</v>
      </c>
      <c r="V123" s="2">
        <v>1.0596000000000001</v>
      </c>
      <c r="W123" s="2">
        <v>1.468</v>
      </c>
      <c r="X123" s="2">
        <v>0.20219999999999999</v>
      </c>
      <c r="Y123" s="2">
        <v>1.4833000000000001</v>
      </c>
    </row>
    <row r="124" spans="1:25" x14ac:dyDescent="0.25">
      <c r="A124" s="2">
        <v>2008</v>
      </c>
      <c r="B124" s="2">
        <v>7.8438043165477325</v>
      </c>
      <c r="C124" s="2">
        <v>6.225978211717865</v>
      </c>
      <c r="D124" s="2">
        <v>5.6485000000000003</v>
      </c>
      <c r="E124" s="2">
        <v>5.3512000000000004</v>
      </c>
      <c r="F124" s="2">
        <v>3.1918000000000002</v>
      </c>
      <c r="G124" s="2">
        <v>3.7336</v>
      </c>
      <c r="H124" s="2">
        <v>4.5147000000000004</v>
      </c>
      <c r="I124" s="2">
        <v>1.4601999999999999</v>
      </c>
      <c r="J124" s="2">
        <v>3.6901000000000002</v>
      </c>
      <c r="K124" s="2">
        <v>4.3148999999999997</v>
      </c>
      <c r="L124" s="2">
        <v>1.4521999999999999</v>
      </c>
      <c r="M124" s="41">
        <v>-999.9</v>
      </c>
      <c r="N124" s="2">
        <v>1.5335000000000001</v>
      </c>
      <c r="O124" s="2">
        <v>1.2143999999999999</v>
      </c>
      <c r="P124" s="2">
        <v>5.0444000000000004</v>
      </c>
      <c r="Q124" s="2">
        <v>9.4542000000000002</v>
      </c>
      <c r="R124" s="2">
        <v>0.49299999999999999</v>
      </c>
      <c r="S124" s="2">
        <v>0.1411</v>
      </c>
      <c r="T124" s="2">
        <v>0.20680000000000001</v>
      </c>
      <c r="U124" s="2">
        <v>3.6911</v>
      </c>
      <c r="V124" s="2">
        <v>1.0342</v>
      </c>
      <c r="W124" s="2">
        <v>1.9372</v>
      </c>
      <c r="X124" s="2">
        <v>0.21609999999999999</v>
      </c>
      <c r="Y124" s="2">
        <v>2.0874000000000001</v>
      </c>
    </row>
    <row r="125" spans="1:25" x14ac:dyDescent="0.25">
      <c r="A125" s="2">
        <v>2009</v>
      </c>
      <c r="B125" s="2">
        <v>8.8167391572448022</v>
      </c>
      <c r="C125" s="2">
        <v>7.192282631037334</v>
      </c>
      <c r="D125" s="2">
        <v>6.1631999999999998</v>
      </c>
      <c r="E125" s="2">
        <v>6.3841999999999999</v>
      </c>
      <c r="F125" s="2">
        <v>4.032</v>
      </c>
      <c r="G125" s="2">
        <v>4.4055</v>
      </c>
      <c r="H125" s="2">
        <v>5.0633999999999997</v>
      </c>
      <c r="I125" s="2">
        <v>1.3285</v>
      </c>
      <c r="J125" s="2">
        <v>4.0964</v>
      </c>
      <c r="K125" s="2">
        <v>4.1894</v>
      </c>
      <c r="L125" s="2">
        <v>2.0394000000000001</v>
      </c>
      <c r="M125" s="41">
        <v>-999.9</v>
      </c>
      <c r="N125" s="2">
        <v>1.1237999999999999</v>
      </c>
      <c r="O125" s="41">
        <v>-999.9</v>
      </c>
      <c r="P125" s="2">
        <v>5.2891000000000004</v>
      </c>
      <c r="Q125" s="2">
        <v>10.975099999999999</v>
      </c>
      <c r="R125" s="2">
        <v>0.67430000000000001</v>
      </c>
      <c r="S125" s="2">
        <v>0.1158</v>
      </c>
      <c r="T125" s="2">
        <v>0.31140000000000001</v>
      </c>
      <c r="U125" s="2">
        <v>3.3868</v>
      </c>
      <c r="V125" s="2">
        <v>1.0166999999999999</v>
      </c>
      <c r="W125" s="2">
        <v>1.7733000000000001</v>
      </c>
      <c r="X125" s="2">
        <v>0.19919999999999999</v>
      </c>
      <c r="Y125" s="2">
        <v>1.6752</v>
      </c>
    </row>
    <row r="126" spans="1:25" x14ac:dyDescent="0.25">
      <c r="A126" s="2">
        <v>2010</v>
      </c>
      <c r="B126" s="2">
        <v>8.4056522029206047</v>
      </c>
      <c r="C126" s="2">
        <v>7.198913059154064</v>
      </c>
      <c r="D126" s="2">
        <v>6.8036000000000003</v>
      </c>
      <c r="E126" s="2">
        <v>6.0780000000000003</v>
      </c>
      <c r="F126" s="2">
        <v>4.34</v>
      </c>
      <c r="G126" s="2">
        <v>4.0799000000000003</v>
      </c>
      <c r="H126" s="2">
        <v>4.8303000000000003</v>
      </c>
      <c r="I126" s="2">
        <v>1.5927</v>
      </c>
      <c r="J126" s="2">
        <v>4.1567999999999996</v>
      </c>
      <c r="K126" s="2">
        <v>4.5751999999999997</v>
      </c>
      <c r="L126" s="2">
        <v>2.504</v>
      </c>
      <c r="M126" s="2">
        <v>9.6227</v>
      </c>
      <c r="N126" s="2">
        <v>1.5580000000000001</v>
      </c>
      <c r="O126" s="41">
        <v>-999.9</v>
      </c>
      <c r="P126" s="2">
        <v>5.5179</v>
      </c>
      <c r="Q126" s="2">
        <v>8.8377999999999997</v>
      </c>
      <c r="R126" s="2">
        <v>0.36630000000000001</v>
      </c>
      <c r="S126" s="2">
        <v>0.12670000000000001</v>
      </c>
      <c r="T126" s="2">
        <v>0.36969999999999997</v>
      </c>
      <c r="U126" s="2">
        <v>4.2488000000000001</v>
      </c>
      <c r="V126" s="2">
        <v>1.0981000000000001</v>
      </c>
      <c r="W126" s="2">
        <v>1.6232</v>
      </c>
      <c r="X126" s="2">
        <v>0.2054</v>
      </c>
      <c r="Y126" s="2">
        <v>1.4323999999999999</v>
      </c>
    </row>
    <row r="127" spans="1:25" x14ac:dyDescent="0.25">
      <c r="A127" s="2">
        <v>2011</v>
      </c>
      <c r="B127" s="2">
        <v>5.8844565262074671</v>
      </c>
      <c r="C127" s="2">
        <v>4.6644565329465966</v>
      </c>
      <c r="D127" s="2">
        <v>4.0895000000000001</v>
      </c>
      <c r="E127" s="2">
        <v>5.0221</v>
      </c>
      <c r="F127" s="2">
        <v>3.7816999999999998</v>
      </c>
      <c r="G127" s="2">
        <v>3.1313</v>
      </c>
      <c r="H127" s="2">
        <v>3.2864</v>
      </c>
      <c r="I127" s="2">
        <v>0.93489999999999995</v>
      </c>
      <c r="J127" s="2">
        <v>3.2153</v>
      </c>
      <c r="K127" s="2">
        <v>2.5813999999999999</v>
      </c>
      <c r="L127" s="2">
        <v>1.9253</v>
      </c>
      <c r="M127" s="41">
        <v>-999.9</v>
      </c>
      <c r="N127" s="2">
        <v>1.1892</v>
      </c>
      <c r="O127" s="2">
        <v>1.2276</v>
      </c>
      <c r="P127" s="2">
        <v>4.1284000000000001</v>
      </c>
      <c r="Q127" s="2">
        <v>6.0130999999999997</v>
      </c>
      <c r="R127" s="2">
        <v>0.59740000000000004</v>
      </c>
      <c r="S127" s="2">
        <v>0.14299999999999999</v>
      </c>
      <c r="T127" s="2">
        <v>0.40799999999999997</v>
      </c>
      <c r="U127" s="2">
        <v>4.0904999999999996</v>
      </c>
      <c r="V127" s="2">
        <v>1.0713999999999999</v>
      </c>
      <c r="W127" s="2">
        <v>1.7558</v>
      </c>
      <c r="X127" s="2">
        <v>0.24079999999999999</v>
      </c>
      <c r="Y127" s="2">
        <v>1.7891999999999999</v>
      </c>
    </row>
    <row r="128" spans="1:25" x14ac:dyDescent="0.25">
      <c r="A128" s="2">
        <v>2012</v>
      </c>
      <c r="B128" s="2">
        <v>6.55</v>
      </c>
      <c r="C128" s="2">
        <v>5.1799999932608696</v>
      </c>
      <c r="D128" s="2">
        <v>5.1908000000000003</v>
      </c>
      <c r="E128" s="2">
        <v>4.9314999999999998</v>
      </c>
      <c r="F128" s="41">
        <v>-999.9</v>
      </c>
      <c r="G128" s="2">
        <v>2.9525999999999999</v>
      </c>
      <c r="H128" s="2">
        <v>3.8321000000000001</v>
      </c>
      <c r="I128" s="2">
        <v>1.2</v>
      </c>
      <c r="J128" s="2">
        <v>3.9668000000000001</v>
      </c>
      <c r="K128" s="2">
        <v>3.4323999999999999</v>
      </c>
      <c r="L128" s="2">
        <v>0.86409999999999998</v>
      </c>
      <c r="M128" s="2">
        <v>9.8416999999999994</v>
      </c>
      <c r="N128" s="2">
        <v>1.5003</v>
      </c>
      <c r="O128" s="2">
        <v>1.2708999999999999</v>
      </c>
      <c r="P128" s="2">
        <v>1.3711</v>
      </c>
      <c r="Q128" s="2">
        <v>6.9945000000000004</v>
      </c>
      <c r="R128" s="2">
        <v>0.4677</v>
      </c>
      <c r="S128" s="2">
        <v>0.24729999999999999</v>
      </c>
      <c r="T128" s="2">
        <v>0.34039999999999998</v>
      </c>
      <c r="U128" s="2">
        <v>3.9110999999999998</v>
      </c>
      <c r="V128" s="2">
        <v>1.0377000000000001</v>
      </c>
      <c r="W128" s="2">
        <v>1.5330999999999999</v>
      </c>
      <c r="X128" s="2">
        <v>0.24929999999999999</v>
      </c>
      <c r="Y128" s="2">
        <v>1.5255000000000001</v>
      </c>
    </row>
  </sheetData>
  <mergeCells count="4">
    <mergeCell ref="A26:Y26"/>
    <mergeCell ref="A52:Y52"/>
    <mergeCell ref="A78:Y78"/>
    <mergeCell ref="A104:Y10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CO234"/>
  <sheetViews>
    <sheetView topLeftCell="A202" zoomScale="60" zoomScaleNormal="60" workbookViewId="0">
      <selection activeCell="W36" sqref="W36"/>
    </sheetView>
  </sheetViews>
  <sheetFormatPr defaultColWidth="8.42578125" defaultRowHeight="15" x14ac:dyDescent="0.25"/>
  <cols>
    <col min="1" max="1" width="8.42578125" style="29"/>
    <col min="2" max="30" width="8.42578125" style="2"/>
    <col min="31" max="31" width="9.140625" style="2" customWidth="1"/>
    <col min="32" max="48" width="8.42578125" style="2"/>
    <col min="49" max="49" width="12.42578125" style="2" customWidth="1"/>
    <col min="50" max="16384" width="8.42578125" style="2"/>
  </cols>
  <sheetData>
    <row r="1" spans="1:86" x14ac:dyDescent="0.25">
      <c r="A1" s="106"/>
      <c r="B1" s="2" t="s">
        <v>13</v>
      </c>
      <c r="C1" s="2" t="s">
        <v>16</v>
      </c>
      <c r="D1" s="2" t="s">
        <v>17</v>
      </c>
      <c r="E1" s="2" t="s">
        <v>18</v>
      </c>
      <c r="F1" s="2" t="s">
        <v>19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27</v>
      </c>
      <c r="L1" s="2" t="s">
        <v>28</v>
      </c>
      <c r="M1" s="2" t="s">
        <v>29</v>
      </c>
      <c r="N1" s="2" t="s">
        <v>43</v>
      </c>
      <c r="O1" s="2" t="s">
        <v>45</v>
      </c>
      <c r="P1" s="2" t="s">
        <v>46</v>
      </c>
      <c r="Q1" s="2" t="s">
        <v>49</v>
      </c>
      <c r="R1" s="2" t="s">
        <v>50</v>
      </c>
      <c r="S1" s="2" t="s">
        <v>51</v>
      </c>
      <c r="T1" s="2" t="s">
        <v>57</v>
      </c>
      <c r="U1" s="2" t="s">
        <v>58</v>
      </c>
      <c r="V1" s="2" t="s">
        <v>60</v>
      </c>
      <c r="W1" s="2" t="s">
        <v>61</v>
      </c>
      <c r="X1" s="2" t="s">
        <v>62</v>
      </c>
      <c r="Y1" s="2" t="s">
        <v>68</v>
      </c>
      <c r="Z1" s="2" t="s">
        <v>69</v>
      </c>
      <c r="AA1" s="2" t="s">
        <v>70</v>
      </c>
      <c r="AB1" s="2" t="s">
        <v>71</v>
      </c>
      <c r="AC1" s="2" t="s">
        <v>2</v>
      </c>
      <c r="AD1" s="2" t="s">
        <v>75</v>
      </c>
      <c r="AE1" s="2" t="s">
        <v>76</v>
      </c>
      <c r="AF1" s="2" t="s">
        <v>79</v>
      </c>
      <c r="AG1" s="2" t="s">
        <v>81</v>
      </c>
      <c r="AH1" s="2" t="s">
        <v>82</v>
      </c>
      <c r="AI1" s="2" t="s">
        <v>85</v>
      </c>
      <c r="AJ1" s="2" t="s">
        <v>86</v>
      </c>
      <c r="AK1" s="2" t="s">
        <v>92</v>
      </c>
      <c r="AL1" s="2" t="s">
        <v>93</v>
      </c>
      <c r="AM1" s="2" t="s">
        <v>94</v>
      </c>
      <c r="AN1" s="15" t="s">
        <v>207</v>
      </c>
      <c r="AO1" s="2" t="s">
        <v>98</v>
      </c>
      <c r="AP1" s="2" t="s">
        <v>10</v>
      </c>
      <c r="AQ1" s="2" t="s">
        <v>109</v>
      </c>
      <c r="AR1" s="2" t="s">
        <v>31</v>
      </c>
      <c r="AS1" s="2" t="s">
        <v>32</v>
      </c>
      <c r="AT1" s="2" t="s">
        <v>33</v>
      </c>
      <c r="AU1" s="2" t="s">
        <v>44</v>
      </c>
      <c r="AV1" s="2" t="s">
        <v>48</v>
      </c>
      <c r="AW1" s="2" t="s">
        <v>52</v>
      </c>
      <c r="AX1" s="2" t="s">
        <v>80</v>
      </c>
      <c r="AY1" s="2" t="s">
        <v>83</v>
      </c>
      <c r="AZ1" s="2" t="s">
        <v>118</v>
      </c>
      <c r="BA1" s="2" t="s">
        <v>89</v>
      </c>
      <c r="BB1" s="2" t="s">
        <v>90</v>
      </c>
      <c r="BC1" s="2" t="s">
        <v>91</v>
      </c>
      <c r="BD1" s="2" t="s">
        <v>99</v>
      </c>
      <c r="BE1" s="2" t="s">
        <v>110</v>
      </c>
      <c r="BF1" s="2" t="s">
        <v>14</v>
      </c>
      <c r="BG1" s="2" t="s">
        <v>15</v>
      </c>
      <c r="BH1" s="2" t="s">
        <v>25</v>
      </c>
      <c r="BI1" s="2" t="s">
        <v>105</v>
      </c>
      <c r="BJ1" s="2" t="s">
        <v>106</v>
      </c>
      <c r="BK1" s="2" t="s">
        <v>30</v>
      </c>
      <c r="BL1" s="2" t="s">
        <v>34</v>
      </c>
      <c r="BM1" s="2" t="s">
        <v>35</v>
      </c>
      <c r="BN1" s="2" t="s">
        <v>36</v>
      </c>
      <c r="BO1" s="2" t="s">
        <v>39</v>
      </c>
      <c r="BP1" s="2" t="s">
        <v>42</v>
      </c>
      <c r="BQ1" s="2" t="s">
        <v>47</v>
      </c>
      <c r="BR1" s="2" t="s">
        <v>113</v>
      </c>
      <c r="BS1" s="2" t="s">
        <v>53</v>
      </c>
      <c r="BT1" s="2" t="s">
        <v>54</v>
      </c>
      <c r="BU1" s="2" t="s">
        <v>55</v>
      </c>
      <c r="BV1" s="2" t="s">
        <v>56</v>
      </c>
      <c r="BW1" s="2" t="s">
        <v>115</v>
      </c>
      <c r="BX1" s="2" t="s">
        <v>107</v>
      </c>
      <c r="BY1" s="2" t="s">
        <v>116</v>
      </c>
      <c r="BZ1" s="2" t="s">
        <v>74</v>
      </c>
      <c r="CA1" s="2" t="s">
        <v>117</v>
      </c>
      <c r="CB1" s="2" t="s">
        <v>87</v>
      </c>
      <c r="CC1" s="2" t="s">
        <v>88</v>
      </c>
      <c r="CD1" s="2" t="s">
        <v>95</v>
      </c>
      <c r="CE1" s="2" t="s">
        <v>100</v>
      </c>
      <c r="CF1" s="2" t="s">
        <v>102</v>
      </c>
      <c r="CG1" s="2" t="s">
        <v>103</v>
      </c>
      <c r="CH1" s="2" t="s">
        <v>104</v>
      </c>
    </row>
    <row r="2" spans="1:86" x14ac:dyDescent="0.25">
      <c r="A2" s="29">
        <v>1990</v>
      </c>
      <c r="B2" s="2">
        <v>0.36</v>
      </c>
      <c r="C2" s="2">
        <v>0.63500000000000001</v>
      </c>
      <c r="D2" s="2">
        <v>0.82199999999999995</v>
      </c>
      <c r="E2" s="2">
        <v>0.57899999999999996</v>
      </c>
      <c r="F2" s="2">
        <v>0.70199999999999996</v>
      </c>
      <c r="G2" s="2">
        <v>0.33700000000000002</v>
      </c>
      <c r="H2" s="2">
        <v>0.43</v>
      </c>
      <c r="I2" s="2">
        <v>0.55100000000000005</v>
      </c>
      <c r="J2" s="2">
        <v>0.66400000000000003</v>
      </c>
      <c r="K2" s="42">
        <v>0.64600000000000002</v>
      </c>
      <c r="L2" s="2">
        <v>0.501</v>
      </c>
      <c r="M2" s="2">
        <v>0.29899999999999999</v>
      </c>
      <c r="N2" s="2">
        <v>0.27700000000000002</v>
      </c>
      <c r="O2" s="2">
        <v>0.437</v>
      </c>
      <c r="P2" s="2">
        <v>0.19800000000000001</v>
      </c>
      <c r="Q2" s="4">
        <v>0.3095</v>
      </c>
      <c r="R2" s="4">
        <v>0.39760000000000001</v>
      </c>
      <c r="S2" s="4">
        <v>0.25530000000000003</v>
      </c>
      <c r="T2" s="2">
        <v>0.187</v>
      </c>
      <c r="U2" s="2">
        <v>8.7999999999999995E-2</v>
      </c>
      <c r="V2" s="2">
        <v>0.16200000000000001</v>
      </c>
      <c r="W2" s="2">
        <v>0.52700000000000002</v>
      </c>
      <c r="X2" s="2">
        <v>9.9000000000000005E-2</v>
      </c>
      <c r="Y2" s="2">
        <v>0.441</v>
      </c>
      <c r="Z2" s="2">
        <v>0.38500000000000001</v>
      </c>
      <c r="AA2" s="2">
        <v>0.63500000000000001</v>
      </c>
      <c r="AB2" s="2">
        <v>0.104</v>
      </c>
      <c r="AC2" s="2">
        <v>0.88300000000000001</v>
      </c>
      <c r="AD2" s="2">
        <v>0.65100000000000002</v>
      </c>
      <c r="AE2" s="2">
        <v>0.59299999999999997</v>
      </c>
      <c r="AF2" s="2">
        <v>0.46500000000000002</v>
      </c>
      <c r="AG2" s="2">
        <v>8.7999999999999995E-2</v>
      </c>
      <c r="AH2" s="2">
        <v>4.2000000000000003E-2</v>
      </c>
      <c r="AI2" s="2">
        <v>0.60499999999999998</v>
      </c>
      <c r="AJ2" s="41">
        <v>-999.9</v>
      </c>
      <c r="AK2" s="2">
        <v>0.50700000000000001</v>
      </c>
      <c r="AL2" s="2">
        <v>8.1000000000000003E-2</v>
      </c>
      <c r="AM2" s="2">
        <v>7.6999999999999999E-2</v>
      </c>
      <c r="AN2" s="2">
        <v>0.63500000000000001</v>
      </c>
      <c r="AO2" s="2">
        <v>0.70499999999999996</v>
      </c>
      <c r="AP2" s="35">
        <v>0.34699999999999998</v>
      </c>
      <c r="AQ2" s="35">
        <v>0.71099999999999997</v>
      </c>
      <c r="AR2" s="35">
        <v>0.33800000000000002</v>
      </c>
      <c r="AS2" s="35">
        <v>0.65900000000000003</v>
      </c>
      <c r="AT2" s="35">
        <v>0.45300000000000001</v>
      </c>
      <c r="AU2" s="35">
        <v>0.70099999999999996</v>
      </c>
      <c r="AV2" s="35">
        <v>0.23799999999999999</v>
      </c>
      <c r="AW2" s="35">
        <v>0.316</v>
      </c>
      <c r="AX2" s="35">
        <v>0.23</v>
      </c>
      <c r="AY2" s="35">
        <v>0.27900000000000003</v>
      </c>
      <c r="AZ2" s="35">
        <v>0.54800000000000004</v>
      </c>
      <c r="BA2" s="35">
        <v>0.14199999999999999</v>
      </c>
      <c r="BB2" s="35">
        <v>9.7000000000000003E-2</v>
      </c>
      <c r="BC2" s="35">
        <v>0.13100000000000001</v>
      </c>
      <c r="BD2" s="35">
        <v>0.47</v>
      </c>
      <c r="BE2" s="41">
        <v>-999.9</v>
      </c>
      <c r="BF2" s="41">
        <v>-999.9</v>
      </c>
      <c r="BG2" s="41">
        <v>-999.9</v>
      </c>
      <c r="BH2" s="41">
        <v>-999.9</v>
      </c>
      <c r="BI2" s="41">
        <v>-999.9</v>
      </c>
      <c r="BJ2" s="41">
        <v>-999.9</v>
      </c>
      <c r="BK2" s="41">
        <v>-999.9</v>
      </c>
      <c r="BL2" s="41">
        <v>-999.9</v>
      </c>
      <c r="BM2" s="41">
        <v>-999.9</v>
      </c>
      <c r="BN2" s="41">
        <v>-999.9</v>
      </c>
      <c r="BO2" s="41">
        <v>-999.9</v>
      </c>
      <c r="BP2" s="41">
        <v>-999.9</v>
      </c>
      <c r="BQ2" s="41">
        <v>-999.9</v>
      </c>
      <c r="BR2" s="41">
        <v>-999.9</v>
      </c>
      <c r="BS2" s="41">
        <v>-999.9</v>
      </c>
      <c r="BT2" s="41">
        <v>-999.9</v>
      </c>
      <c r="BU2" s="41">
        <v>-999.9</v>
      </c>
      <c r="BV2" s="41">
        <v>-999.9</v>
      </c>
      <c r="BW2" s="41">
        <v>-999.9</v>
      </c>
      <c r="BX2" s="41">
        <v>-999.9</v>
      </c>
      <c r="BY2" s="41">
        <v>-999.9</v>
      </c>
      <c r="BZ2" s="41">
        <v>-999.9</v>
      </c>
      <c r="CA2" s="41">
        <v>-999.9</v>
      </c>
      <c r="CB2" s="41">
        <v>-999.9</v>
      </c>
      <c r="CC2" s="41">
        <v>-999.9</v>
      </c>
      <c r="CD2" s="41">
        <v>-999.9</v>
      </c>
      <c r="CE2" s="41">
        <v>-999.9</v>
      </c>
      <c r="CF2" s="41">
        <v>-999.9</v>
      </c>
      <c r="CG2" s="41">
        <v>-999.9</v>
      </c>
      <c r="CH2" s="41">
        <v>-999.9</v>
      </c>
    </row>
    <row r="3" spans="1:86" x14ac:dyDescent="0.25">
      <c r="A3" s="29">
        <v>1991</v>
      </c>
      <c r="B3" s="2">
        <v>0.441</v>
      </c>
      <c r="C3" s="2">
        <v>0.61</v>
      </c>
      <c r="D3" s="2">
        <v>0.65200000000000002</v>
      </c>
      <c r="E3" s="2">
        <v>0.66</v>
      </c>
      <c r="F3" s="2">
        <v>0.61599999999999999</v>
      </c>
      <c r="G3" s="2">
        <v>0.38</v>
      </c>
      <c r="H3" s="2">
        <v>0.55600000000000005</v>
      </c>
      <c r="I3" s="2">
        <v>0.52300000000000002</v>
      </c>
      <c r="J3" s="41">
        <v>-999.9</v>
      </c>
      <c r="K3" s="2">
        <v>1.0069999999999999</v>
      </c>
      <c r="L3" s="2">
        <v>0.52500000000000002</v>
      </c>
      <c r="M3" s="2">
        <v>0.27900000000000003</v>
      </c>
      <c r="N3" s="2">
        <v>0.27200000000000002</v>
      </c>
      <c r="O3" s="2">
        <v>0.43</v>
      </c>
      <c r="P3" s="2">
        <v>0.14299999999999999</v>
      </c>
      <c r="Q3" s="4">
        <v>0.34539999999999998</v>
      </c>
      <c r="R3" s="4">
        <v>0.38490000000000002</v>
      </c>
      <c r="S3" s="4">
        <v>0.29449999999999998</v>
      </c>
      <c r="T3" s="2">
        <v>0.23100000000000001</v>
      </c>
      <c r="U3" s="2">
        <v>0.1</v>
      </c>
      <c r="V3" s="2">
        <v>0.221</v>
      </c>
      <c r="W3" s="2">
        <v>0.49399999999999999</v>
      </c>
      <c r="X3" s="2">
        <v>0.121</v>
      </c>
      <c r="Y3" s="2">
        <v>0.41099999999999998</v>
      </c>
      <c r="Z3" s="2">
        <v>0.38800000000000001</v>
      </c>
      <c r="AA3" s="2">
        <v>0.55400000000000005</v>
      </c>
      <c r="AB3" s="2">
        <v>0.13200000000000001</v>
      </c>
      <c r="AC3" s="2">
        <v>1.004</v>
      </c>
      <c r="AD3" s="2">
        <v>1.3859999999999999</v>
      </c>
      <c r="AE3" s="2">
        <v>0.59699999999999998</v>
      </c>
      <c r="AF3" s="2">
        <v>0.56899999999999995</v>
      </c>
      <c r="AG3" s="2">
        <v>9.8000000000000004E-2</v>
      </c>
      <c r="AH3" s="2">
        <v>6.3E-2</v>
      </c>
      <c r="AI3" s="2">
        <v>0.621</v>
      </c>
      <c r="AJ3" s="2">
        <v>0.78700000000000003</v>
      </c>
      <c r="AK3" s="2">
        <v>0.48299999999999998</v>
      </c>
      <c r="AL3" s="2">
        <v>8.2000000000000003E-2</v>
      </c>
      <c r="AM3" s="2">
        <v>0.16800000000000001</v>
      </c>
      <c r="AN3" s="2">
        <v>0.69799999999999995</v>
      </c>
      <c r="AO3" s="2">
        <v>0.66200000000000003</v>
      </c>
      <c r="AP3" s="35">
        <v>0.51800000000000002</v>
      </c>
      <c r="AQ3" s="35">
        <v>0.25700000000000001</v>
      </c>
      <c r="AR3" s="35">
        <v>0.17699999999999999</v>
      </c>
      <c r="AS3" s="35">
        <v>0.41599999999999998</v>
      </c>
      <c r="AT3" s="35">
        <v>0.32800000000000001</v>
      </c>
      <c r="AU3" s="35">
        <v>0.622</v>
      </c>
      <c r="AV3" s="35">
        <v>0.29299999999999998</v>
      </c>
      <c r="AW3" s="35">
        <v>0.85299999999999998</v>
      </c>
      <c r="AX3" s="35">
        <v>0.26900000000000002</v>
      </c>
      <c r="AY3" s="35">
        <v>0.25900000000000001</v>
      </c>
      <c r="AZ3" s="35">
        <v>0.83</v>
      </c>
      <c r="BA3" s="41">
        <v>-999.9</v>
      </c>
      <c r="BB3" s="35">
        <v>0.11600000000000001</v>
      </c>
      <c r="BC3" s="35">
        <v>0.184</v>
      </c>
      <c r="BD3" s="35">
        <v>0.46200000000000002</v>
      </c>
      <c r="BE3" s="41">
        <v>-999.9</v>
      </c>
      <c r="BF3" s="41">
        <v>-999.9</v>
      </c>
      <c r="BG3" s="41">
        <v>-999.9</v>
      </c>
      <c r="BH3" s="41">
        <v>-999.9</v>
      </c>
      <c r="BI3" s="41">
        <v>-999.9</v>
      </c>
      <c r="BJ3" s="41">
        <v>-999.9</v>
      </c>
      <c r="BK3" s="41">
        <v>-999.9</v>
      </c>
      <c r="BL3" s="41">
        <v>-999.9</v>
      </c>
      <c r="BM3" s="41">
        <v>-999.9</v>
      </c>
      <c r="BN3" s="41">
        <v>-999.9</v>
      </c>
      <c r="BO3" s="41">
        <v>-999.9</v>
      </c>
      <c r="BP3" s="41">
        <v>-999.9</v>
      </c>
      <c r="BQ3" s="41">
        <v>-999.9</v>
      </c>
      <c r="BR3" s="41">
        <v>-999.9</v>
      </c>
      <c r="BS3" s="41">
        <v>-999.9</v>
      </c>
      <c r="BT3" s="41">
        <v>-999.9</v>
      </c>
      <c r="BU3" s="41">
        <v>-999.9</v>
      </c>
      <c r="BV3" s="41">
        <v>-999.9</v>
      </c>
      <c r="BW3" s="41">
        <v>-999.9</v>
      </c>
      <c r="BX3" s="41">
        <v>-999.9</v>
      </c>
      <c r="BY3" s="41">
        <v>-999.9</v>
      </c>
      <c r="BZ3" s="41">
        <v>-999.9</v>
      </c>
      <c r="CA3" s="41">
        <v>-999.9</v>
      </c>
      <c r="CB3" s="41">
        <v>-999.9</v>
      </c>
      <c r="CC3" s="41">
        <v>-999.9</v>
      </c>
      <c r="CD3" s="41">
        <v>-999.9</v>
      </c>
      <c r="CE3" s="41">
        <v>-999.9</v>
      </c>
      <c r="CF3" s="41">
        <v>-999.9</v>
      </c>
      <c r="CG3" s="41">
        <v>-999.9</v>
      </c>
      <c r="CH3" s="41">
        <v>-999.9</v>
      </c>
    </row>
    <row r="4" spans="1:86" x14ac:dyDescent="0.25">
      <c r="A4" s="29">
        <v>1992</v>
      </c>
      <c r="B4" s="2">
        <v>0.27500000000000002</v>
      </c>
      <c r="C4" s="2">
        <v>0.71399999999999997</v>
      </c>
      <c r="D4" s="2">
        <v>0.61299999999999999</v>
      </c>
      <c r="E4" s="2">
        <v>0.68</v>
      </c>
      <c r="F4" s="2">
        <v>0.65400000000000003</v>
      </c>
      <c r="G4" s="2">
        <v>0.317</v>
      </c>
      <c r="H4" s="2">
        <v>0.502</v>
      </c>
      <c r="I4" s="2">
        <v>0.58799999999999997</v>
      </c>
      <c r="J4" s="41">
        <v>-999.9</v>
      </c>
      <c r="K4" s="2">
        <v>0.67400000000000004</v>
      </c>
      <c r="L4" s="2">
        <v>0.502</v>
      </c>
      <c r="M4" s="41">
        <v>-999.9</v>
      </c>
      <c r="N4" s="2">
        <v>0.26500000000000001</v>
      </c>
      <c r="O4" s="2">
        <v>0.496</v>
      </c>
      <c r="P4" s="2">
        <v>0.17199999999999999</v>
      </c>
      <c r="Q4" s="4">
        <v>0.29480000000000001</v>
      </c>
      <c r="R4" s="4">
        <v>0.4531</v>
      </c>
      <c r="S4" s="4">
        <v>0.25109999999999999</v>
      </c>
      <c r="T4" s="2">
        <v>0.21299999999999999</v>
      </c>
      <c r="U4" s="2">
        <v>9.6000000000000002E-2</v>
      </c>
      <c r="V4" s="2">
        <v>0.182</v>
      </c>
      <c r="W4" s="2">
        <v>0.51200000000000001</v>
      </c>
      <c r="X4" s="2">
        <v>0.10100000000000001</v>
      </c>
      <c r="Y4" s="2">
        <v>0.60699999999999998</v>
      </c>
      <c r="Z4" s="2">
        <v>0.42</v>
      </c>
      <c r="AA4" s="2">
        <v>0.51400000000000001</v>
      </c>
      <c r="AB4" s="2">
        <v>0.107</v>
      </c>
      <c r="AC4" s="2">
        <v>0.70499999999999996</v>
      </c>
      <c r="AD4" s="2">
        <v>0.88</v>
      </c>
      <c r="AE4" s="2">
        <v>0.69099999999999995</v>
      </c>
      <c r="AF4" s="2">
        <v>0.52200000000000002</v>
      </c>
      <c r="AG4" s="2">
        <v>8.3000000000000004E-2</v>
      </c>
      <c r="AH4" s="2">
        <v>7.0000000000000007E-2</v>
      </c>
      <c r="AI4" s="2">
        <v>0.51400000000000001</v>
      </c>
      <c r="AJ4" s="2">
        <v>0.752</v>
      </c>
      <c r="AK4" s="2">
        <v>0.51900000000000002</v>
      </c>
      <c r="AL4" s="2">
        <v>6.4000000000000001E-2</v>
      </c>
      <c r="AM4" s="2">
        <v>0.19500000000000001</v>
      </c>
      <c r="AN4" s="2">
        <v>0.61399999999999999</v>
      </c>
      <c r="AO4" s="2">
        <v>0.72799999999999998</v>
      </c>
      <c r="AP4" s="35">
        <v>0.39800000000000002</v>
      </c>
      <c r="AQ4" s="35">
        <v>0.97699999999999998</v>
      </c>
      <c r="AR4" s="35">
        <v>0.16200000000000001</v>
      </c>
      <c r="AS4" s="35">
        <v>0.77200000000000002</v>
      </c>
      <c r="AT4" s="35">
        <v>0.29899999999999999</v>
      </c>
      <c r="AU4" s="35">
        <v>0.71499999999999997</v>
      </c>
      <c r="AV4" s="35">
        <v>0.311</v>
      </c>
      <c r="AW4" s="41">
        <v>-999.9</v>
      </c>
      <c r="AX4" s="35">
        <v>0.23599999999999999</v>
      </c>
      <c r="AY4" s="35">
        <v>0.28499999999999998</v>
      </c>
      <c r="AZ4" s="35">
        <v>0.60199999999999998</v>
      </c>
      <c r="BA4" s="35">
        <v>0.129</v>
      </c>
      <c r="BB4" s="35">
        <v>0.10299999999999999</v>
      </c>
      <c r="BC4" s="35">
        <v>0.188</v>
      </c>
      <c r="BD4" s="35">
        <v>0.503</v>
      </c>
      <c r="BE4" s="41">
        <v>-999.9</v>
      </c>
      <c r="BF4" s="41">
        <v>-999.9</v>
      </c>
      <c r="BG4" s="41">
        <v>-999.9</v>
      </c>
      <c r="BH4" s="41">
        <v>-999.9</v>
      </c>
      <c r="BI4" s="41">
        <v>-999.9</v>
      </c>
      <c r="BJ4" s="41">
        <v>-999.9</v>
      </c>
      <c r="BK4" s="41">
        <v>-999.9</v>
      </c>
      <c r="BL4" s="41">
        <v>-999.9</v>
      </c>
      <c r="BM4" s="41">
        <v>-999.9</v>
      </c>
      <c r="BN4" s="41">
        <v>-999.9</v>
      </c>
      <c r="BO4" s="41">
        <v>-999.9</v>
      </c>
      <c r="BP4" s="41">
        <v>-999.9</v>
      </c>
      <c r="BQ4" s="41">
        <v>-999.9</v>
      </c>
      <c r="BR4" s="41">
        <v>-999.9</v>
      </c>
      <c r="BS4" s="41">
        <v>-999.9</v>
      </c>
      <c r="BT4" s="41">
        <v>-999.9</v>
      </c>
      <c r="BU4" s="41">
        <v>-999.9</v>
      </c>
      <c r="BV4" s="41">
        <v>-999.9</v>
      </c>
      <c r="BW4" s="41">
        <v>-999.9</v>
      </c>
      <c r="BX4" s="41">
        <v>-999.9</v>
      </c>
      <c r="BY4" s="41">
        <v>-999.9</v>
      </c>
      <c r="BZ4" s="41">
        <v>-999.9</v>
      </c>
      <c r="CA4" s="41">
        <v>-999.9</v>
      </c>
      <c r="CB4" s="41">
        <v>-999.9</v>
      </c>
      <c r="CC4" s="41">
        <v>-999.9</v>
      </c>
      <c r="CD4" s="41">
        <v>-999.9</v>
      </c>
      <c r="CE4" s="41">
        <v>-999.9</v>
      </c>
      <c r="CF4" s="2">
        <v>0.64800000000000002</v>
      </c>
      <c r="CG4" s="41">
        <v>-999.9</v>
      </c>
      <c r="CH4" s="41">
        <v>-999.9</v>
      </c>
    </row>
    <row r="5" spans="1:86" x14ac:dyDescent="0.25">
      <c r="A5" s="29">
        <v>1993</v>
      </c>
      <c r="B5" s="2">
        <v>0.36499999999999999</v>
      </c>
      <c r="C5" s="2">
        <v>0.65900000000000003</v>
      </c>
      <c r="D5" s="2">
        <v>0.63300000000000001</v>
      </c>
      <c r="E5" s="2">
        <v>0.59799999999999998</v>
      </c>
      <c r="F5" s="2">
        <v>0.70099999999999996</v>
      </c>
      <c r="G5" s="2">
        <v>0.37</v>
      </c>
      <c r="H5" s="2">
        <v>0.41199999999999998</v>
      </c>
      <c r="I5" s="2">
        <v>0.45700000000000002</v>
      </c>
      <c r="J5" s="2">
        <v>0.60399999999999998</v>
      </c>
      <c r="K5" s="2">
        <v>0.63400000000000001</v>
      </c>
      <c r="L5" s="41">
        <v>-999.9</v>
      </c>
      <c r="M5" s="41">
        <v>-999.9</v>
      </c>
      <c r="N5" s="2">
        <v>0.23799999999999999</v>
      </c>
      <c r="O5" s="2">
        <v>0.34100000000000003</v>
      </c>
      <c r="P5" s="2">
        <v>0.155</v>
      </c>
      <c r="Q5" s="4">
        <v>0.31369999999999998</v>
      </c>
      <c r="R5" s="4">
        <v>0.33139999999999997</v>
      </c>
      <c r="S5" s="4">
        <v>0.2661</v>
      </c>
      <c r="T5" s="2">
        <v>0.23400000000000001</v>
      </c>
      <c r="U5" s="2">
        <v>0.152</v>
      </c>
      <c r="V5" s="2">
        <v>0.29699999999999999</v>
      </c>
      <c r="W5" s="2">
        <v>0.51900000000000002</v>
      </c>
      <c r="X5" s="2">
        <v>0.16</v>
      </c>
      <c r="Y5" s="2">
        <v>0.72399999999999998</v>
      </c>
      <c r="Z5" s="2">
        <v>0.45500000000000002</v>
      </c>
      <c r="AA5" s="2">
        <v>0.56100000000000005</v>
      </c>
      <c r="AB5" s="2">
        <v>0.14399999999999999</v>
      </c>
      <c r="AC5" s="2">
        <v>0.74099999999999999</v>
      </c>
      <c r="AD5" s="2">
        <v>0.66800000000000004</v>
      </c>
      <c r="AE5" s="2">
        <v>0.46</v>
      </c>
      <c r="AF5" s="2">
        <v>0.55000000000000004</v>
      </c>
      <c r="AG5" s="2">
        <v>8.3000000000000004E-2</v>
      </c>
      <c r="AH5" s="2">
        <v>6.0999999999999999E-2</v>
      </c>
      <c r="AI5" s="2">
        <v>0.66400000000000003</v>
      </c>
      <c r="AJ5" s="2">
        <v>0.84199999999999997</v>
      </c>
      <c r="AK5" s="2">
        <v>0.58399999999999996</v>
      </c>
      <c r="AL5" s="2">
        <v>7.5999999999999998E-2</v>
      </c>
      <c r="AM5" s="2">
        <v>9.9000000000000005E-2</v>
      </c>
      <c r="AN5" s="2">
        <v>0.59599999999999997</v>
      </c>
      <c r="AO5" s="2">
        <v>0.49199999999999999</v>
      </c>
      <c r="AP5" s="35">
        <v>0.43099999999999999</v>
      </c>
      <c r="AQ5" s="35">
        <v>1.002</v>
      </c>
      <c r="AR5" s="35">
        <v>0.23599999999999999</v>
      </c>
      <c r="AS5" s="35">
        <v>1.49</v>
      </c>
      <c r="AT5" s="35">
        <v>0.437</v>
      </c>
      <c r="AU5" s="35">
        <v>0.52600000000000002</v>
      </c>
      <c r="AV5" s="35">
        <v>0.28699999999999998</v>
      </c>
      <c r="AW5" s="35">
        <v>0.33400000000000002</v>
      </c>
      <c r="AX5" s="35">
        <v>0.219</v>
      </c>
      <c r="AY5" s="35">
        <v>0.25600000000000001</v>
      </c>
      <c r="AZ5" s="35">
        <v>0.79600000000000004</v>
      </c>
      <c r="BA5" s="35">
        <v>0.14099999999999999</v>
      </c>
      <c r="BB5" s="35">
        <v>1.7649999999999999</v>
      </c>
      <c r="BC5" s="35">
        <v>2.0630000000000002</v>
      </c>
      <c r="BD5" s="35">
        <v>0.46</v>
      </c>
      <c r="BE5" s="41">
        <v>-999.9</v>
      </c>
      <c r="BF5" s="41">
        <v>-999.9</v>
      </c>
      <c r="BG5" s="41">
        <v>-999.9</v>
      </c>
      <c r="BH5" s="2">
        <v>0.57299999999999995</v>
      </c>
      <c r="BI5" s="41">
        <v>-999.9</v>
      </c>
      <c r="BJ5" s="41">
        <v>-999.9</v>
      </c>
      <c r="BK5" s="41">
        <v>-999.9</v>
      </c>
      <c r="BL5" s="41">
        <v>-999.9</v>
      </c>
      <c r="BM5" s="41">
        <v>-999.9</v>
      </c>
      <c r="BN5" s="41">
        <v>-999.9</v>
      </c>
      <c r="BO5" s="41">
        <v>-999.9</v>
      </c>
      <c r="BP5" s="41">
        <v>-999.9</v>
      </c>
      <c r="BQ5" s="41">
        <v>-999.9</v>
      </c>
      <c r="BR5" s="41">
        <v>-999.9</v>
      </c>
      <c r="BS5" s="41">
        <v>-999.9</v>
      </c>
      <c r="BT5" s="41">
        <v>-999.9</v>
      </c>
      <c r="BU5" s="41">
        <v>-999.9</v>
      </c>
      <c r="BV5" s="41">
        <v>-999.9</v>
      </c>
      <c r="BW5" s="2">
        <v>0.52</v>
      </c>
      <c r="BX5" s="41">
        <v>-999.9</v>
      </c>
      <c r="BY5" s="41">
        <v>-999.9</v>
      </c>
      <c r="BZ5" s="2">
        <v>0.35799999999999998</v>
      </c>
      <c r="CA5" s="41">
        <v>-999.9</v>
      </c>
      <c r="CB5" s="2">
        <v>0.51300000000000001</v>
      </c>
      <c r="CC5" s="2">
        <v>0.47699999999999998</v>
      </c>
      <c r="CD5" s="41">
        <v>-999.9</v>
      </c>
      <c r="CE5" s="41">
        <v>-999.9</v>
      </c>
      <c r="CF5" s="2">
        <v>0.54700000000000004</v>
      </c>
      <c r="CG5" s="41">
        <v>-999.9</v>
      </c>
      <c r="CH5" s="41">
        <v>-999.9</v>
      </c>
    </row>
    <row r="6" spans="1:86" x14ac:dyDescent="0.25">
      <c r="A6" s="29">
        <v>1994</v>
      </c>
      <c r="B6" s="2">
        <v>0.30299999999999999</v>
      </c>
      <c r="C6" s="2">
        <v>0.53100000000000003</v>
      </c>
      <c r="D6" s="2">
        <v>0.53200000000000003</v>
      </c>
      <c r="E6" s="2">
        <v>0.68799999999999994</v>
      </c>
      <c r="F6" s="2">
        <v>0.64900000000000002</v>
      </c>
      <c r="G6" s="2">
        <v>0.32400000000000001</v>
      </c>
      <c r="H6" s="2">
        <v>0.501</v>
      </c>
      <c r="I6" s="2">
        <v>0.52</v>
      </c>
      <c r="J6" s="2">
        <v>0.52400000000000002</v>
      </c>
      <c r="K6" s="2">
        <v>0.56699999999999995</v>
      </c>
      <c r="L6" s="41">
        <v>-999.9</v>
      </c>
      <c r="M6" s="2">
        <v>0.47199999999999998</v>
      </c>
      <c r="N6" s="2">
        <v>0.249</v>
      </c>
      <c r="O6" s="2">
        <v>0.36</v>
      </c>
      <c r="P6" s="2">
        <v>0.15</v>
      </c>
      <c r="Q6" s="4">
        <v>0.34710000000000002</v>
      </c>
      <c r="R6" s="4">
        <v>0.35610000000000003</v>
      </c>
      <c r="S6" s="4">
        <v>0.27150000000000002</v>
      </c>
      <c r="T6" s="2">
        <v>0.23</v>
      </c>
      <c r="U6" s="2">
        <v>0.16800000000000001</v>
      </c>
      <c r="V6" s="2">
        <v>0.28999999999999998</v>
      </c>
      <c r="W6" s="2">
        <v>0.58899999999999997</v>
      </c>
      <c r="X6" s="2">
        <v>0.128</v>
      </c>
      <c r="Y6" s="2">
        <v>0.54400000000000004</v>
      </c>
      <c r="Z6" s="2">
        <v>0.68200000000000005</v>
      </c>
      <c r="AA6" s="2">
        <v>0.54600000000000004</v>
      </c>
      <c r="AB6" s="2">
        <v>7.0000000000000007E-2</v>
      </c>
      <c r="AC6" s="2">
        <v>0.63200000000000001</v>
      </c>
      <c r="AD6" s="2">
        <v>0.83099999999999996</v>
      </c>
      <c r="AE6" s="2">
        <v>0.57399999999999995</v>
      </c>
      <c r="AF6" s="2">
        <v>0.54900000000000004</v>
      </c>
      <c r="AG6" s="2">
        <v>7.6999999999999999E-2</v>
      </c>
      <c r="AH6" s="2">
        <v>6.8000000000000005E-2</v>
      </c>
      <c r="AI6" s="2">
        <v>0.42499999999999999</v>
      </c>
      <c r="AJ6" s="2">
        <v>0.77300000000000002</v>
      </c>
      <c r="AK6" s="10">
        <v>-999.9</v>
      </c>
      <c r="AL6" s="2">
        <v>9.2999999999999999E-2</v>
      </c>
      <c r="AM6" s="2">
        <v>0.14199999999999999</v>
      </c>
      <c r="AN6" s="2">
        <v>0.51300000000000001</v>
      </c>
      <c r="AO6" s="2">
        <v>0.56399999999999995</v>
      </c>
      <c r="AP6" s="35">
        <v>0.40300000000000002</v>
      </c>
      <c r="AQ6" s="35">
        <v>0.69699999999999995</v>
      </c>
      <c r="AR6" s="35">
        <v>0.19600000000000001</v>
      </c>
      <c r="AS6" s="35">
        <v>0.45100000000000001</v>
      </c>
      <c r="AT6" s="35">
        <v>0.371</v>
      </c>
      <c r="AU6" s="35">
        <v>0.45600000000000002</v>
      </c>
      <c r="AV6" s="35">
        <v>0.313</v>
      </c>
      <c r="AW6" s="41">
        <v>-999.9</v>
      </c>
      <c r="AX6" s="35">
        <v>0.28000000000000003</v>
      </c>
      <c r="AY6" s="35">
        <v>0.26500000000000001</v>
      </c>
      <c r="AZ6" s="35">
        <v>0.57499999999999996</v>
      </c>
      <c r="BA6" s="35">
        <v>0.06</v>
      </c>
      <c r="BB6" s="35">
        <v>0.112</v>
      </c>
      <c r="BC6" s="35">
        <v>0.23400000000000001</v>
      </c>
      <c r="BD6" s="35">
        <v>0.38800000000000001</v>
      </c>
      <c r="BE6" s="41">
        <v>-999.9</v>
      </c>
      <c r="BF6" s="41">
        <v>-999.9</v>
      </c>
      <c r="BG6" s="41">
        <v>-999.9</v>
      </c>
      <c r="BH6" s="2">
        <v>0.53700000000000003</v>
      </c>
      <c r="BI6" s="41">
        <v>-999.9</v>
      </c>
      <c r="BJ6" s="41">
        <v>-999.9</v>
      </c>
      <c r="BK6" s="41">
        <v>-999.9</v>
      </c>
      <c r="BL6" s="41">
        <v>-999.9</v>
      </c>
      <c r="BM6" s="41">
        <v>-999.9</v>
      </c>
      <c r="BN6" s="41">
        <v>-999.9</v>
      </c>
      <c r="BO6" s="41">
        <v>-999.9</v>
      </c>
      <c r="BP6" s="41">
        <v>-999.9</v>
      </c>
      <c r="BQ6" s="41">
        <v>-999.9</v>
      </c>
      <c r="BR6" s="41">
        <v>-999.9</v>
      </c>
      <c r="BS6" s="41">
        <v>-999.9</v>
      </c>
      <c r="BT6" s="41">
        <v>-999.9</v>
      </c>
      <c r="BU6" s="41">
        <v>-999.9</v>
      </c>
      <c r="BV6" s="41">
        <v>-999.9</v>
      </c>
      <c r="BW6" s="2">
        <v>0.42799999999999999</v>
      </c>
      <c r="BX6" s="2">
        <v>9.0999999999999998E-2</v>
      </c>
      <c r="BY6" s="41">
        <v>-999.9</v>
      </c>
      <c r="BZ6" s="2">
        <v>0.35099999999999998</v>
      </c>
      <c r="CA6" s="41">
        <v>-999.9</v>
      </c>
      <c r="CB6" s="2">
        <v>0.499</v>
      </c>
      <c r="CC6" s="2">
        <v>0.61599999999999999</v>
      </c>
      <c r="CD6" s="41">
        <v>-999.9</v>
      </c>
      <c r="CE6" s="41">
        <v>-999.9</v>
      </c>
      <c r="CF6" s="2">
        <v>0.42799999999999999</v>
      </c>
      <c r="CG6" s="2">
        <v>0.53900000000000003</v>
      </c>
      <c r="CH6" s="41">
        <v>-999.9</v>
      </c>
    </row>
    <row r="7" spans="1:86" x14ac:dyDescent="0.25">
      <c r="A7" s="29">
        <v>1995</v>
      </c>
      <c r="B7" s="2">
        <v>0.30299999999999999</v>
      </c>
      <c r="C7" s="2">
        <v>0.442</v>
      </c>
      <c r="D7" s="2">
        <v>0.54600000000000004</v>
      </c>
      <c r="E7" s="2">
        <v>0.56100000000000005</v>
      </c>
      <c r="F7" s="2">
        <v>0.55000000000000004</v>
      </c>
      <c r="G7" s="2">
        <v>0.39700000000000002</v>
      </c>
      <c r="H7" s="2">
        <v>0.38400000000000001</v>
      </c>
      <c r="I7" s="2">
        <v>0.55800000000000005</v>
      </c>
      <c r="J7" s="2">
        <v>0.498</v>
      </c>
      <c r="K7" s="2">
        <v>0.52100000000000002</v>
      </c>
      <c r="L7" s="2">
        <v>0.59199999999999997</v>
      </c>
      <c r="M7" s="41">
        <v>-999.9</v>
      </c>
      <c r="N7" s="2">
        <v>0.249</v>
      </c>
      <c r="O7" s="2">
        <v>0.379</v>
      </c>
      <c r="P7" s="2">
        <v>0.16</v>
      </c>
      <c r="Q7" s="4">
        <v>0.3412</v>
      </c>
      <c r="R7" s="4">
        <v>0.35949999999999999</v>
      </c>
      <c r="S7" s="4">
        <v>0.25979999999999998</v>
      </c>
      <c r="T7" s="2">
        <v>0.24</v>
      </c>
      <c r="U7" s="2">
        <v>0.19600000000000001</v>
      </c>
      <c r="V7" s="2">
        <v>0.27100000000000002</v>
      </c>
      <c r="W7" s="2">
        <v>0.54900000000000004</v>
      </c>
      <c r="X7" s="2">
        <v>0.13300000000000001</v>
      </c>
      <c r="Y7" s="2">
        <v>0.69499999999999995</v>
      </c>
      <c r="Z7" s="2">
        <v>0.47199999999999998</v>
      </c>
      <c r="AA7" s="2">
        <v>0.51600000000000001</v>
      </c>
      <c r="AB7" s="2">
        <v>6.6000000000000003E-2</v>
      </c>
      <c r="AC7" s="2">
        <v>0.69699999999999995</v>
      </c>
      <c r="AD7" s="2">
        <v>0.69899999999999995</v>
      </c>
      <c r="AE7" s="2">
        <v>0.55500000000000005</v>
      </c>
      <c r="AF7" s="2">
        <v>0.47199999999999998</v>
      </c>
      <c r="AG7" s="2">
        <v>6.3E-2</v>
      </c>
      <c r="AH7" s="2">
        <v>4.8000000000000001E-2</v>
      </c>
      <c r="AI7" s="2">
        <v>0.53400000000000003</v>
      </c>
      <c r="AJ7" s="2">
        <v>0.77600000000000002</v>
      </c>
      <c r="AK7" s="2">
        <v>0.56100000000000005</v>
      </c>
      <c r="AL7" s="2">
        <v>9.1999999999999998E-2</v>
      </c>
      <c r="AM7" s="2">
        <v>0.151</v>
      </c>
      <c r="AN7" s="2">
        <v>0.55400000000000005</v>
      </c>
      <c r="AO7" s="2">
        <v>0.60499999999999998</v>
      </c>
      <c r="AP7" s="35">
        <v>0.44700000000000001</v>
      </c>
      <c r="AQ7" s="35">
        <v>0.75900000000000001</v>
      </c>
      <c r="AR7" s="35">
        <v>0.129</v>
      </c>
      <c r="AS7" s="35">
        <v>0.76500000000000001</v>
      </c>
      <c r="AT7" s="35">
        <v>0.437</v>
      </c>
      <c r="AU7" s="35">
        <v>0.72799999999999998</v>
      </c>
      <c r="AV7" s="35">
        <v>0.20499999999999999</v>
      </c>
      <c r="AW7" s="35">
        <v>0.29299999999999998</v>
      </c>
      <c r="AX7" s="35">
        <v>0.245</v>
      </c>
      <c r="AY7" s="35">
        <v>0.27300000000000002</v>
      </c>
      <c r="AZ7" s="35">
        <v>0.73499999999999999</v>
      </c>
      <c r="BA7" s="35">
        <v>0.16800000000000001</v>
      </c>
      <c r="BB7" s="35">
        <v>0.14699999999999999</v>
      </c>
      <c r="BC7" s="35">
        <v>0.19700000000000001</v>
      </c>
      <c r="BD7" s="35">
        <v>0.38600000000000001</v>
      </c>
      <c r="BE7" s="41">
        <v>-999.9</v>
      </c>
      <c r="BF7" s="41">
        <v>-999.9</v>
      </c>
      <c r="BG7" s="41">
        <v>-999.9</v>
      </c>
      <c r="BH7" s="2">
        <v>0.49299999999999999</v>
      </c>
      <c r="BI7" s="41">
        <v>-999.9</v>
      </c>
      <c r="BJ7" s="41">
        <v>-999.9</v>
      </c>
      <c r="BK7" s="2">
        <v>0.42</v>
      </c>
      <c r="BL7" s="2">
        <v>0.188</v>
      </c>
      <c r="BM7" s="41">
        <v>-999.9</v>
      </c>
      <c r="BN7" s="41">
        <v>-999.9</v>
      </c>
      <c r="BO7" s="41">
        <v>-999.9</v>
      </c>
      <c r="BP7" s="41">
        <v>-999.9</v>
      </c>
      <c r="BQ7" s="41">
        <v>-999.9</v>
      </c>
      <c r="BR7" s="41">
        <v>-999.9</v>
      </c>
      <c r="BS7" s="41">
        <v>-999.9</v>
      </c>
      <c r="BT7" s="41">
        <v>-999.9</v>
      </c>
      <c r="BU7" s="41">
        <v>-999.9</v>
      </c>
      <c r="BV7" s="41">
        <v>-999.9</v>
      </c>
      <c r="BW7" s="2">
        <v>0.378</v>
      </c>
      <c r="BX7" s="2">
        <v>0.10299999999999999</v>
      </c>
      <c r="BY7" s="41">
        <v>-999.9</v>
      </c>
      <c r="BZ7" s="2">
        <v>0.42099999999999999</v>
      </c>
      <c r="CA7" s="41">
        <v>-999.9</v>
      </c>
      <c r="CB7" s="2">
        <v>0.50600000000000001</v>
      </c>
      <c r="CC7" s="2">
        <v>0.49199999999999999</v>
      </c>
      <c r="CD7" s="41">
        <v>-999.9</v>
      </c>
      <c r="CE7" s="41">
        <v>-999.9</v>
      </c>
      <c r="CF7" s="2">
        <v>0.48299999999999998</v>
      </c>
      <c r="CG7" s="2">
        <v>0.84399999999999997</v>
      </c>
      <c r="CH7" s="41">
        <v>-999.9</v>
      </c>
    </row>
    <row r="8" spans="1:86" x14ac:dyDescent="0.25">
      <c r="A8" s="29">
        <v>1996</v>
      </c>
      <c r="B8" s="2">
        <v>0.34399999999999997</v>
      </c>
      <c r="C8" s="2">
        <v>0.50800000000000001</v>
      </c>
      <c r="D8" s="2">
        <v>0.62</v>
      </c>
      <c r="E8" s="2">
        <v>0.67600000000000005</v>
      </c>
      <c r="F8" s="2">
        <v>0.76300000000000001</v>
      </c>
      <c r="G8" s="41">
        <v>-999.9</v>
      </c>
      <c r="H8" s="2">
        <v>0.52900000000000003</v>
      </c>
      <c r="I8" s="41">
        <v>-999.9</v>
      </c>
      <c r="J8" s="2">
        <v>0.627</v>
      </c>
      <c r="K8" s="2">
        <v>0.72599999999999998</v>
      </c>
      <c r="L8" s="2">
        <v>0.91600000000000004</v>
      </c>
      <c r="M8" s="2">
        <v>0.32200000000000001</v>
      </c>
      <c r="N8" s="2">
        <v>0.22700000000000001</v>
      </c>
      <c r="O8" s="2">
        <v>0.42699999999999999</v>
      </c>
      <c r="P8" s="2">
        <v>0.126</v>
      </c>
      <c r="Q8" s="2">
        <v>0.29399999999999998</v>
      </c>
      <c r="R8" s="2">
        <v>0.41099999999999998</v>
      </c>
      <c r="S8" s="2">
        <v>0.315</v>
      </c>
      <c r="T8" s="2">
        <v>0.24199999999999999</v>
      </c>
      <c r="U8" s="2">
        <v>0.14399999999999999</v>
      </c>
      <c r="V8" s="2">
        <v>0.436</v>
      </c>
      <c r="W8" s="2">
        <v>0.49</v>
      </c>
      <c r="X8" s="41">
        <v>-999.9</v>
      </c>
      <c r="Y8" s="2">
        <v>0.434</v>
      </c>
      <c r="Z8" s="2">
        <v>0.435</v>
      </c>
      <c r="AA8" s="2">
        <v>0.50700000000000001</v>
      </c>
      <c r="AB8" s="2">
        <v>6.8000000000000005E-2</v>
      </c>
      <c r="AC8" s="2">
        <v>0.56599999999999995</v>
      </c>
      <c r="AD8" s="2">
        <v>0.61499999999999999</v>
      </c>
      <c r="AE8" s="2">
        <v>0.45200000000000001</v>
      </c>
      <c r="AF8" s="2">
        <v>0.51800000000000002</v>
      </c>
      <c r="AG8" s="2">
        <v>8.2000000000000003E-2</v>
      </c>
      <c r="AH8" s="2">
        <v>6.7000000000000004E-2</v>
      </c>
      <c r="AI8" s="2">
        <v>0.46400000000000002</v>
      </c>
      <c r="AJ8" s="2">
        <v>0.93799999999999994</v>
      </c>
      <c r="AK8" s="2">
        <v>0.69799999999999995</v>
      </c>
      <c r="AL8" s="2">
        <v>0.11</v>
      </c>
      <c r="AM8" s="2">
        <v>0.184</v>
      </c>
      <c r="AN8" s="2">
        <v>0.63300000000000001</v>
      </c>
      <c r="AO8" s="2">
        <v>0.68300000000000005</v>
      </c>
      <c r="AP8" s="35">
        <v>0.44700000000000001</v>
      </c>
      <c r="AQ8" s="35">
        <v>0.85299999999999998</v>
      </c>
      <c r="AR8" s="35">
        <v>0.109</v>
      </c>
      <c r="AS8" s="35">
        <v>0.51400000000000001</v>
      </c>
      <c r="AT8" s="35">
        <v>0.35499999999999998</v>
      </c>
      <c r="AU8" s="35">
        <v>0.443</v>
      </c>
      <c r="AV8" s="35">
        <v>0.22800000000000001</v>
      </c>
      <c r="AW8" s="35">
        <v>0.247</v>
      </c>
      <c r="AX8" s="35">
        <v>0.26200000000000001</v>
      </c>
      <c r="AY8" s="35">
        <v>0.25900000000000001</v>
      </c>
      <c r="AZ8" s="35">
        <v>0.74</v>
      </c>
      <c r="BA8" s="35">
        <v>0.16300000000000001</v>
      </c>
      <c r="BB8" s="35">
        <v>0.16900000000000001</v>
      </c>
      <c r="BC8" s="35">
        <v>0.13</v>
      </c>
      <c r="BD8" s="35">
        <v>0.41299999999999998</v>
      </c>
      <c r="BE8" s="41">
        <v>-999.9</v>
      </c>
      <c r="BF8" s="41">
        <v>-999.9</v>
      </c>
      <c r="BG8" s="41">
        <v>-999.9</v>
      </c>
      <c r="BH8" s="2">
        <v>0.67500000000000004</v>
      </c>
      <c r="BI8" s="41">
        <v>-999.9</v>
      </c>
      <c r="BJ8" s="41">
        <v>-999.9</v>
      </c>
      <c r="BK8" s="2">
        <v>0.45</v>
      </c>
      <c r="BL8" s="2">
        <v>0.16400000000000001</v>
      </c>
      <c r="BM8" s="41">
        <v>-999.9</v>
      </c>
      <c r="BN8" s="41">
        <v>-999.9</v>
      </c>
      <c r="BO8" s="41">
        <v>-999.9</v>
      </c>
      <c r="BP8" s="41">
        <v>-999.9</v>
      </c>
      <c r="BQ8" s="41">
        <v>-999.9</v>
      </c>
      <c r="BR8" s="41">
        <v>-999.9</v>
      </c>
      <c r="BS8" s="41">
        <v>-999.9</v>
      </c>
      <c r="BT8" s="41">
        <v>-999.9</v>
      </c>
      <c r="BU8" s="41">
        <v>-999.9</v>
      </c>
      <c r="BV8" s="41">
        <v>-999.9</v>
      </c>
      <c r="BW8" s="41">
        <v>-999.9</v>
      </c>
      <c r="BX8" s="2">
        <v>7.8E-2</v>
      </c>
      <c r="BY8" s="41">
        <v>-999.9</v>
      </c>
      <c r="BZ8" s="2">
        <v>0.30199999999999999</v>
      </c>
      <c r="CA8" s="2">
        <v>0.62</v>
      </c>
      <c r="CB8" s="2">
        <v>0.51400000000000001</v>
      </c>
      <c r="CC8" s="2">
        <v>0.51300000000000001</v>
      </c>
      <c r="CD8" s="41">
        <v>-999.9</v>
      </c>
      <c r="CE8" s="41">
        <v>-999.9</v>
      </c>
      <c r="CF8" s="2">
        <v>0.373</v>
      </c>
      <c r="CG8" s="2">
        <v>0.40899999999999997</v>
      </c>
      <c r="CH8" s="41">
        <v>-999.9</v>
      </c>
    </row>
    <row r="9" spans="1:86" x14ac:dyDescent="0.25">
      <c r="A9" s="29">
        <v>1997</v>
      </c>
      <c r="B9" s="2">
        <v>0.253</v>
      </c>
      <c r="C9" s="2">
        <v>0.42799999999999999</v>
      </c>
      <c r="D9" s="2">
        <v>0.54600000000000004</v>
      </c>
      <c r="E9" s="2">
        <v>0.59399999999999997</v>
      </c>
      <c r="F9" s="2">
        <v>0.58699999999999997</v>
      </c>
      <c r="G9" s="2">
        <v>0.35</v>
      </c>
      <c r="H9" s="2">
        <v>0.40200000000000002</v>
      </c>
      <c r="I9" s="41">
        <v>-999.9</v>
      </c>
      <c r="J9" s="2">
        <v>0.5</v>
      </c>
      <c r="K9" s="2">
        <v>0.442</v>
      </c>
      <c r="L9" s="2">
        <v>0.64400000000000002</v>
      </c>
      <c r="M9" s="2">
        <v>0.32400000000000001</v>
      </c>
      <c r="N9" s="2">
        <v>0.189</v>
      </c>
      <c r="O9" s="2">
        <v>0.33</v>
      </c>
      <c r="P9" s="2">
        <v>0.122</v>
      </c>
      <c r="Q9" s="2">
        <v>0.26100000000000001</v>
      </c>
      <c r="R9" s="2">
        <v>0.30299999999999999</v>
      </c>
      <c r="S9" s="2">
        <v>0.19</v>
      </c>
      <c r="T9" s="2">
        <v>0.23799999999999999</v>
      </c>
      <c r="U9" s="2">
        <v>0.153</v>
      </c>
      <c r="V9" s="2">
        <v>0.34399999999999997</v>
      </c>
      <c r="W9" s="2">
        <v>0.433</v>
      </c>
      <c r="X9" s="2">
        <v>0.13600000000000001</v>
      </c>
      <c r="Y9" s="2">
        <v>0.61</v>
      </c>
      <c r="Z9" s="2">
        <v>0.47899999999999998</v>
      </c>
      <c r="AA9" s="2">
        <v>0.47099999999999997</v>
      </c>
      <c r="AB9" s="2">
        <v>8.4000000000000005E-2</v>
      </c>
      <c r="AC9" s="2">
        <v>0.54500000000000004</v>
      </c>
      <c r="AD9" s="2">
        <v>0.36799999999999999</v>
      </c>
      <c r="AE9" s="2">
        <v>0.33</v>
      </c>
      <c r="AF9" s="2">
        <v>0.496</v>
      </c>
      <c r="AG9" s="2">
        <v>6.4000000000000001E-2</v>
      </c>
      <c r="AH9" s="2">
        <v>5.7000000000000002E-2</v>
      </c>
      <c r="AI9" s="2">
        <v>0.41899999999999998</v>
      </c>
      <c r="AJ9" s="2">
        <v>0.68400000000000005</v>
      </c>
      <c r="AK9" s="2">
        <v>0.63100000000000001</v>
      </c>
      <c r="AL9" s="2">
        <v>9.1999999999999998E-2</v>
      </c>
      <c r="AM9" s="2">
        <v>0.23400000000000001</v>
      </c>
      <c r="AN9" s="2">
        <v>0.61299999999999999</v>
      </c>
      <c r="AO9" s="2">
        <v>0.58199999999999996</v>
      </c>
      <c r="AP9" s="35">
        <v>0.45600000000000002</v>
      </c>
      <c r="AQ9" s="35">
        <v>0.63200000000000001</v>
      </c>
      <c r="AR9" s="35">
        <v>0.19600000000000001</v>
      </c>
      <c r="AS9" s="35">
        <v>0.59</v>
      </c>
      <c r="AT9" s="35">
        <v>0.38</v>
      </c>
      <c r="AU9" s="35">
        <v>0.41599999999999998</v>
      </c>
      <c r="AV9" s="35">
        <v>0.25600000000000001</v>
      </c>
      <c r="AW9" s="35">
        <v>0.16900000000000001</v>
      </c>
      <c r="AX9" s="35">
        <v>0.22600000000000001</v>
      </c>
      <c r="AY9" s="35">
        <v>0.187</v>
      </c>
      <c r="AZ9" s="35">
        <v>0.54600000000000004</v>
      </c>
      <c r="BA9" s="35">
        <v>0.14899999999999999</v>
      </c>
      <c r="BB9" s="35">
        <v>0.151</v>
      </c>
      <c r="BC9" s="35">
        <v>0.129</v>
      </c>
      <c r="BD9" s="35">
        <v>0.379</v>
      </c>
      <c r="BE9" s="41">
        <v>-999.9</v>
      </c>
      <c r="BF9" s="2">
        <v>0.23400000000000001</v>
      </c>
      <c r="BG9" s="2">
        <v>0.30599999999999999</v>
      </c>
      <c r="BH9" s="2">
        <v>0.72599999999999998</v>
      </c>
      <c r="BI9" s="2">
        <v>0.70699999999999996</v>
      </c>
      <c r="BJ9" s="41">
        <v>-999.9</v>
      </c>
      <c r="BK9" s="2">
        <v>0.371</v>
      </c>
      <c r="BL9" s="2">
        <v>0.30399999999999999</v>
      </c>
      <c r="BM9" s="41">
        <v>-999.9</v>
      </c>
      <c r="BN9" s="41">
        <v>-999.9</v>
      </c>
      <c r="BO9" s="41">
        <v>-999.9</v>
      </c>
      <c r="BP9" s="41">
        <v>-999.9</v>
      </c>
      <c r="BQ9" s="41">
        <v>-999.9</v>
      </c>
      <c r="BR9" s="41">
        <v>-999.9</v>
      </c>
      <c r="BS9" s="41">
        <v>-999.9</v>
      </c>
      <c r="BT9" s="41">
        <v>-999.9</v>
      </c>
      <c r="BU9" s="41">
        <v>-999.9</v>
      </c>
      <c r="BV9" s="41">
        <v>-999.9</v>
      </c>
      <c r="BW9" s="41">
        <v>-999.9</v>
      </c>
      <c r="BX9" s="41">
        <v>-999.9</v>
      </c>
      <c r="BY9" s="41">
        <v>-999.9</v>
      </c>
      <c r="BZ9" s="2">
        <v>0.42799999999999999</v>
      </c>
      <c r="CA9" s="2">
        <v>0.48099999999999998</v>
      </c>
      <c r="CB9" s="2">
        <v>0.438</v>
      </c>
      <c r="CC9" s="2">
        <v>0.51700000000000002</v>
      </c>
      <c r="CD9" s="41">
        <v>-999.9</v>
      </c>
      <c r="CE9" s="41">
        <v>-999.9</v>
      </c>
      <c r="CF9" s="2">
        <v>0.33900000000000002</v>
      </c>
      <c r="CG9" s="2">
        <v>0.41899999999999998</v>
      </c>
      <c r="CH9" s="41">
        <v>-999.9</v>
      </c>
    </row>
    <row r="10" spans="1:86" x14ac:dyDescent="0.25">
      <c r="A10" s="29">
        <v>1998</v>
      </c>
      <c r="B10" s="2">
        <v>0.27500000000000002</v>
      </c>
      <c r="C10" s="2">
        <v>0.432</v>
      </c>
      <c r="D10" s="2">
        <v>0.622</v>
      </c>
      <c r="E10" s="2">
        <v>0.59099999999999997</v>
      </c>
      <c r="F10" s="2">
        <v>0.60499999999999998</v>
      </c>
      <c r="G10" s="2">
        <v>0.38600000000000001</v>
      </c>
      <c r="H10" s="2">
        <v>0.436</v>
      </c>
      <c r="I10" s="41">
        <v>-999.9</v>
      </c>
      <c r="J10" s="2">
        <v>0.53100000000000003</v>
      </c>
      <c r="K10" s="2">
        <v>0.502</v>
      </c>
      <c r="L10" s="2">
        <v>0.50600000000000001</v>
      </c>
      <c r="M10" s="2">
        <v>0.23</v>
      </c>
      <c r="N10" s="2">
        <v>0.19900000000000001</v>
      </c>
      <c r="O10" s="2">
        <v>0.29599999999999999</v>
      </c>
      <c r="P10" s="2">
        <v>0.11799999999999999</v>
      </c>
      <c r="Q10" s="2">
        <v>0.25700000000000001</v>
      </c>
      <c r="R10" s="2">
        <v>0.29899999999999999</v>
      </c>
      <c r="S10" s="2">
        <v>0.251</v>
      </c>
      <c r="T10" s="2">
        <v>0.187</v>
      </c>
      <c r="U10" s="2">
        <v>8.2000000000000003E-2</v>
      </c>
      <c r="V10" s="2">
        <v>0.184</v>
      </c>
      <c r="W10" s="2">
        <v>0.45500000000000002</v>
      </c>
      <c r="X10" s="2">
        <v>8.2000000000000003E-2</v>
      </c>
      <c r="Y10" s="2">
        <v>0.72</v>
      </c>
      <c r="Z10" s="2">
        <v>0.56399999999999995</v>
      </c>
      <c r="AA10" s="2">
        <v>0.309</v>
      </c>
      <c r="AB10" s="41">
        <v>-999.9</v>
      </c>
      <c r="AC10" s="2">
        <v>0.69599999999999995</v>
      </c>
      <c r="AD10" s="2">
        <v>0.51</v>
      </c>
      <c r="AE10" s="2">
        <v>0.30199999999999999</v>
      </c>
      <c r="AF10" s="2">
        <v>0.45300000000000001</v>
      </c>
      <c r="AG10" s="2">
        <v>6.3E-2</v>
      </c>
      <c r="AH10" s="2">
        <v>5.6000000000000001E-2</v>
      </c>
      <c r="AI10" s="2">
        <v>0.45</v>
      </c>
      <c r="AJ10" s="2">
        <v>0.70599999999999996</v>
      </c>
      <c r="AK10" s="2">
        <v>0.67</v>
      </c>
      <c r="AL10" s="2">
        <v>9.7000000000000003E-2</v>
      </c>
      <c r="AM10" s="2">
        <v>0.108</v>
      </c>
      <c r="AN10" s="2">
        <v>0.45900000000000002</v>
      </c>
      <c r="AO10" s="2">
        <v>0.52</v>
      </c>
      <c r="AP10" s="35">
        <v>0.39900000000000002</v>
      </c>
      <c r="AQ10" s="35">
        <v>0.56200000000000006</v>
      </c>
      <c r="AR10" s="35">
        <v>0.29299999999999998</v>
      </c>
      <c r="AS10" s="35">
        <v>0.61599999999999999</v>
      </c>
      <c r="AT10" s="35">
        <v>0.54500000000000004</v>
      </c>
      <c r="AU10" s="35">
        <v>0.39400000000000002</v>
      </c>
      <c r="AV10" s="35">
        <v>0.23400000000000001</v>
      </c>
      <c r="AW10" s="35">
        <v>0.20300000000000001</v>
      </c>
      <c r="AX10" s="35">
        <v>0.255</v>
      </c>
      <c r="AY10" s="35">
        <v>0.253</v>
      </c>
      <c r="AZ10" s="35">
        <v>0.61899999999999999</v>
      </c>
      <c r="BA10" s="35">
        <v>0.19700000000000001</v>
      </c>
      <c r="BB10" s="35">
        <v>0.189</v>
      </c>
      <c r="BC10" s="35">
        <v>0.28899999999999998</v>
      </c>
      <c r="BD10" s="35">
        <v>0.34</v>
      </c>
      <c r="BE10" s="41">
        <v>-999.9</v>
      </c>
      <c r="BF10" s="2">
        <v>0.20899999999999999</v>
      </c>
      <c r="BG10" s="2">
        <v>0.34</v>
      </c>
      <c r="BH10" s="2">
        <v>0.65400000000000003</v>
      </c>
      <c r="BI10" s="2">
        <v>0.55000000000000004</v>
      </c>
      <c r="BJ10" s="41">
        <v>-999.9</v>
      </c>
      <c r="BK10" s="2">
        <v>0.376</v>
      </c>
      <c r="BL10" s="2">
        <v>0.38500000000000001</v>
      </c>
      <c r="BM10" s="41">
        <v>-999.9</v>
      </c>
      <c r="BN10" s="41">
        <v>-999.9</v>
      </c>
      <c r="BO10" s="41">
        <v>-999.9</v>
      </c>
      <c r="BP10" s="41">
        <v>-999.9</v>
      </c>
      <c r="BQ10" s="41">
        <v>-999.9</v>
      </c>
      <c r="BR10" s="2">
        <v>0.22</v>
      </c>
      <c r="BS10" s="2">
        <v>0.27900000000000003</v>
      </c>
      <c r="BT10" s="2">
        <v>0.27800000000000002</v>
      </c>
      <c r="BU10" s="41">
        <v>-999.9</v>
      </c>
      <c r="BV10" s="41">
        <v>-999.9</v>
      </c>
      <c r="BW10" s="41">
        <v>-999.9</v>
      </c>
      <c r="BX10" s="41">
        <v>-999.9</v>
      </c>
      <c r="BY10" s="41">
        <v>-999.9</v>
      </c>
      <c r="BZ10" s="2">
        <v>0.43</v>
      </c>
      <c r="CA10" s="2">
        <v>0.48</v>
      </c>
      <c r="CB10" s="2">
        <v>0.46700000000000003</v>
      </c>
      <c r="CC10" s="2">
        <v>0.47599999999999998</v>
      </c>
      <c r="CD10" s="41">
        <v>-999.9</v>
      </c>
      <c r="CE10" s="41">
        <v>-999.9</v>
      </c>
      <c r="CF10" s="2">
        <v>0.30399999999999999</v>
      </c>
      <c r="CG10" s="2">
        <v>0.42899999999999999</v>
      </c>
      <c r="CH10" s="41">
        <v>-999.9</v>
      </c>
    </row>
    <row r="11" spans="1:86" x14ac:dyDescent="0.25">
      <c r="A11" s="29">
        <v>1999</v>
      </c>
      <c r="B11" s="2">
        <v>0.27500000000000002</v>
      </c>
      <c r="C11" s="2">
        <v>0.46200000000000002</v>
      </c>
      <c r="D11" s="2">
        <v>0.49199999999999999</v>
      </c>
      <c r="E11" s="2">
        <v>0.55100000000000005</v>
      </c>
      <c r="F11" s="2">
        <v>0.68700000000000006</v>
      </c>
      <c r="G11" s="2">
        <v>0.318</v>
      </c>
      <c r="H11" s="2">
        <v>0.40699999999999997</v>
      </c>
      <c r="I11" s="41">
        <v>-999.9</v>
      </c>
      <c r="J11" s="2">
        <v>0.67700000000000005</v>
      </c>
      <c r="K11" s="2">
        <v>0.57899999999999996</v>
      </c>
      <c r="L11" s="2">
        <v>0.53200000000000003</v>
      </c>
      <c r="M11" s="2">
        <v>0.28499999999999998</v>
      </c>
      <c r="N11" s="2">
        <v>0.26200000000000001</v>
      </c>
      <c r="O11" s="2">
        <v>0.41199999999999998</v>
      </c>
      <c r="P11" s="2">
        <v>0.161</v>
      </c>
      <c r="Q11" s="2">
        <v>0.28599999999999998</v>
      </c>
      <c r="R11" s="2">
        <v>0.28399999999999997</v>
      </c>
      <c r="S11" s="2">
        <v>0.252</v>
      </c>
      <c r="T11" s="2">
        <v>0.20399999999999999</v>
      </c>
      <c r="U11" s="10">
        <v>-999.9</v>
      </c>
      <c r="V11" s="10">
        <v>-999.9</v>
      </c>
      <c r="W11" s="2">
        <v>0.40200000000000002</v>
      </c>
      <c r="X11" s="2">
        <v>0.121</v>
      </c>
      <c r="Y11" s="2">
        <v>0.67300000000000004</v>
      </c>
      <c r="Z11" s="2">
        <v>0.54900000000000004</v>
      </c>
      <c r="AA11" s="2">
        <v>0.35</v>
      </c>
      <c r="AB11" s="41">
        <v>-999.9</v>
      </c>
      <c r="AC11" s="2">
        <v>1.1559999999999999</v>
      </c>
      <c r="AD11" s="2">
        <v>0.46</v>
      </c>
      <c r="AE11" s="2">
        <v>0.45700000000000002</v>
      </c>
      <c r="AF11" s="2">
        <v>0.41199999999999998</v>
      </c>
      <c r="AG11" s="2">
        <v>7.6999999999999999E-2</v>
      </c>
      <c r="AH11" s="2">
        <v>6.7000000000000004E-2</v>
      </c>
      <c r="AI11" s="2">
        <v>0.44400000000000001</v>
      </c>
      <c r="AJ11" s="2">
        <v>0.95299999999999996</v>
      </c>
      <c r="AK11" s="2">
        <v>0.68799999999999994</v>
      </c>
      <c r="AL11" s="2">
        <v>0.1</v>
      </c>
      <c r="AM11" s="2">
        <v>0.14899999999999999</v>
      </c>
      <c r="AN11" s="2">
        <v>0.497</v>
      </c>
      <c r="AO11" s="2">
        <v>0.503</v>
      </c>
      <c r="AP11" s="35">
        <v>0.432</v>
      </c>
      <c r="AQ11" s="35">
        <v>0.64700000000000002</v>
      </c>
      <c r="AR11" s="35">
        <v>0.23699999999999999</v>
      </c>
      <c r="AS11" s="35">
        <v>0.75900000000000001</v>
      </c>
      <c r="AT11" s="35">
        <v>0.65400000000000003</v>
      </c>
      <c r="AU11" s="35">
        <v>0.40899999999999997</v>
      </c>
      <c r="AV11" s="35">
        <v>0.22</v>
      </c>
      <c r="AW11" s="41">
        <v>-999.9</v>
      </c>
      <c r="AX11" s="35">
        <v>0.219</v>
      </c>
      <c r="AY11" s="35">
        <v>0.23100000000000001</v>
      </c>
      <c r="AZ11" s="35">
        <v>0.55800000000000005</v>
      </c>
      <c r="BA11" s="35">
        <v>0.123</v>
      </c>
      <c r="BB11" s="35">
        <v>0.124</v>
      </c>
      <c r="BC11" s="35">
        <v>0.159</v>
      </c>
      <c r="BD11" s="35">
        <v>0.40100000000000002</v>
      </c>
      <c r="BE11" s="41">
        <v>-999.9</v>
      </c>
      <c r="BF11" s="2">
        <v>0.22800000000000001</v>
      </c>
      <c r="BG11" s="2">
        <v>0.33900000000000002</v>
      </c>
      <c r="BH11" s="2">
        <v>0.621</v>
      </c>
      <c r="BI11" s="2">
        <v>0.79800000000000004</v>
      </c>
      <c r="BJ11" s="41">
        <v>-999.9</v>
      </c>
      <c r="BK11" s="2">
        <v>0.377</v>
      </c>
      <c r="BL11" s="2">
        <v>0.35299999999999998</v>
      </c>
      <c r="BM11" s="2">
        <v>0.59</v>
      </c>
      <c r="BN11" s="2">
        <v>0.32900000000000001</v>
      </c>
      <c r="BO11" s="2">
        <v>0.55900000000000005</v>
      </c>
      <c r="BP11" s="41">
        <v>-999.9</v>
      </c>
      <c r="BQ11" s="41">
        <v>-999.9</v>
      </c>
      <c r="BR11" s="41">
        <v>-999.9</v>
      </c>
      <c r="BS11" s="2">
        <v>0.29399999999999998</v>
      </c>
      <c r="BT11" s="2">
        <v>0.251</v>
      </c>
      <c r="BU11" s="41">
        <v>-999.9</v>
      </c>
      <c r="BV11" s="41">
        <v>-999.9</v>
      </c>
      <c r="BW11" s="2">
        <v>0.28399999999999997</v>
      </c>
      <c r="BX11" s="2">
        <v>0.114</v>
      </c>
      <c r="BY11" s="41">
        <v>-999.9</v>
      </c>
      <c r="BZ11" s="2">
        <v>0.47699999999999998</v>
      </c>
      <c r="CA11" s="2">
        <v>0.51600000000000001</v>
      </c>
      <c r="CB11" s="2">
        <v>0.42199999999999999</v>
      </c>
      <c r="CC11" s="2">
        <v>0.47899999999999998</v>
      </c>
      <c r="CD11" s="2">
        <v>0.251</v>
      </c>
      <c r="CE11" s="41">
        <v>-999.9</v>
      </c>
      <c r="CF11" s="2">
        <v>0.35899999999999999</v>
      </c>
      <c r="CG11" s="2">
        <v>0.41199999999999998</v>
      </c>
      <c r="CH11" s="41">
        <v>-999.9</v>
      </c>
    </row>
    <row r="12" spans="1:86" x14ac:dyDescent="0.25">
      <c r="A12" s="29">
        <v>2000</v>
      </c>
      <c r="B12" s="2">
        <v>0.28699999999999998</v>
      </c>
      <c r="C12" s="2">
        <v>0.59799999999999998</v>
      </c>
      <c r="D12" s="2">
        <v>0.48699999999999999</v>
      </c>
      <c r="E12" s="2">
        <v>0.65300000000000002</v>
      </c>
      <c r="F12" s="2">
        <v>0.83099999999999996</v>
      </c>
      <c r="G12" s="41">
        <v>-999.9</v>
      </c>
      <c r="H12" s="2">
        <v>0.37</v>
      </c>
      <c r="I12" s="41">
        <v>-999.9</v>
      </c>
      <c r="J12" s="41">
        <v>-999.9</v>
      </c>
      <c r="K12" s="2">
        <v>0.622</v>
      </c>
      <c r="L12" s="2">
        <v>0.59599999999999997</v>
      </c>
      <c r="M12" s="2">
        <v>0.24399999999999999</v>
      </c>
      <c r="N12" s="2">
        <v>0.22</v>
      </c>
      <c r="O12" s="2">
        <v>0.375</v>
      </c>
      <c r="P12" s="2">
        <v>0.15</v>
      </c>
      <c r="Q12" s="2">
        <v>0.26</v>
      </c>
      <c r="R12" s="2">
        <v>0.31</v>
      </c>
      <c r="S12" s="2">
        <v>0.24399999999999999</v>
      </c>
      <c r="T12" s="2">
        <v>0.14299999999999999</v>
      </c>
      <c r="U12" s="41">
        <v>-999.9</v>
      </c>
      <c r="V12" s="41">
        <v>-999.9</v>
      </c>
      <c r="W12" s="2">
        <v>0.443</v>
      </c>
      <c r="X12" s="41">
        <v>-999.9</v>
      </c>
      <c r="Y12" s="2">
        <v>0.53100000000000003</v>
      </c>
      <c r="Z12" s="2">
        <v>0.45</v>
      </c>
      <c r="AA12" s="2">
        <v>0.46800000000000003</v>
      </c>
      <c r="AB12" s="41">
        <v>-999.9</v>
      </c>
      <c r="AC12" s="2">
        <v>0.57199999999999995</v>
      </c>
      <c r="AD12" s="2">
        <v>0.6</v>
      </c>
      <c r="AE12" s="2">
        <v>0.58399999999999996</v>
      </c>
      <c r="AF12" s="2">
        <v>0.44900000000000001</v>
      </c>
      <c r="AG12" s="2">
        <v>6.0999999999999999E-2</v>
      </c>
      <c r="AH12" s="2">
        <v>5.0999999999999997E-2</v>
      </c>
      <c r="AI12" s="2">
        <v>0.501</v>
      </c>
      <c r="AJ12" s="2">
        <v>1.08</v>
      </c>
      <c r="AK12" s="2">
        <v>0.41399999999999998</v>
      </c>
      <c r="AL12" s="2">
        <v>9.7000000000000003E-2</v>
      </c>
      <c r="AM12" s="2">
        <v>0.13800000000000001</v>
      </c>
      <c r="AN12" s="2">
        <v>0.57499999999999996</v>
      </c>
      <c r="AO12" s="2">
        <v>0.54</v>
      </c>
      <c r="AP12" s="35">
        <v>0.36699999999999999</v>
      </c>
      <c r="AQ12" s="35">
        <v>0.48899999999999999</v>
      </c>
      <c r="AR12" s="35">
        <v>0.22800000000000001</v>
      </c>
      <c r="AS12" s="35">
        <v>1.127</v>
      </c>
      <c r="AT12" s="35">
        <v>0.62</v>
      </c>
      <c r="AU12" s="35">
        <v>0.45</v>
      </c>
      <c r="AV12" s="41">
        <v>-999.9</v>
      </c>
      <c r="AW12" s="35">
        <v>0.159</v>
      </c>
      <c r="AX12" s="35">
        <v>0.23499999999999999</v>
      </c>
      <c r="AY12" s="35">
        <v>0.20499999999999999</v>
      </c>
      <c r="AZ12" s="35">
        <v>0.64500000000000002</v>
      </c>
      <c r="BA12" s="35">
        <v>0.106</v>
      </c>
      <c r="BB12" s="35">
        <v>0.11799999999999999</v>
      </c>
      <c r="BC12" s="35">
        <v>0.14199999999999999</v>
      </c>
      <c r="BD12" s="35">
        <v>0.5</v>
      </c>
      <c r="BE12" s="41">
        <v>-999.9</v>
      </c>
      <c r="BF12" s="2">
        <v>0.247</v>
      </c>
      <c r="BG12" s="2">
        <v>0.34399999999999997</v>
      </c>
      <c r="BH12" s="41">
        <v>-999.9</v>
      </c>
      <c r="BI12" s="2">
        <v>0.61899999999999999</v>
      </c>
      <c r="BJ12" s="2">
        <v>0.53800000000000003</v>
      </c>
      <c r="BK12" s="2">
        <v>0.315</v>
      </c>
      <c r="BL12" s="2">
        <v>0.28699999999999998</v>
      </c>
      <c r="BM12" s="2">
        <v>0.41699999999999998</v>
      </c>
      <c r="BN12" s="2">
        <v>0.24199999999999999</v>
      </c>
      <c r="BO12" s="2">
        <v>0.88200000000000001</v>
      </c>
      <c r="BP12" s="41">
        <v>-999.9</v>
      </c>
      <c r="BQ12" s="41">
        <v>-999.9</v>
      </c>
      <c r="BR12" s="41">
        <v>-999.9</v>
      </c>
      <c r="BS12" s="2">
        <v>0.22700000000000001</v>
      </c>
      <c r="BT12" s="2">
        <v>0.25600000000000001</v>
      </c>
      <c r="BU12" s="41">
        <v>-999.9</v>
      </c>
      <c r="BV12" s="41">
        <v>-999.9</v>
      </c>
      <c r="BW12" s="2">
        <v>1.37</v>
      </c>
      <c r="BX12" s="2">
        <v>7.2999999999999995E-2</v>
      </c>
      <c r="BY12" s="41">
        <v>-999.9</v>
      </c>
      <c r="BZ12" s="2">
        <v>0.434</v>
      </c>
      <c r="CA12" s="2">
        <v>0.45200000000000001</v>
      </c>
      <c r="CB12" s="2">
        <v>0.495</v>
      </c>
      <c r="CC12" s="2">
        <v>0.51900000000000002</v>
      </c>
      <c r="CD12" s="2">
        <v>0.29899999999999999</v>
      </c>
      <c r="CE12" s="41">
        <v>-999.9</v>
      </c>
      <c r="CF12" s="2">
        <v>0.35399999999999998</v>
      </c>
      <c r="CG12" s="2">
        <v>0.47899999999999998</v>
      </c>
      <c r="CH12" s="41">
        <v>-999.9</v>
      </c>
    </row>
    <row r="13" spans="1:86" s="1" customFormat="1" x14ac:dyDescent="0.25">
      <c r="A13" s="27">
        <v>2001</v>
      </c>
      <c r="B13" s="1">
        <v>0.245</v>
      </c>
      <c r="C13" s="1">
        <v>0.502</v>
      </c>
      <c r="D13" s="1">
        <v>0.46200000000000002</v>
      </c>
      <c r="E13" s="1">
        <v>0.439</v>
      </c>
      <c r="F13" s="1">
        <v>0.54200000000000004</v>
      </c>
      <c r="G13" s="1">
        <v>0.22800000000000001</v>
      </c>
      <c r="H13" s="1">
        <v>0.36</v>
      </c>
      <c r="I13" s="1">
        <v>0.44</v>
      </c>
      <c r="J13" s="41">
        <v>-999.9</v>
      </c>
      <c r="K13" s="1">
        <v>0.57399999999999995</v>
      </c>
      <c r="L13" s="1">
        <v>0.49099999999999999</v>
      </c>
      <c r="M13" s="1">
        <v>0.157</v>
      </c>
      <c r="N13" s="1">
        <v>0.187</v>
      </c>
      <c r="O13" s="1">
        <v>0.28399999999999997</v>
      </c>
      <c r="P13" s="1">
        <v>0.13900000000000001</v>
      </c>
      <c r="Q13" s="1">
        <v>0.28199999999999997</v>
      </c>
      <c r="R13" s="1">
        <v>0.30599999999999999</v>
      </c>
      <c r="S13" s="1">
        <v>0.25700000000000001</v>
      </c>
      <c r="T13" s="1">
        <v>0.28999999999999998</v>
      </c>
      <c r="U13" s="1">
        <v>0.122</v>
      </c>
      <c r="V13" s="1">
        <v>0.28299999999999997</v>
      </c>
      <c r="W13" s="1">
        <v>0.53</v>
      </c>
      <c r="X13" s="1">
        <v>0.104</v>
      </c>
      <c r="Y13" s="1">
        <v>0.43099999999999999</v>
      </c>
      <c r="Z13" s="1">
        <v>0.47099999999999997</v>
      </c>
      <c r="AA13" s="1">
        <v>0.40400000000000003</v>
      </c>
      <c r="AB13" s="1">
        <v>7.2999999999999995E-2</v>
      </c>
      <c r="AC13" s="1">
        <v>0.84899999999999998</v>
      </c>
      <c r="AD13" s="1">
        <v>0.46800000000000003</v>
      </c>
      <c r="AE13" s="1">
        <v>0.41799999999999998</v>
      </c>
      <c r="AF13" s="1">
        <v>0.42399999999999999</v>
      </c>
      <c r="AG13" s="1">
        <v>6.5000000000000002E-2</v>
      </c>
      <c r="AH13" s="1">
        <v>4.7E-2</v>
      </c>
      <c r="AI13" s="1">
        <v>0.44</v>
      </c>
      <c r="AJ13" s="1">
        <v>0.79500000000000004</v>
      </c>
      <c r="AK13" s="1">
        <v>0.86199999999999999</v>
      </c>
      <c r="AL13" s="1">
        <v>7.3999999999999996E-2</v>
      </c>
      <c r="AM13" s="1">
        <v>0.11</v>
      </c>
      <c r="AN13" s="1">
        <v>0.497</v>
      </c>
      <c r="AO13" s="1">
        <v>0.46600000000000003</v>
      </c>
      <c r="AP13" s="39">
        <v>0.44900000000000001</v>
      </c>
      <c r="AQ13" s="41">
        <v>-999.9</v>
      </c>
      <c r="AR13" s="41">
        <v>-999.9</v>
      </c>
      <c r="AS13" s="41">
        <v>-999.9</v>
      </c>
      <c r="AT13" s="41">
        <v>-999.9</v>
      </c>
      <c r="AU13" s="39">
        <v>0.33800000000000002</v>
      </c>
      <c r="AV13" s="39">
        <v>0.32600000000000001</v>
      </c>
      <c r="AW13" s="39">
        <v>0.254</v>
      </c>
      <c r="AX13" s="39">
        <v>0.23100000000000001</v>
      </c>
      <c r="AY13" s="39">
        <v>0.19900000000000001</v>
      </c>
      <c r="AZ13" s="39">
        <v>0.59299999999999997</v>
      </c>
      <c r="BA13" s="39">
        <v>7.9000000000000001E-2</v>
      </c>
      <c r="BB13" s="39">
        <v>0.11799999999999999</v>
      </c>
      <c r="BC13" s="39">
        <v>0.155</v>
      </c>
      <c r="BD13" s="41">
        <v>-999.9</v>
      </c>
      <c r="BE13" s="1">
        <v>0.30099999999999999</v>
      </c>
      <c r="BF13" s="1">
        <v>0.20599999999999999</v>
      </c>
      <c r="BG13" s="1">
        <v>0.27800000000000002</v>
      </c>
      <c r="BH13" s="1">
        <v>0.55700000000000005</v>
      </c>
      <c r="BI13" s="1">
        <v>0.57099999999999995</v>
      </c>
      <c r="BJ13" s="1">
        <v>0.438</v>
      </c>
      <c r="BK13" s="1">
        <v>0.35799999999999998</v>
      </c>
      <c r="BL13" s="1">
        <v>0.32300000000000001</v>
      </c>
      <c r="BM13" s="1">
        <v>1.0900000000000001</v>
      </c>
      <c r="BN13" s="1">
        <v>0.33</v>
      </c>
      <c r="BO13" s="1">
        <v>0.88100000000000001</v>
      </c>
      <c r="BP13" s="1">
        <v>0.36</v>
      </c>
      <c r="BQ13" s="41">
        <v>-999.9</v>
      </c>
      <c r="BR13" s="1">
        <v>0.251</v>
      </c>
      <c r="BS13" s="1">
        <v>0.308</v>
      </c>
      <c r="BT13" s="1">
        <v>0.23</v>
      </c>
      <c r="BU13" s="41">
        <v>-999.9</v>
      </c>
      <c r="BV13" s="41">
        <v>-999.9</v>
      </c>
      <c r="BW13" s="1">
        <v>0.221</v>
      </c>
      <c r="BX13" s="1">
        <v>9.4E-2</v>
      </c>
      <c r="BY13" s="41">
        <v>-999.9</v>
      </c>
      <c r="BZ13" s="1">
        <v>0.42699999999999999</v>
      </c>
      <c r="CA13" s="1">
        <v>0.499</v>
      </c>
      <c r="CB13" s="1">
        <v>0.45400000000000001</v>
      </c>
      <c r="CC13" s="1">
        <v>0.41</v>
      </c>
      <c r="CD13" s="1">
        <v>0.30299999999999999</v>
      </c>
      <c r="CE13" s="41">
        <v>-999.9</v>
      </c>
      <c r="CF13" s="1">
        <v>0.35199999999999998</v>
      </c>
      <c r="CG13" s="1">
        <v>0.38400000000000001</v>
      </c>
      <c r="CH13" s="1">
        <v>0.44700000000000001</v>
      </c>
    </row>
    <row r="14" spans="1:86" x14ac:dyDescent="0.25">
      <c r="A14" s="29">
        <v>2002</v>
      </c>
      <c r="B14" s="2">
        <v>0.26800000000000002</v>
      </c>
      <c r="C14" s="2">
        <v>0.432</v>
      </c>
      <c r="D14" s="2">
        <v>0.379</v>
      </c>
      <c r="E14" s="2">
        <v>0.51300000000000001</v>
      </c>
      <c r="F14" s="2">
        <v>0.47599999999999998</v>
      </c>
      <c r="G14" s="2">
        <v>0.26100000000000001</v>
      </c>
      <c r="H14" s="2">
        <v>0.40300000000000002</v>
      </c>
      <c r="I14" s="2">
        <v>0.34599999999999997</v>
      </c>
      <c r="J14" s="2">
        <v>0.43</v>
      </c>
      <c r="K14" s="2">
        <v>0.45300000000000001</v>
      </c>
      <c r="L14" s="2">
        <v>0.47399999999999998</v>
      </c>
      <c r="M14" s="2">
        <v>0.23499999999999999</v>
      </c>
      <c r="N14" s="2">
        <v>0.23400000000000001</v>
      </c>
      <c r="O14" s="2">
        <v>0.32200000000000001</v>
      </c>
      <c r="P14" s="2">
        <v>0.13800000000000001</v>
      </c>
      <c r="Q14" s="2">
        <v>0.27900000000000003</v>
      </c>
      <c r="R14" s="2">
        <v>0.312</v>
      </c>
      <c r="S14" s="2">
        <v>0.25700000000000001</v>
      </c>
      <c r="T14" s="2">
        <v>0.20100000000000001</v>
      </c>
      <c r="U14" s="2">
        <v>0.115</v>
      </c>
      <c r="V14" s="2">
        <v>0.26500000000000001</v>
      </c>
      <c r="W14" s="2">
        <v>0.42799999999999999</v>
      </c>
      <c r="X14" s="2">
        <v>0.106</v>
      </c>
      <c r="Y14" s="2">
        <v>0.41699999999999998</v>
      </c>
      <c r="Z14" s="2">
        <v>0.34200000000000003</v>
      </c>
      <c r="AA14" s="10">
        <v>0.63</v>
      </c>
      <c r="AB14" s="2">
        <v>6.9000000000000006E-2</v>
      </c>
      <c r="AC14" s="2">
        <v>0.504</v>
      </c>
      <c r="AD14" s="2">
        <v>0.57299999999999995</v>
      </c>
      <c r="AE14" s="2">
        <v>0.504</v>
      </c>
      <c r="AF14" s="2">
        <v>0.32800000000000001</v>
      </c>
      <c r="AG14" s="2">
        <v>7.0999999999999994E-2</v>
      </c>
      <c r="AH14" s="2">
        <v>6.8000000000000005E-2</v>
      </c>
      <c r="AI14" s="2">
        <v>0.436</v>
      </c>
      <c r="AJ14" s="2">
        <v>0.872</v>
      </c>
      <c r="AK14" s="2">
        <v>0.66700000000000004</v>
      </c>
      <c r="AL14" s="2">
        <v>0.08</v>
      </c>
      <c r="AM14" s="2">
        <v>7.6999999999999999E-2</v>
      </c>
      <c r="AN14" s="2">
        <v>0.51200000000000001</v>
      </c>
      <c r="AO14" s="2">
        <v>0.46700000000000003</v>
      </c>
      <c r="AP14" s="2">
        <v>0.33100000000000002</v>
      </c>
      <c r="AQ14" s="41">
        <v>-999.9</v>
      </c>
      <c r="AR14" s="41">
        <v>-999.9</v>
      </c>
      <c r="AS14" s="41">
        <v>-999.9</v>
      </c>
      <c r="AT14" s="41">
        <v>-999.9</v>
      </c>
      <c r="AU14" s="2">
        <v>0.48499999999999999</v>
      </c>
      <c r="AV14" s="41">
        <v>-999.9</v>
      </c>
      <c r="AW14" s="2">
        <v>0.23799999999999999</v>
      </c>
      <c r="AX14" s="2">
        <v>0.23</v>
      </c>
      <c r="AY14" s="2">
        <v>0.19</v>
      </c>
      <c r="AZ14" s="2">
        <v>0.71299999999999997</v>
      </c>
      <c r="BA14" s="2">
        <v>0.155</v>
      </c>
      <c r="BB14" s="2">
        <v>0.17399999999999999</v>
      </c>
      <c r="BC14" s="2">
        <v>0.14799999999999999</v>
      </c>
      <c r="BD14" s="41">
        <v>-999.9</v>
      </c>
      <c r="BE14" s="35">
        <v>0.35199999999999998</v>
      </c>
      <c r="BF14" s="35">
        <v>0.21299999999999999</v>
      </c>
      <c r="BG14" s="35">
        <v>0.30499999999999999</v>
      </c>
      <c r="BH14" s="35">
        <v>0.45700000000000002</v>
      </c>
      <c r="BI14" s="35">
        <v>0.42799999999999999</v>
      </c>
      <c r="BJ14" s="35">
        <v>0.40400000000000003</v>
      </c>
      <c r="BK14" s="35">
        <v>0.26700000000000002</v>
      </c>
      <c r="BL14" s="35">
        <v>0.28100000000000003</v>
      </c>
      <c r="BM14" s="35">
        <v>0.63300000000000001</v>
      </c>
      <c r="BN14" s="35">
        <v>0.39900000000000002</v>
      </c>
      <c r="BO14" s="35">
        <v>0.66800000000000004</v>
      </c>
      <c r="BP14" s="35">
        <v>0.247</v>
      </c>
      <c r="BQ14" s="41">
        <v>-999.9</v>
      </c>
      <c r="BR14" s="35">
        <v>0.20699999999999999</v>
      </c>
      <c r="BS14" s="35">
        <v>0.29199999999999998</v>
      </c>
      <c r="BT14" s="35">
        <v>0.307</v>
      </c>
      <c r="BU14" s="35">
        <v>0.22</v>
      </c>
      <c r="BV14" s="35">
        <v>0.17100000000000001</v>
      </c>
      <c r="BW14" s="35">
        <v>0.28399999999999997</v>
      </c>
      <c r="BX14" s="35">
        <v>9.0999999999999998E-2</v>
      </c>
      <c r="BY14" s="35">
        <v>0.76600000000000001</v>
      </c>
      <c r="BZ14" s="35">
        <v>0.48199999999999998</v>
      </c>
      <c r="CA14" s="35">
        <v>0.48699999999999999</v>
      </c>
      <c r="CB14" s="35">
        <v>0.435</v>
      </c>
      <c r="CC14" s="35">
        <v>0.45600000000000002</v>
      </c>
      <c r="CD14" s="35">
        <v>0.28199999999999997</v>
      </c>
      <c r="CE14" s="41">
        <v>-999.9</v>
      </c>
      <c r="CF14" s="35">
        <v>0.30199999999999999</v>
      </c>
      <c r="CG14" s="35">
        <v>0.434</v>
      </c>
      <c r="CH14" s="35">
        <v>0.38900000000000001</v>
      </c>
    </row>
    <row r="15" spans="1:86" x14ac:dyDescent="0.25">
      <c r="A15" s="29">
        <v>2003</v>
      </c>
      <c r="B15" s="2">
        <v>0.30599999999999999</v>
      </c>
      <c r="C15" s="2">
        <v>0.45200000000000001</v>
      </c>
      <c r="D15" s="2">
        <v>0.502</v>
      </c>
      <c r="E15" s="2">
        <v>0.621</v>
      </c>
      <c r="F15" s="2">
        <v>0.53100000000000003</v>
      </c>
      <c r="G15" s="2">
        <v>0.34899999999999998</v>
      </c>
      <c r="H15" s="2">
        <v>0.438</v>
      </c>
      <c r="I15" s="2">
        <v>0.60899999999999999</v>
      </c>
      <c r="J15" s="2">
        <v>0.58799999999999997</v>
      </c>
      <c r="K15" s="2">
        <v>0.60699999999999998</v>
      </c>
      <c r="L15" s="2">
        <v>0.53700000000000003</v>
      </c>
      <c r="M15" s="2">
        <v>0.17199999999999999</v>
      </c>
      <c r="N15" s="2">
        <v>0.216</v>
      </c>
      <c r="O15" s="2">
        <v>0.28499999999999998</v>
      </c>
      <c r="P15" s="2">
        <v>0.151</v>
      </c>
      <c r="Q15" s="2">
        <v>0.35099999999999998</v>
      </c>
      <c r="R15" s="2">
        <v>0.375</v>
      </c>
      <c r="S15" s="2">
        <v>0.23599999999999999</v>
      </c>
      <c r="T15" s="2">
        <v>0.26600000000000001</v>
      </c>
      <c r="U15" s="2">
        <v>0.10100000000000001</v>
      </c>
      <c r="V15" s="2">
        <v>0.26600000000000001</v>
      </c>
      <c r="W15" s="2">
        <v>0.49</v>
      </c>
      <c r="X15" s="2">
        <v>0.10299999999999999</v>
      </c>
      <c r="Y15" s="2">
        <v>0.4</v>
      </c>
      <c r="Z15" s="2">
        <v>0.376</v>
      </c>
      <c r="AA15" s="10">
        <v>0.54200000000000004</v>
      </c>
      <c r="AB15" s="2">
        <v>0.13700000000000001</v>
      </c>
      <c r="AC15" s="2">
        <v>0.59099999999999997</v>
      </c>
      <c r="AD15" s="2">
        <v>0.45700000000000002</v>
      </c>
      <c r="AE15" s="2">
        <v>0.50600000000000001</v>
      </c>
      <c r="AF15" s="2">
        <v>0.504</v>
      </c>
      <c r="AG15" s="2">
        <v>7.3999999999999996E-2</v>
      </c>
      <c r="AH15" s="2">
        <v>7.6999999999999999E-2</v>
      </c>
      <c r="AI15" s="2">
        <v>0.46800000000000003</v>
      </c>
      <c r="AJ15" s="2">
        <v>1.042</v>
      </c>
      <c r="AK15" s="2">
        <v>0.26700000000000002</v>
      </c>
      <c r="AL15" s="2">
        <v>8.8999999999999996E-2</v>
      </c>
      <c r="AM15" s="2">
        <v>0.106</v>
      </c>
      <c r="AN15" s="2">
        <v>0.49299999999999999</v>
      </c>
      <c r="AO15" s="2">
        <v>0.52300000000000002</v>
      </c>
      <c r="AP15" s="2">
        <v>0.436</v>
      </c>
      <c r="AQ15" s="41">
        <v>-999.9</v>
      </c>
      <c r="AR15" s="41">
        <v>-999.9</v>
      </c>
      <c r="AS15" s="41">
        <v>-999.9</v>
      </c>
      <c r="AT15" s="41">
        <v>-999.9</v>
      </c>
      <c r="AU15" s="2">
        <v>0.39200000000000002</v>
      </c>
      <c r="AV15" s="2">
        <v>0.33800000000000002</v>
      </c>
      <c r="AW15" s="2">
        <v>0.20899999999999999</v>
      </c>
      <c r="AX15" s="2">
        <v>0.25800000000000001</v>
      </c>
      <c r="AY15" s="2">
        <v>0.221</v>
      </c>
      <c r="AZ15" s="2">
        <v>0.82899999999999996</v>
      </c>
      <c r="BA15" s="2">
        <v>0.191</v>
      </c>
      <c r="BB15" s="2">
        <v>0.23699999999999999</v>
      </c>
      <c r="BC15" s="2">
        <v>0.16400000000000001</v>
      </c>
      <c r="BD15" s="41">
        <v>-999.9</v>
      </c>
      <c r="BE15" s="35">
        <v>0.41099999999999998</v>
      </c>
      <c r="BF15" s="35">
        <v>0.28699999999999998</v>
      </c>
      <c r="BG15" s="35">
        <v>0.36599999999999999</v>
      </c>
      <c r="BH15" s="35">
        <v>0.499</v>
      </c>
      <c r="BI15" s="35">
        <v>0.74099999999999999</v>
      </c>
      <c r="BJ15" s="35">
        <v>0.47099999999999997</v>
      </c>
      <c r="BK15" s="35">
        <v>0.34</v>
      </c>
      <c r="BL15" s="35">
        <v>0.28699999999999998</v>
      </c>
      <c r="BM15" s="35">
        <v>0.68</v>
      </c>
      <c r="BN15" s="35">
        <v>0.371</v>
      </c>
      <c r="BO15" s="35">
        <v>0.78500000000000003</v>
      </c>
      <c r="BP15" s="35">
        <v>0.26700000000000002</v>
      </c>
      <c r="BQ15" s="35">
        <v>0.11799999999999999</v>
      </c>
      <c r="BR15" s="35">
        <v>0.31900000000000001</v>
      </c>
      <c r="BS15" s="35">
        <v>0.24399999999999999</v>
      </c>
      <c r="BT15" s="35">
        <v>0.36799999999999999</v>
      </c>
      <c r="BU15" s="35">
        <v>0.20699999999999999</v>
      </c>
      <c r="BV15" s="35">
        <v>0.23699999999999999</v>
      </c>
      <c r="BW15" s="41">
        <v>-999.9</v>
      </c>
      <c r="BX15" s="35">
        <v>0.10199999999999999</v>
      </c>
      <c r="BY15" s="35">
        <v>9.6000000000000002E-2</v>
      </c>
      <c r="BZ15" s="35">
        <v>0.63</v>
      </c>
      <c r="CA15" s="35">
        <v>0.45</v>
      </c>
      <c r="CB15" s="35">
        <v>0.42499999999999999</v>
      </c>
      <c r="CC15" s="35">
        <v>0.35599999999999998</v>
      </c>
      <c r="CD15" s="35">
        <v>0.248</v>
      </c>
      <c r="CE15" s="35">
        <v>0.33800000000000002</v>
      </c>
      <c r="CF15" s="35">
        <v>0.42199999999999999</v>
      </c>
      <c r="CG15" s="35">
        <v>0.54200000000000004</v>
      </c>
      <c r="CH15" s="35">
        <v>0.47499999999999998</v>
      </c>
    </row>
    <row r="16" spans="1:86" x14ac:dyDescent="0.25">
      <c r="A16" s="29">
        <v>2004</v>
      </c>
      <c r="B16" s="2">
        <v>0.3</v>
      </c>
      <c r="C16" s="2">
        <v>0.45</v>
      </c>
      <c r="D16" s="2">
        <v>0.58399999999999996</v>
      </c>
      <c r="E16" s="2">
        <v>0.45100000000000001</v>
      </c>
      <c r="F16" s="2">
        <v>0.57899999999999996</v>
      </c>
      <c r="G16" s="2">
        <v>0.3</v>
      </c>
      <c r="H16" s="2">
        <v>0.26100000000000001</v>
      </c>
      <c r="I16" s="2">
        <v>0.54500000000000004</v>
      </c>
      <c r="J16" s="2">
        <v>0.54100000000000004</v>
      </c>
      <c r="K16" s="2">
        <v>0.47499999999999998</v>
      </c>
      <c r="L16" s="2">
        <v>0.46800000000000003</v>
      </c>
      <c r="M16" s="2">
        <v>0.13200000000000001</v>
      </c>
      <c r="N16" s="2">
        <v>0.222</v>
      </c>
      <c r="O16" s="2">
        <v>0.34200000000000003</v>
      </c>
      <c r="P16" s="2">
        <v>0.14699999999999999</v>
      </c>
      <c r="Q16" s="2">
        <v>0.34200000000000003</v>
      </c>
      <c r="R16" s="2">
        <v>0.36199999999999999</v>
      </c>
      <c r="S16" s="2">
        <v>0.307</v>
      </c>
      <c r="T16" s="2">
        <v>0.21299999999999999</v>
      </c>
      <c r="U16" s="2">
        <v>0.104</v>
      </c>
      <c r="V16" s="2">
        <v>0.253</v>
      </c>
      <c r="W16" s="2">
        <v>0.435</v>
      </c>
      <c r="X16" s="2">
        <v>8.6999999999999994E-2</v>
      </c>
      <c r="Y16" s="2">
        <v>0.35499999999999998</v>
      </c>
      <c r="Z16" s="2">
        <v>0.34699999999999998</v>
      </c>
      <c r="AA16" s="15">
        <v>0.439</v>
      </c>
      <c r="AB16" s="2">
        <v>0.122</v>
      </c>
      <c r="AC16" s="2">
        <v>0.63300000000000001</v>
      </c>
      <c r="AD16" s="2">
        <v>0.53100000000000003</v>
      </c>
      <c r="AE16" s="2">
        <v>0.50700000000000001</v>
      </c>
      <c r="AF16" s="2">
        <v>0.36299999999999999</v>
      </c>
      <c r="AG16" s="2">
        <v>6.8000000000000005E-2</v>
      </c>
      <c r="AH16" s="2">
        <v>3.6999999999999998E-2</v>
      </c>
      <c r="AI16" s="2">
        <v>0.49099999999999999</v>
      </c>
      <c r="AJ16" s="2">
        <v>0.79700000000000004</v>
      </c>
      <c r="AK16" s="2">
        <v>0.58199999999999996</v>
      </c>
      <c r="AL16" s="2">
        <v>0.111</v>
      </c>
      <c r="AM16" s="2">
        <v>0.13800000000000001</v>
      </c>
      <c r="AN16" s="2">
        <v>0.439</v>
      </c>
      <c r="AO16" s="2">
        <v>0.45200000000000001</v>
      </c>
      <c r="AP16" s="2">
        <v>0.754</v>
      </c>
      <c r="AQ16" s="41">
        <v>-999.9</v>
      </c>
      <c r="AR16" s="41">
        <v>-999.9</v>
      </c>
      <c r="AS16" s="41">
        <v>-999.9</v>
      </c>
      <c r="AT16" s="41">
        <v>-999.9</v>
      </c>
      <c r="AU16" s="2">
        <v>0.443</v>
      </c>
      <c r="AV16" s="41">
        <v>-999.9</v>
      </c>
      <c r="AW16" s="2">
        <v>0.251</v>
      </c>
      <c r="AX16" s="2">
        <v>0.19500000000000001</v>
      </c>
      <c r="AY16" s="41">
        <v>-999.9</v>
      </c>
      <c r="AZ16" s="41">
        <v>-999.9</v>
      </c>
      <c r="BA16" s="41">
        <v>-999.9</v>
      </c>
      <c r="BB16" s="2">
        <v>8.6999999999999994E-2</v>
      </c>
      <c r="BC16" s="2">
        <v>0.184</v>
      </c>
      <c r="BD16" s="41">
        <v>-999.9</v>
      </c>
      <c r="BE16" s="35">
        <v>0.44700000000000001</v>
      </c>
      <c r="BF16" s="35">
        <v>0.23699999999999999</v>
      </c>
      <c r="BG16" s="35">
        <v>0.38800000000000001</v>
      </c>
      <c r="BH16" s="35">
        <v>0.505</v>
      </c>
      <c r="BI16" s="35">
        <v>0.55200000000000005</v>
      </c>
      <c r="BJ16" s="35">
        <v>0.38800000000000001</v>
      </c>
      <c r="BK16" s="35">
        <v>0.21199999999999999</v>
      </c>
      <c r="BL16" s="35">
        <v>0.33800000000000002</v>
      </c>
      <c r="BM16" s="35">
        <v>1.577</v>
      </c>
      <c r="BN16" s="35">
        <v>0.54700000000000004</v>
      </c>
      <c r="BO16" s="35">
        <v>0.61299999999999999</v>
      </c>
      <c r="BP16" s="35">
        <v>0.30599999999999999</v>
      </c>
      <c r="BQ16" s="35">
        <v>0.106</v>
      </c>
      <c r="BR16" s="35">
        <v>0.19900000000000001</v>
      </c>
      <c r="BS16" s="35">
        <v>0.29099999999999998</v>
      </c>
      <c r="BT16" s="35">
        <v>0.32100000000000001</v>
      </c>
      <c r="BU16" s="35">
        <v>0.22700000000000001</v>
      </c>
      <c r="BV16" s="35">
        <v>0.26300000000000001</v>
      </c>
      <c r="BW16" s="35">
        <v>0.26900000000000002</v>
      </c>
      <c r="BX16" s="35">
        <v>0.13100000000000001</v>
      </c>
      <c r="BY16" s="35">
        <v>0.26700000000000002</v>
      </c>
      <c r="BZ16" s="35">
        <v>0.96899999999999997</v>
      </c>
      <c r="CA16" s="35">
        <v>0.42799999999999999</v>
      </c>
      <c r="CB16" s="35">
        <v>0.40400000000000003</v>
      </c>
      <c r="CC16" s="35">
        <v>0.434</v>
      </c>
      <c r="CD16" s="35">
        <v>0.33900000000000002</v>
      </c>
      <c r="CE16" s="35">
        <v>0.32600000000000001</v>
      </c>
      <c r="CF16" s="35">
        <v>0.34699999999999998</v>
      </c>
      <c r="CG16" s="35">
        <v>0.378</v>
      </c>
      <c r="CH16" s="41">
        <v>-999.9</v>
      </c>
    </row>
    <row r="17" spans="1:86" x14ac:dyDescent="0.25">
      <c r="A17" s="29">
        <v>2005</v>
      </c>
      <c r="B17" s="2">
        <v>0.28399999999999997</v>
      </c>
      <c r="C17" s="2">
        <v>0.52100000000000002</v>
      </c>
      <c r="D17" s="2">
        <v>0.41699999999999998</v>
      </c>
      <c r="E17" s="2">
        <v>0.52900000000000003</v>
      </c>
      <c r="F17" s="2">
        <v>0.52</v>
      </c>
      <c r="G17" s="2">
        <v>0.315</v>
      </c>
      <c r="H17" s="2">
        <v>0.39300000000000002</v>
      </c>
      <c r="I17" s="2">
        <v>0.42499999999999999</v>
      </c>
      <c r="J17" s="2">
        <v>0.43</v>
      </c>
      <c r="K17" s="2">
        <v>0.60899999999999999</v>
      </c>
      <c r="L17" s="2">
        <v>0.46200000000000002</v>
      </c>
      <c r="M17" s="2">
        <v>0.27500000000000002</v>
      </c>
      <c r="N17" s="2">
        <v>0.21299999999999999</v>
      </c>
      <c r="O17" s="2">
        <v>0.33400000000000002</v>
      </c>
      <c r="P17" s="2">
        <v>0.13700000000000001</v>
      </c>
      <c r="Q17" s="2">
        <v>0.40699999999999997</v>
      </c>
      <c r="R17" s="2">
        <v>0.41</v>
      </c>
      <c r="S17" s="2">
        <v>0.36299999999999999</v>
      </c>
      <c r="T17" s="2">
        <v>0.25900000000000001</v>
      </c>
      <c r="U17" s="2">
        <v>0.128</v>
      </c>
      <c r="V17" s="2">
        <v>0.40400000000000003</v>
      </c>
      <c r="W17" s="2">
        <v>0.46500000000000002</v>
      </c>
      <c r="X17" s="2">
        <v>7.1999999999999995E-2</v>
      </c>
      <c r="Y17" s="2">
        <v>0.35899999999999999</v>
      </c>
      <c r="Z17" s="2">
        <v>0.35499999999999998</v>
      </c>
      <c r="AA17" s="10">
        <v>0.65800000000000003</v>
      </c>
      <c r="AB17" s="2">
        <v>9.4E-2</v>
      </c>
      <c r="AC17" s="2">
        <v>0.86599999999999999</v>
      </c>
      <c r="AD17" s="2">
        <v>0.48199999999999998</v>
      </c>
      <c r="AE17" s="2">
        <v>0.35499999999999998</v>
      </c>
      <c r="AF17" s="2">
        <v>0.47199999999999998</v>
      </c>
      <c r="AG17" s="2">
        <v>8.3000000000000004E-2</v>
      </c>
      <c r="AH17" s="2">
        <v>5.3999999999999999E-2</v>
      </c>
      <c r="AI17" s="2">
        <v>0.45700000000000002</v>
      </c>
      <c r="AJ17" s="2">
        <v>0.72399999999999998</v>
      </c>
      <c r="AK17" s="2">
        <v>0.44400000000000001</v>
      </c>
      <c r="AL17" s="41">
        <v>-999.9</v>
      </c>
      <c r="AM17" s="2">
        <v>0.13800000000000001</v>
      </c>
      <c r="AN17" s="2">
        <v>0.45100000000000001</v>
      </c>
      <c r="AO17" s="2">
        <v>0.50700000000000001</v>
      </c>
      <c r="AP17" s="41">
        <v>-999.9</v>
      </c>
      <c r="AQ17" s="41">
        <v>-999.9</v>
      </c>
      <c r="AR17" s="41">
        <v>-999.9</v>
      </c>
      <c r="AS17" s="41">
        <v>-999.9</v>
      </c>
      <c r="AT17" s="41">
        <v>-999.9</v>
      </c>
      <c r="AU17" s="2">
        <v>0.39500000000000002</v>
      </c>
      <c r="AV17" s="41">
        <v>-999.9</v>
      </c>
      <c r="AW17" s="2">
        <v>0.23599999999999999</v>
      </c>
      <c r="AX17" s="2">
        <v>6.8000000000000005E-2</v>
      </c>
      <c r="AY17" s="41">
        <v>-999.9</v>
      </c>
      <c r="AZ17" s="41">
        <v>-999.9</v>
      </c>
      <c r="BA17" s="41">
        <v>-999.9</v>
      </c>
      <c r="BB17" s="2">
        <v>0.20200000000000001</v>
      </c>
      <c r="BC17" s="2">
        <v>0.125</v>
      </c>
      <c r="BD17" s="41">
        <v>-999.9</v>
      </c>
      <c r="BE17" s="35">
        <v>0.51900000000000002</v>
      </c>
      <c r="BF17" s="35">
        <v>0.26300000000000001</v>
      </c>
      <c r="BG17" s="35">
        <v>0.33600000000000002</v>
      </c>
      <c r="BH17" s="35">
        <v>0.52200000000000002</v>
      </c>
      <c r="BI17" s="35">
        <v>0.496</v>
      </c>
      <c r="BJ17" s="35">
        <v>0.442</v>
      </c>
      <c r="BK17" s="35">
        <v>0.27</v>
      </c>
      <c r="BL17" s="35">
        <v>0.32800000000000001</v>
      </c>
      <c r="BM17" s="35">
        <v>1.6020000000000001</v>
      </c>
      <c r="BN17" s="35">
        <v>0.61899999999999999</v>
      </c>
      <c r="BO17" s="35">
        <v>0.94199999999999995</v>
      </c>
      <c r="BP17" s="35">
        <v>0.28699999999999998</v>
      </c>
      <c r="BQ17" s="35">
        <v>0.13300000000000001</v>
      </c>
      <c r="BR17" s="35">
        <v>0.25700000000000001</v>
      </c>
      <c r="BS17" s="35">
        <v>0.28499999999999998</v>
      </c>
      <c r="BT17" s="35">
        <v>0.36399999999999999</v>
      </c>
      <c r="BU17" s="35">
        <v>0.29599999999999999</v>
      </c>
      <c r="BV17" s="35">
        <v>0.248</v>
      </c>
      <c r="BW17" s="35">
        <v>0.34899999999999998</v>
      </c>
      <c r="BX17" s="35">
        <v>0.113</v>
      </c>
      <c r="BY17" s="35">
        <v>5.5E-2</v>
      </c>
      <c r="BZ17" s="35">
        <v>0.40799999999999997</v>
      </c>
      <c r="CA17" s="35">
        <v>0.45600000000000002</v>
      </c>
      <c r="CB17" s="35">
        <v>0.51500000000000001</v>
      </c>
      <c r="CC17" s="35">
        <v>0.46200000000000002</v>
      </c>
      <c r="CD17" s="35">
        <v>0.216</v>
      </c>
      <c r="CE17" s="35">
        <v>0.29799999999999999</v>
      </c>
      <c r="CF17" s="35">
        <v>0.28000000000000003</v>
      </c>
      <c r="CG17" s="35">
        <v>0.39800000000000002</v>
      </c>
      <c r="CH17" s="35">
        <v>0.35899999999999999</v>
      </c>
    </row>
    <row r="18" spans="1:86" x14ac:dyDescent="0.25">
      <c r="A18" s="29">
        <v>2006</v>
      </c>
      <c r="B18" s="2">
        <v>0.255</v>
      </c>
      <c r="C18" s="2">
        <v>0.45700000000000002</v>
      </c>
      <c r="D18" s="2">
        <v>0.42699999999999999</v>
      </c>
      <c r="E18" s="2">
        <v>0.47399999999999998</v>
      </c>
      <c r="F18" s="2">
        <v>0.60299999999999998</v>
      </c>
      <c r="G18" s="2">
        <v>0.28399999999999997</v>
      </c>
      <c r="H18" s="2">
        <v>0.316</v>
      </c>
      <c r="I18" s="2">
        <v>0.375</v>
      </c>
      <c r="J18" s="2">
        <v>0.55100000000000005</v>
      </c>
      <c r="K18" s="2">
        <v>0.64700000000000002</v>
      </c>
      <c r="L18" s="2">
        <v>0.42399999999999999</v>
      </c>
      <c r="M18" s="2">
        <v>0.252</v>
      </c>
      <c r="N18" s="2">
        <v>0.26</v>
      </c>
      <c r="O18" s="2">
        <v>0.42199999999999999</v>
      </c>
      <c r="P18" s="2">
        <v>0.16500000000000001</v>
      </c>
      <c r="Q18" s="2">
        <v>0.307</v>
      </c>
      <c r="R18" s="2">
        <v>0.376</v>
      </c>
      <c r="S18" s="2">
        <v>0.30199999999999999</v>
      </c>
      <c r="T18" s="2">
        <v>0.20499999999999999</v>
      </c>
      <c r="U18" s="2">
        <v>9.5000000000000001E-2</v>
      </c>
      <c r="V18" s="2">
        <v>0.28799999999999998</v>
      </c>
      <c r="W18" s="2">
        <v>0.40400000000000003</v>
      </c>
      <c r="X18" s="2">
        <v>0.12</v>
      </c>
      <c r="Y18" s="2">
        <v>0.316</v>
      </c>
      <c r="Z18" s="2">
        <v>0.56599999999999995</v>
      </c>
      <c r="AA18" s="2">
        <v>0.52</v>
      </c>
      <c r="AB18" s="2">
        <v>0.08</v>
      </c>
      <c r="AC18" s="2">
        <v>0.57599999999999996</v>
      </c>
      <c r="AD18" s="2">
        <v>0.502</v>
      </c>
      <c r="AE18" s="2">
        <v>0.441</v>
      </c>
      <c r="AF18" s="2">
        <v>0.42399999999999999</v>
      </c>
      <c r="AG18" s="2">
        <v>9.8000000000000004E-2</v>
      </c>
      <c r="AH18" s="2">
        <v>7.5999999999999998E-2</v>
      </c>
      <c r="AI18" s="2">
        <v>0.38900000000000001</v>
      </c>
      <c r="AJ18" s="2">
        <v>0.92500000000000004</v>
      </c>
      <c r="AK18" s="2">
        <v>0.54400000000000004</v>
      </c>
      <c r="AL18" s="2">
        <v>0.09</v>
      </c>
      <c r="AM18" s="2">
        <v>0.13600000000000001</v>
      </c>
      <c r="AN18" s="2">
        <v>0.437</v>
      </c>
      <c r="AO18" s="2">
        <v>0.53300000000000003</v>
      </c>
      <c r="AP18" s="41">
        <v>-999.9</v>
      </c>
      <c r="AQ18" s="41">
        <v>-999.9</v>
      </c>
      <c r="AR18" s="41">
        <v>-999.9</v>
      </c>
      <c r="AS18" s="41">
        <v>-999.9</v>
      </c>
      <c r="AT18" s="41">
        <v>-999.9</v>
      </c>
      <c r="AU18" s="2">
        <v>0.52600000000000002</v>
      </c>
      <c r="AV18" s="41">
        <v>-999.9</v>
      </c>
      <c r="AW18" s="2">
        <v>0.20699999999999999</v>
      </c>
      <c r="AX18" s="41">
        <v>-999.9</v>
      </c>
      <c r="AY18" s="41">
        <v>-999.9</v>
      </c>
      <c r="AZ18" s="41">
        <v>-999.9</v>
      </c>
      <c r="BA18" s="2">
        <v>0.13600000000000001</v>
      </c>
      <c r="BB18" s="2">
        <v>6.9000000000000006E-2</v>
      </c>
      <c r="BC18" s="2">
        <v>0.10299999999999999</v>
      </c>
      <c r="BD18" s="41">
        <v>-999.9</v>
      </c>
      <c r="BE18" s="35">
        <v>0.33800000000000002</v>
      </c>
      <c r="BF18" s="35">
        <v>0.218</v>
      </c>
      <c r="BG18" s="35">
        <v>0.32600000000000001</v>
      </c>
      <c r="BH18" s="35">
        <v>0.46200000000000002</v>
      </c>
      <c r="BI18" s="35">
        <v>0.71199999999999997</v>
      </c>
      <c r="BJ18" s="35">
        <v>0.49399999999999999</v>
      </c>
      <c r="BK18" s="35">
        <v>0.40100000000000002</v>
      </c>
      <c r="BL18" s="35">
        <v>0.27200000000000002</v>
      </c>
      <c r="BM18" s="35">
        <v>0.77600000000000002</v>
      </c>
      <c r="BN18" s="35">
        <v>0.84399999999999997</v>
      </c>
      <c r="BO18" s="35">
        <v>0.82499999999999996</v>
      </c>
      <c r="BP18" s="35">
        <v>0.13800000000000001</v>
      </c>
      <c r="BQ18" s="35">
        <v>0.13900000000000001</v>
      </c>
      <c r="BR18" s="35">
        <v>0.252</v>
      </c>
      <c r="BS18" s="35">
        <v>0.26300000000000001</v>
      </c>
      <c r="BT18" s="35">
        <v>0.30199999999999999</v>
      </c>
      <c r="BU18" s="35">
        <v>0.19500000000000001</v>
      </c>
      <c r="BV18" s="35">
        <v>0.186</v>
      </c>
      <c r="BW18" s="35">
        <v>0.375</v>
      </c>
      <c r="BX18" s="35">
        <v>9.2999999999999999E-2</v>
      </c>
      <c r="BY18" s="35">
        <v>0.71199999999999997</v>
      </c>
      <c r="BZ18" s="35">
        <v>0.46800000000000003</v>
      </c>
      <c r="CA18" s="35">
        <v>0.33200000000000002</v>
      </c>
      <c r="CB18" s="35">
        <v>0.44800000000000001</v>
      </c>
      <c r="CC18" s="35">
        <v>0.42699999999999999</v>
      </c>
      <c r="CD18" s="35">
        <v>0.29899999999999999</v>
      </c>
      <c r="CE18" s="35">
        <v>0.29899999999999999</v>
      </c>
      <c r="CF18" s="35">
        <v>0.34899999999999998</v>
      </c>
      <c r="CG18" s="35">
        <v>0.39200000000000002</v>
      </c>
      <c r="CH18" s="35">
        <v>0.38900000000000001</v>
      </c>
    </row>
    <row r="19" spans="1:86" x14ac:dyDescent="0.25">
      <c r="A19" s="29">
        <v>2007</v>
      </c>
      <c r="B19" s="2">
        <v>0.23400000000000001</v>
      </c>
      <c r="C19" s="2">
        <v>0.40899999999999997</v>
      </c>
      <c r="D19" s="2">
        <v>0.41299999999999998</v>
      </c>
      <c r="E19" s="2">
        <v>0.49399999999999999</v>
      </c>
      <c r="F19" s="2">
        <v>0.40200000000000002</v>
      </c>
      <c r="G19" s="2">
        <v>0.26200000000000001</v>
      </c>
      <c r="H19" s="2">
        <v>0.26900000000000002</v>
      </c>
      <c r="I19" s="2">
        <v>0.34599999999999997</v>
      </c>
      <c r="J19" s="2">
        <v>0.39</v>
      </c>
      <c r="K19" s="2">
        <v>0.504</v>
      </c>
      <c r="L19" s="2">
        <v>0.36299999999999999</v>
      </c>
      <c r="M19" s="2">
        <v>0.251</v>
      </c>
      <c r="N19" s="2">
        <v>0.218</v>
      </c>
      <c r="O19" s="2">
        <v>0.34899999999999998</v>
      </c>
      <c r="P19" s="2">
        <v>0.14199999999999999</v>
      </c>
      <c r="Q19" s="2">
        <v>0.29499999999999998</v>
      </c>
      <c r="R19" s="2">
        <v>0.39600000000000002</v>
      </c>
      <c r="S19" s="2">
        <v>0.28299999999999997</v>
      </c>
      <c r="T19" s="2">
        <v>0.184</v>
      </c>
      <c r="U19" s="2">
        <v>8.5000000000000006E-2</v>
      </c>
      <c r="V19" s="2">
        <v>0.17699999999999999</v>
      </c>
      <c r="W19" s="2">
        <v>0.373</v>
      </c>
      <c r="X19" s="2">
        <v>5.8000000000000003E-2</v>
      </c>
      <c r="Y19" s="2">
        <v>0.38700000000000001</v>
      </c>
      <c r="Z19" s="2">
        <v>0.40500000000000003</v>
      </c>
      <c r="AA19" s="2">
        <v>0.46400000000000002</v>
      </c>
      <c r="AB19" s="2">
        <v>7.4999999999999997E-2</v>
      </c>
      <c r="AC19" s="2">
        <v>0.60499999999999998</v>
      </c>
      <c r="AD19" s="2">
        <v>0.35099999999999998</v>
      </c>
      <c r="AE19" s="2">
        <v>0.34300000000000003</v>
      </c>
      <c r="AF19" s="2">
        <v>0.32600000000000001</v>
      </c>
      <c r="AG19" s="2">
        <v>8.2000000000000003E-2</v>
      </c>
      <c r="AH19" s="2">
        <v>3.7999999999999999E-2</v>
      </c>
      <c r="AI19" s="2">
        <v>0.503</v>
      </c>
      <c r="AJ19" s="2">
        <v>0.74299999999999999</v>
      </c>
      <c r="AK19" s="2">
        <v>0.48799999999999999</v>
      </c>
      <c r="AL19" s="41">
        <v>-999.9</v>
      </c>
      <c r="AM19" s="2">
        <v>0.17</v>
      </c>
      <c r="AN19" s="2">
        <v>0.35399999999999998</v>
      </c>
      <c r="AO19" s="2">
        <v>0.33600000000000002</v>
      </c>
      <c r="AP19" s="41">
        <v>-999.9</v>
      </c>
      <c r="AQ19" s="41">
        <v>-999.9</v>
      </c>
      <c r="AR19" s="41">
        <v>-999.9</v>
      </c>
      <c r="AS19" s="41">
        <v>-999.9</v>
      </c>
      <c r="AT19" s="41">
        <v>-999.9</v>
      </c>
      <c r="AU19" s="2">
        <v>0.41899999999999998</v>
      </c>
      <c r="AV19" s="41">
        <v>-999.9</v>
      </c>
      <c r="AW19" s="2">
        <v>0.22600000000000001</v>
      </c>
      <c r="AX19" s="41">
        <v>-999.9</v>
      </c>
      <c r="AY19" s="41">
        <v>-999.9</v>
      </c>
      <c r="AZ19" s="41">
        <v>-999.9</v>
      </c>
      <c r="BA19" s="2">
        <v>0.19500000000000001</v>
      </c>
      <c r="BB19" s="41">
        <v>-999.9</v>
      </c>
      <c r="BC19" s="2">
        <v>0.26</v>
      </c>
      <c r="BD19" s="41">
        <v>-999.9</v>
      </c>
      <c r="BE19" s="35">
        <v>0.35799999999999998</v>
      </c>
      <c r="BF19" s="35">
        <v>0.20499999999999999</v>
      </c>
      <c r="BG19" s="35">
        <v>0.28599999999999998</v>
      </c>
      <c r="BH19" s="35">
        <v>0.38600000000000001</v>
      </c>
      <c r="BI19" s="35">
        <v>0.45400000000000001</v>
      </c>
      <c r="BJ19" s="35">
        <v>0.38700000000000001</v>
      </c>
      <c r="BK19" s="35">
        <v>0.19</v>
      </c>
      <c r="BL19" s="35">
        <v>0.26800000000000002</v>
      </c>
      <c r="BM19" s="35">
        <v>0.51400000000000001</v>
      </c>
      <c r="BN19" s="35">
        <v>0.38500000000000001</v>
      </c>
      <c r="BO19" s="35">
        <v>0.35899999999999999</v>
      </c>
      <c r="BP19" s="41">
        <v>-999.9</v>
      </c>
      <c r="BQ19" s="35">
        <v>0.115</v>
      </c>
      <c r="BR19" s="35">
        <v>0.19800000000000001</v>
      </c>
      <c r="BS19" s="35">
        <v>0.29099999999999998</v>
      </c>
      <c r="BT19" s="35">
        <v>0.28299999999999997</v>
      </c>
      <c r="BU19" s="35">
        <v>0.20899999999999999</v>
      </c>
      <c r="BV19" s="35">
        <v>0.19600000000000001</v>
      </c>
      <c r="BW19" s="35">
        <v>0.55700000000000005</v>
      </c>
      <c r="BX19" s="35">
        <v>8.2000000000000003E-2</v>
      </c>
      <c r="BY19" s="35">
        <v>0.19</v>
      </c>
      <c r="BZ19" s="35">
        <v>0.56000000000000005</v>
      </c>
      <c r="CA19" s="41">
        <v>-999.9</v>
      </c>
      <c r="CB19" s="35">
        <v>0.38800000000000001</v>
      </c>
      <c r="CC19" s="35">
        <v>0.45700000000000002</v>
      </c>
      <c r="CD19" s="35">
        <v>0.26900000000000002</v>
      </c>
      <c r="CE19" s="35">
        <v>0.308</v>
      </c>
      <c r="CF19" s="35">
        <v>0.28199999999999997</v>
      </c>
      <c r="CG19" s="35">
        <v>0.38100000000000001</v>
      </c>
      <c r="CH19" s="35">
        <v>0.34499999999999997</v>
      </c>
    </row>
    <row r="20" spans="1:86" x14ac:dyDescent="0.25">
      <c r="A20" s="29">
        <v>2008</v>
      </c>
      <c r="B20" s="2">
        <v>0.26100000000000001</v>
      </c>
      <c r="C20" s="2">
        <v>0.51600000000000001</v>
      </c>
      <c r="D20" s="2">
        <v>0.42399999999999999</v>
      </c>
      <c r="E20" s="2">
        <v>0.36799999999999999</v>
      </c>
      <c r="F20" s="2">
        <v>0.434</v>
      </c>
      <c r="G20" s="2">
        <v>0.26500000000000001</v>
      </c>
      <c r="H20" s="2">
        <v>0.25800000000000001</v>
      </c>
      <c r="I20" s="2">
        <v>0.34300000000000003</v>
      </c>
      <c r="J20" s="2">
        <v>0.44400000000000001</v>
      </c>
      <c r="K20" s="2">
        <v>0.46700000000000003</v>
      </c>
      <c r="L20" s="2">
        <v>0.372</v>
      </c>
      <c r="M20" s="2">
        <v>0.23100000000000001</v>
      </c>
      <c r="N20" s="2">
        <v>0.216</v>
      </c>
      <c r="O20" s="2">
        <v>0.39400000000000002</v>
      </c>
      <c r="P20" s="2">
        <v>0.13800000000000001</v>
      </c>
      <c r="Q20" s="2">
        <v>0.25900000000000001</v>
      </c>
      <c r="R20" s="2">
        <v>0.309</v>
      </c>
      <c r="S20" s="2">
        <v>0.224</v>
      </c>
      <c r="T20" s="2">
        <v>0.13500000000000001</v>
      </c>
      <c r="U20" s="2">
        <v>7.5999999999999998E-2</v>
      </c>
      <c r="V20" s="2">
        <v>0.222</v>
      </c>
      <c r="W20" s="2">
        <v>0.29199999999999998</v>
      </c>
      <c r="X20" s="2">
        <v>6.0999999999999999E-2</v>
      </c>
      <c r="Y20" s="2">
        <v>0.311</v>
      </c>
      <c r="Z20" s="2">
        <v>0.34399999999999997</v>
      </c>
      <c r="AA20" s="2">
        <v>0.39600000000000002</v>
      </c>
      <c r="AB20" s="2">
        <v>0.11</v>
      </c>
      <c r="AC20" s="2">
        <v>0.51700000000000002</v>
      </c>
      <c r="AD20" s="2">
        <v>0.48899999999999999</v>
      </c>
      <c r="AE20" s="2">
        <v>0.38</v>
      </c>
      <c r="AF20" s="2">
        <v>0.34799999999999998</v>
      </c>
      <c r="AG20" s="2">
        <v>0.08</v>
      </c>
      <c r="AH20" s="2">
        <v>7.3999999999999996E-2</v>
      </c>
      <c r="AI20" s="2">
        <v>0.41899999999999998</v>
      </c>
      <c r="AJ20" s="2">
        <v>0.76700000000000002</v>
      </c>
      <c r="AK20" s="2">
        <v>0.34499999999999997</v>
      </c>
      <c r="AL20" s="2">
        <v>6.9000000000000006E-2</v>
      </c>
      <c r="AM20" s="2">
        <v>0.19500000000000001</v>
      </c>
      <c r="AN20" s="2">
        <v>0.38300000000000001</v>
      </c>
      <c r="AO20" s="2">
        <v>0.439</v>
      </c>
      <c r="AP20" s="41">
        <v>-999.9</v>
      </c>
      <c r="AQ20" s="41">
        <v>-999.9</v>
      </c>
      <c r="AR20" s="41">
        <v>-999.9</v>
      </c>
      <c r="AS20" s="41">
        <v>-999.9</v>
      </c>
      <c r="AT20" s="41">
        <v>-999.9</v>
      </c>
      <c r="AU20" s="41">
        <v>-999.9</v>
      </c>
      <c r="AV20" s="41">
        <v>-999.9</v>
      </c>
      <c r="AW20" s="2">
        <v>0.19600000000000001</v>
      </c>
      <c r="AX20" s="41">
        <v>-999.9</v>
      </c>
      <c r="AY20" s="41">
        <v>-999.9</v>
      </c>
      <c r="AZ20" s="41">
        <v>-999.9</v>
      </c>
      <c r="BA20" s="2">
        <v>5.5E-2</v>
      </c>
      <c r="BB20" s="41">
        <v>-999.9</v>
      </c>
      <c r="BC20" s="2">
        <v>0.10199999999999999</v>
      </c>
      <c r="BD20" s="41">
        <v>-999.9</v>
      </c>
      <c r="BE20" s="35">
        <v>0.433</v>
      </c>
      <c r="BF20" s="35">
        <v>0.20599999999999999</v>
      </c>
      <c r="BG20" s="35">
        <v>0.29699999999999999</v>
      </c>
      <c r="BH20" s="35">
        <v>0.434</v>
      </c>
      <c r="BI20" s="35">
        <v>0.53500000000000003</v>
      </c>
      <c r="BJ20" s="35">
        <v>0.38400000000000001</v>
      </c>
      <c r="BK20" s="35">
        <v>0.24</v>
      </c>
      <c r="BL20" s="35">
        <v>0.21299999999999999</v>
      </c>
      <c r="BM20" s="35">
        <v>0.34599999999999997</v>
      </c>
      <c r="BN20" s="35">
        <v>0.29399999999999998</v>
      </c>
      <c r="BO20" s="35">
        <v>0.26700000000000002</v>
      </c>
      <c r="BP20" s="35">
        <v>0.10299999999999999</v>
      </c>
      <c r="BQ20" s="35">
        <v>0.122</v>
      </c>
      <c r="BR20" s="35">
        <v>0.23300000000000001</v>
      </c>
      <c r="BS20" s="35">
        <v>0.193</v>
      </c>
      <c r="BT20" s="35">
        <v>0.222</v>
      </c>
      <c r="BU20" s="35">
        <v>0.17899999999999999</v>
      </c>
      <c r="BV20" s="35">
        <v>0.16400000000000001</v>
      </c>
      <c r="BW20" s="35">
        <v>0.379</v>
      </c>
      <c r="BX20" s="35">
        <v>0.127</v>
      </c>
      <c r="BY20" s="35">
        <v>0.39100000000000001</v>
      </c>
      <c r="BZ20" s="35">
        <v>0.442</v>
      </c>
      <c r="CA20" s="35">
        <v>0.36899999999999999</v>
      </c>
      <c r="CB20" s="35">
        <v>0.443</v>
      </c>
      <c r="CC20" s="35">
        <v>0.4</v>
      </c>
      <c r="CD20" s="35">
        <v>0.27900000000000003</v>
      </c>
      <c r="CE20" s="35">
        <v>0.30599999999999999</v>
      </c>
      <c r="CF20" s="35">
        <v>0.26600000000000001</v>
      </c>
      <c r="CG20" s="35">
        <v>0.32200000000000001</v>
      </c>
      <c r="CH20" s="35">
        <v>0.32600000000000001</v>
      </c>
    </row>
    <row r="21" spans="1:86" x14ac:dyDescent="0.25">
      <c r="A21" s="29">
        <v>2009</v>
      </c>
      <c r="B21" s="2">
        <v>0.28899999999999998</v>
      </c>
      <c r="C21" s="2">
        <v>0.49</v>
      </c>
      <c r="D21" s="2">
        <v>0.46899999999999997</v>
      </c>
      <c r="E21" s="2">
        <v>0.38800000000000001</v>
      </c>
      <c r="F21" s="2">
        <v>0.39400000000000002</v>
      </c>
      <c r="G21" s="2">
        <v>0.3</v>
      </c>
      <c r="H21" s="2">
        <v>0.27100000000000002</v>
      </c>
      <c r="I21" s="2">
        <v>0.33100000000000002</v>
      </c>
      <c r="J21" s="2">
        <v>0.38700000000000001</v>
      </c>
      <c r="K21" s="2">
        <v>0.51800000000000002</v>
      </c>
      <c r="L21" s="2">
        <v>0.43099999999999999</v>
      </c>
      <c r="M21" s="2">
        <v>0.17100000000000001</v>
      </c>
      <c r="N21" s="2">
        <v>0.23799999999999999</v>
      </c>
      <c r="O21" s="2">
        <v>0.314</v>
      </c>
      <c r="P21" s="2">
        <v>0.124</v>
      </c>
      <c r="Q21" s="2">
        <v>0.27800000000000002</v>
      </c>
      <c r="R21" s="2">
        <v>0.29799999999999999</v>
      </c>
      <c r="S21" s="2">
        <v>0.2</v>
      </c>
      <c r="T21" s="2">
        <v>8.5999999999999993E-2</v>
      </c>
      <c r="U21" s="2">
        <v>9.4E-2</v>
      </c>
      <c r="V21" s="2">
        <v>0.192</v>
      </c>
      <c r="W21" s="2">
        <v>0.39800000000000002</v>
      </c>
      <c r="X21" s="2">
        <v>8.5999999999999993E-2</v>
      </c>
      <c r="Y21" s="2">
        <v>0.35399999999999998</v>
      </c>
      <c r="Z21" s="2">
        <v>0.316</v>
      </c>
      <c r="AA21" s="2">
        <v>0.42599999999999999</v>
      </c>
      <c r="AB21" s="2">
        <v>6.8000000000000005E-2</v>
      </c>
      <c r="AC21" s="2">
        <v>0.54700000000000004</v>
      </c>
      <c r="AD21" s="2">
        <v>0.78200000000000003</v>
      </c>
      <c r="AE21" s="2">
        <v>0.311</v>
      </c>
      <c r="AF21" s="2">
        <v>0.438</v>
      </c>
      <c r="AG21" s="2">
        <v>6.2E-2</v>
      </c>
      <c r="AH21" s="2">
        <v>5.1999999999999998E-2</v>
      </c>
      <c r="AI21" s="2">
        <v>0.38900000000000001</v>
      </c>
      <c r="AJ21" s="2">
        <v>0.64300000000000002</v>
      </c>
      <c r="AK21" s="2">
        <v>0.40500000000000003</v>
      </c>
      <c r="AL21" s="2">
        <v>6.8000000000000005E-2</v>
      </c>
      <c r="AM21" s="2">
        <v>0.14299999999999999</v>
      </c>
      <c r="AN21" s="2">
        <v>0.42199999999999999</v>
      </c>
      <c r="AO21" s="2">
        <v>0.40899999999999997</v>
      </c>
      <c r="AP21" s="41">
        <v>-999.9</v>
      </c>
      <c r="AQ21" s="41">
        <v>-999.9</v>
      </c>
      <c r="AR21" s="2">
        <v>0.161</v>
      </c>
      <c r="AS21" s="41">
        <v>-999.9</v>
      </c>
      <c r="AT21" s="41">
        <v>-999.9</v>
      </c>
      <c r="AU21" s="41">
        <v>-999.9</v>
      </c>
      <c r="AV21" s="41">
        <v>-999.9</v>
      </c>
      <c r="AW21" s="41">
        <v>-999.9</v>
      </c>
      <c r="AX21" s="41">
        <v>-999.9</v>
      </c>
      <c r="AY21" s="41">
        <v>-999.9</v>
      </c>
      <c r="AZ21" s="41">
        <v>-999.9</v>
      </c>
      <c r="BA21" s="41">
        <v>-999.9</v>
      </c>
      <c r="BB21" s="2">
        <v>7.9000000000000001E-2</v>
      </c>
      <c r="BC21" s="2">
        <v>0.11</v>
      </c>
      <c r="BD21" s="2">
        <v>0.36099999999999999</v>
      </c>
      <c r="BE21" s="35">
        <v>0.38900000000000001</v>
      </c>
      <c r="BF21" s="35">
        <v>0.28000000000000003</v>
      </c>
      <c r="BG21" s="35">
        <v>0.29299999999999998</v>
      </c>
      <c r="BH21" s="35">
        <v>0.43099999999999999</v>
      </c>
      <c r="BI21" s="35">
        <v>0.51100000000000001</v>
      </c>
      <c r="BJ21" s="35">
        <v>0.42099999999999999</v>
      </c>
      <c r="BK21" s="35">
        <v>0.41899999999999998</v>
      </c>
      <c r="BL21" s="35">
        <v>0.21099999999999999</v>
      </c>
      <c r="BM21" s="35">
        <v>0.378</v>
      </c>
      <c r="BN21" s="35">
        <v>0.82499999999999996</v>
      </c>
      <c r="BO21" s="35">
        <v>0.245</v>
      </c>
      <c r="BP21" s="35">
        <v>7.9000000000000001E-2</v>
      </c>
      <c r="BQ21" s="35">
        <v>0.13600000000000001</v>
      </c>
      <c r="BR21" s="35">
        <v>0.19800000000000001</v>
      </c>
      <c r="BS21" s="35">
        <v>0.224</v>
      </c>
      <c r="BT21" s="35">
        <v>0.30399999999999999</v>
      </c>
      <c r="BU21" s="35">
        <v>0.17799999999999999</v>
      </c>
      <c r="BV21" s="35">
        <v>0.18099999999999999</v>
      </c>
      <c r="BW21" s="35">
        <v>0.24099999999999999</v>
      </c>
      <c r="BX21" s="35">
        <v>8.1000000000000003E-2</v>
      </c>
      <c r="BY21" s="35">
        <v>7.1999999999999995E-2</v>
      </c>
      <c r="BZ21" s="35">
        <v>0.75</v>
      </c>
      <c r="CA21" s="35">
        <v>0.34699999999999998</v>
      </c>
      <c r="CB21" s="35">
        <v>0.32500000000000001</v>
      </c>
      <c r="CC21" s="35">
        <v>0.36599999999999999</v>
      </c>
      <c r="CD21" s="35">
        <v>0.26500000000000001</v>
      </c>
      <c r="CE21" s="35">
        <v>0.28799999999999998</v>
      </c>
      <c r="CF21" s="35">
        <v>0.252</v>
      </c>
      <c r="CG21" s="35">
        <v>0.41899999999999998</v>
      </c>
      <c r="CH21" s="35">
        <v>0.38200000000000001</v>
      </c>
    </row>
    <row r="22" spans="1:86" x14ac:dyDescent="0.25">
      <c r="A22" s="29">
        <v>2010</v>
      </c>
      <c r="B22" s="2">
        <v>0.27300000000000002</v>
      </c>
      <c r="C22" s="2">
        <v>0.34499999999999997</v>
      </c>
      <c r="D22" s="2">
        <v>0.32600000000000001</v>
      </c>
      <c r="E22" s="2">
        <v>0.39</v>
      </c>
      <c r="F22" s="2">
        <v>0.372</v>
      </c>
      <c r="G22" s="2">
        <v>0.26</v>
      </c>
      <c r="H22" s="2">
        <v>0.309</v>
      </c>
      <c r="I22" s="2">
        <v>0.34899999999999998</v>
      </c>
      <c r="J22" s="2">
        <v>0.43099999999999999</v>
      </c>
      <c r="K22" s="2">
        <v>0.39100000000000001</v>
      </c>
      <c r="L22" s="2">
        <v>0.36899999999999999</v>
      </c>
      <c r="M22" s="2">
        <v>0.23699999999999999</v>
      </c>
      <c r="N22" s="2">
        <v>0.23100000000000001</v>
      </c>
      <c r="O22" s="2">
        <v>0.373</v>
      </c>
      <c r="P22" s="2">
        <v>0.17299999999999999</v>
      </c>
      <c r="Q22" s="2">
        <v>0.28799999999999998</v>
      </c>
      <c r="R22" s="2">
        <v>0.34</v>
      </c>
      <c r="S22" s="2">
        <v>0.27700000000000002</v>
      </c>
      <c r="T22" s="2">
        <v>0.216</v>
      </c>
      <c r="U22" s="2">
        <v>9.1999999999999998E-2</v>
      </c>
      <c r="V22" s="2">
        <v>0.214</v>
      </c>
      <c r="W22" s="2">
        <v>0.42899999999999999</v>
      </c>
      <c r="X22" s="2">
        <v>8.8999999999999996E-2</v>
      </c>
      <c r="Y22" s="2">
        <v>0.27400000000000002</v>
      </c>
      <c r="Z22" s="2">
        <v>0.27900000000000003</v>
      </c>
      <c r="AA22" s="2">
        <v>0.23899999999999999</v>
      </c>
      <c r="AB22" s="2">
        <v>6.2E-2</v>
      </c>
      <c r="AC22" s="2">
        <v>0.504</v>
      </c>
      <c r="AD22" s="2">
        <v>0.55800000000000005</v>
      </c>
      <c r="AE22" s="2">
        <v>0.39100000000000001</v>
      </c>
      <c r="AF22" s="2">
        <v>0.45900000000000002</v>
      </c>
      <c r="AG22" s="2">
        <v>8.2000000000000003E-2</v>
      </c>
      <c r="AH22" s="2">
        <v>0.05</v>
      </c>
      <c r="AI22" s="2">
        <v>0.33100000000000002</v>
      </c>
      <c r="AJ22" s="2">
        <v>0.746</v>
      </c>
      <c r="AK22" s="2">
        <v>0.41599999999999998</v>
      </c>
      <c r="AL22" s="2">
        <v>3.6999999999999998E-2</v>
      </c>
      <c r="AM22" s="2">
        <v>0.219</v>
      </c>
      <c r="AN22" s="2">
        <v>0.44500000000000001</v>
      </c>
      <c r="AO22" s="2">
        <v>0.51300000000000001</v>
      </c>
      <c r="AP22" s="41">
        <v>-999.9</v>
      </c>
      <c r="AQ22" s="41">
        <v>-999.9</v>
      </c>
      <c r="AR22" s="2">
        <v>0.121</v>
      </c>
      <c r="AS22" s="41">
        <v>-999.9</v>
      </c>
      <c r="AT22" s="41">
        <v>-999.9</v>
      </c>
      <c r="AU22" s="41">
        <v>-999.9</v>
      </c>
      <c r="AV22" s="41">
        <v>-999.9</v>
      </c>
      <c r="AW22" s="41">
        <v>-999.9</v>
      </c>
      <c r="AX22" s="41">
        <v>-999.9</v>
      </c>
      <c r="AY22" s="41">
        <v>-999.9</v>
      </c>
      <c r="AZ22" s="41">
        <v>-999.9</v>
      </c>
      <c r="BA22" s="41">
        <v>-999.9</v>
      </c>
      <c r="BB22" s="41">
        <v>-999.9</v>
      </c>
      <c r="BC22" s="41">
        <v>-999.9</v>
      </c>
      <c r="BD22" s="2">
        <v>0.34</v>
      </c>
      <c r="BE22" s="35">
        <v>0.36499999999999999</v>
      </c>
      <c r="BF22" s="35">
        <v>0.22</v>
      </c>
      <c r="BG22" s="35">
        <v>0.32800000000000001</v>
      </c>
      <c r="BH22" s="35">
        <v>0.314</v>
      </c>
      <c r="BI22" s="35">
        <v>0.44500000000000001</v>
      </c>
      <c r="BJ22" s="35">
        <v>0.32400000000000001</v>
      </c>
      <c r="BK22" s="35">
        <v>0.28799999999999998</v>
      </c>
      <c r="BL22" s="35">
        <v>0.18099999999999999</v>
      </c>
      <c r="BM22" s="35">
        <v>0.78</v>
      </c>
      <c r="BN22" s="35">
        <v>0.40899999999999997</v>
      </c>
      <c r="BO22" s="35">
        <v>0.37</v>
      </c>
      <c r="BP22" s="41">
        <v>-999.9</v>
      </c>
      <c r="BQ22" s="35">
        <v>0.14199999999999999</v>
      </c>
      <c r="BR22" s="41">
        <v>-999.9</v>
      </c>
      <c r="BS22" s="35">
        <v>0.246</v>
      </c>
      <c r="BT22" s="35">
        <v>0.27200000000000002</v>
      </c>
      <c r="BU22" s="35">
        <v>0.21199999999999999</v>
      </c>
      <c r="BV22" s="35">
        <v>0.15</v>
      </c>
      <c r="BW22" s="35">
        <v>0.443</v>
      </c>
      <c r="BX22" s="35">
        <v>5.1999999999999998E-2</v>
      </c>
      <c r="BY22" s="35">
        <v>5.5E-2</v>
      </c>
      <c r="BZ22" s="35">
        <v>0.14799999999999999</v>
      </c>
      <c r="CA22" s="35">
        <v>0.33200000000000002</v>
      </c>
      <c r="CB22" s="35">
        <v>0.32500000000000001</v>
      </c>
      <c r="CC22" s="35">
        <v>0.33700000000000002</v>
      </c>
      <c r="CD22" s="35">
        <v>0.26400000000000001</v>
      </c>
      <c r="CE22" s="35">
        <v>0.245</v>
      </c>
      <c r="CF22" s="35">
        <v>0.23300000000000001</v>
      </c>
      <c r="CG22" s="35">
        <v>0.26400000000000001</v>
      </c>
      <c r="CH22" s="35">
        <v>0.37</v>
      </c>
    </row>
    <row r="23" spans="1:86" x14ac:dyDescent="0.25">
      <c r="A23" s="29">
        <v>2011</v>
      </c>
      <c r="B23" s="2">
        <v>0.24</v>
      </c>
      <c r="C23" s="2">
        <v>0.38800000000000001</v>
      </c>
      <c r="D23" s="2">
        <v>0.33500000000000002</v>
      </c>
      <c r="E23" s="2">
        <v>0.39300000000000002</v>
      </c>
      <c r="F23" s="2">
        <v>0.38700000000000001</v>
      </c>
      <c r="G23" s="2">
        <v>0.20799999999999999</v>
      </c>
      <c r="H23" s="2">
        <v>0.26500000000000001</v>
      </c>
      <c r="I23" s="2">
        <v>0.26600000000000001</v>
      </c>
      <c r="J23" s="2">
        <v>0.378</v>
      </c>
      <c r="K23" s="2">
        <v>0.39300000000000002</v>
      </c>
      <c r="L23" s="2">
        <v>0.40400000000000003</v>
      </c>
      <c r="M23" s="2">
        <v>0.2</v>
      </c>
      <c r="N23" s="2">
        <v>0.19600000000000001</v>
      </c>
      <c r="O23" s="2">
        <v>0.309</v>
      </c>
      <c r="P23" s="2">
        <v>0.14000000000000001</v>
      </c>
      <c r="Q23" s="2">
        <v>0.23</v>
      </c>
      <c r="R23" s="2">
        <v>0.29399999999999998</v>
      </c>
      <c r="S23" s="2">
        <v>0.17</v>
      </c>
      <c r="T23" s="2">
        <v>0.18</v>
      </c>
      <c r="U23" s="2">
        <v>5.8000000000000003E-2</v>
      </c>
      <c r="V23" s="2">
        <v>0.27400000000000002</v>
      </c>
      <c r="W23" s="2">
        <v>0.44900000000000001</v>
      </c>
      <c r="X23" s="2">
        <v>5.8999999999999997E-2</v>
      </c>
      <c r="Y23" s="2">
        <v>0.34899999999999998</v>
      </c>
      <c r="Z23" s="2">
        <v>0.32500000000000001</v>
      </c>
      <c r="AA23" s="2">
        <v>0.39100000000000001</v>
      </c>
      <c r="AB23" s="2">
        <v>5.2999999999999999E-2</v>
      </c>
      <c r="AC23" s="2">
        <v>0.51600000000000001</v>
      </c>
      <c r="AD23" s="2">
        <v>0.50900000000000001</v>
      </c>
      <c r="AE23" s="2">
        <v>0.48299999999999998</v>
      </c>
      <c r="AF23" s="2">
        <v>0.38500000000000001</v>
      </c>
      <c r="AG23" s="2">
        <v>6.3E-2</v>
      </c>
      <c r="AH23" s="2">
        <v>4.7E-2</v>
      </c>
      <c r="AI23" s="2">
        <v>0.35699999999999998</v>
      </c>
      <c r="AJ23" s="2">
        <v>0.504</v>
      </c>
      <c r="AK23" s="2">
        <v>0.43099999999999999</v>
      </c>
      <c r="AL23" s="2">
        <v>0.219</v>
      </c>
      <c r="AM23" s="2">
        <v>0.17</v>
      </c>
      <c r="AN23" s="2">
        <v>0.39600000000000002</v>
      </c>
      <c r="AO23" s="2">
        <v>0.436</v>
      </c>
      <c r="AP23" s="41">
        <v>-999.9</v>
      </c>
      <c r="AQ23" s="41">
        <v>-999.9</v>
      </c>
      <c r="AR23" s="2">
        <v>0.187</v>
      </c>
      <c r="AS23" s="41">
        <v>-999.9</v>
      </c>
      <c r="AT23" s="41">
        <v>-999.9</v>
      </c>
      <c r="AU23" s="41">
        <v>-999.9</v>
      </c>
      <c r="AV23" s="41">
        <v>-999.9</v>
      </c>
      <c r="AW23" s="41">
        <v>-999.9</v>
      </c>
      <c r="AX23" s="41">
        <v>-999.9</v>
      </c>
      <c r="AY23" s="41">
        <v>-999.9</v>
      </c>
      <c r="AZ23" s="41">
        <v>-999.9</v>
      </c>
      <c r="BA23" s="41">
        <v>-999.9</v>
      </c>
      <c r="BB23" s="41">
        <v>-999.9</v>
      </c>
      <c r="BC23" s="41">
        <v>-999.9</v>
      </c>
      <c r="BD23" s="2">
        <v>0.38200000000000001</v>
      </c>
      <c r="BE23" s="35">
        <v>0.32600000000000001</v>
      </c>
      <c r="BF23" s="35">
        <v>0.19800000000000001</v>
      </c>
      <c r="BG23" s="35">
        <v>0.254</v>
      </c>
      <c r="BH23" s="35">
        <v>0.308</v>
      </c>
      <c r="BI23" s="35">
        <v>0.36</v>
      </c>
      <c r="BJ23" s="35">
        <v>0.36199999999999999</v>
      </c>
      <c r="BK23" s="35">
        <v>0.31</v>
      </c>
      <c r="BL23" s="35">
        <v>0.19500000000000001</v>
      </c>
      <c r="BM23" s="35">
        <v>0.72899999999999998</v>
      </c>
      <c r="BN23" s="35">
        <v>0.69599999999999995</v>
      </c>
      <c r="BO23" s="35">
        <v>0.56999999999999995</v>
      </c>
      <c r="BP23" s="35">
        <v>7.0000000000000007E-2</v>
      </c>
      <c r="BQ23" s="35">
        <v>0.11</v>
      </c>
      <c r="BR23" s="35">
        <v>0.20399999999999999</v>
      </c>
      <c r="BS23" s="35">
        <v>0.24099999999999999</v>
      </c>
      <c r="BT23" s="35">
        <v>0.25700000000000001</v>
      </c>
      <c r="BU23" s="35">
        <v>0.18</v>
      </c>
      <c r="BV23" s="35">
        <v>0.13</v>
      </c>
      <c r="BW23" s="35">
        <v>0.30299999999999999</v>
      </c>
      <c r="BX23" s="35">
        <v>0.08</v>
      </c>
      <c r="BY23" s="35">
        <v>9.6000000000000002E-2</v>
      </c>
      <c r="BZ23" s="35">
        <v>0.623</v>
      </c>
      <c r="CA23" s="35">
        <v>0.30199999999999999</v>
      </c>
      <c r="CB23" s="35">
        <v>0.39300000000000002</v>
      </c>
      <c r="CC23" s="35">
        <v>0.437</v>
      </c>
      <c r="CD23" s="35">
        <v>0.30099999999999999</v>
      </c>
      <c r="CE23" s="35">
        <v>0.28000000000000003</v>
      </c>
      <c r="CF23" s="35">
        <v>0.34799999999999998</v>
      </c>
      <c r="CG23" s="35">
        <v>0.434</v>
      </c>
      <c r="CH23" s="35">
        <v>0.51500000000000001</v>
      </c>
    </row>
    <row r="24" spans="1:86" x14ac:dyDescent="0.25">
      <c r="A24" s="29">
        <v>2012</v>
      </c>
      <c r="B24" s="2">
        <v>0.26100000000000001</v>
      </c>
      <c r="C24" s="2">
        <v>0.41399999999999998</v>
      </c>
      <c r="D24" s="2">
        <v>0.375</v>
      </c>
      <c r="E24" s="2">
        <v>0.38600000000000001</v>
      </c>
      <c r="F24" s="2">
        <v>0.38100000000000001</v>
      </c>
      <c r="G24" s="2">
        <v>0.20399999999999999</v>
      </c>
      <c r="H24" s="2">
        <v>0.29199999999999998</v>
      </c>
      <c r="I24" s="2">
        <v>0.318</v>
      </c>
      <c r="J24" s="2">
        <v>0.441</v>
      </c>
      <c r="K24" s="2">
        <v>0.433</v>
      </c>
      <c r="L24" s="2">
        <v>0.44</v>
      </c>
      <c r="M24" s="2">
        <v>0.22</v>
      </c>
      <c r="N24" s="2">
        <v>0.19500000000000001</v>
      </c>
      <c r="O24" s="2">
        <v>0.29099999999999998</v>
      </c>
      <c r="P24" s="2">
        <v>0.129</v>
      </c>
      <c r="Q24" s="2">
        <v>0.23899999999999999</v>
      </c>
      <c r="R24" s="2">
        <v>0.30299999999999999</v>
      </c>
      <c r="S24" s="2">
        <v>0.224</v>
      </c>
      <c r="T24" s="2">
        <v>0.14599999999999999</v>
      </c>
      <c r="U24" s="2">
        <v>7.0000000000000007E-2</v>
      </c>
      <c r="V24" s="2">
        <v>0.19900000000000001</v>
      </c>
      <c r="W24" s="2">
        <v>0.33200000000000002</v>
      </c>
      <c r="X24" s="2">
        <v>7.4999999999999997E-2</v>
      </c>
      <c r="Y24" s="2">
        <v>0.314</v>
      </c>
      <c r="Z24" s="2">
        <v>0.245</v>
      </c>
      <c r="AA24" s="2">
        <v>0.41199999999999998</v>
      </c>
      <c r="AB24" s="2">
        <v>5.8999999999999997E-2</v>
      </c>
      <c r="AC24" s="2">
        <v>0.56100000000000005</v>
      </c>
      <c r="AD24" s="2">
        <v>0.433</v>
      </c>
      <c r="AE24" s="2">
        <v>0.47799999999999998</v>
      </c>
      <c r="AF24" s="2">
        <v>0.38</v>
      </c>
      <c r="AG24" s="2">
        <v>7.2999999999999995E-2</v>
      </c>
      <c r="AH24" s="2">
        <v>0.06</v>
      </c>
      <c r="AI24" s="2">
        <v>0.39900000000000002</v>
      </c>
      <c r="AJ24" s="2">
        <v>0.72099999999999997</v>
      </c>
      <c r="AK24" s="2">
        <v>0.433</v>
      </c>
      <c r="AL24" s="2">
        <v>0.10100000000000001</v>
      </c>
      <c r="AM24" s="2">
        <v>0.16</v>
      </c>
      <c r="AN24" s="2">
        <v>0.40200000000000002</v>
      </c>
      <c r="AO24" s="2">
        <v>0.498</v>
      </c>
      <c r="AP24" s="41">
        <v>-999.9</v>
      </c>
      <c r="AQ24" s="41">
        <v>-999.9</v>
      </c>
      <c r="AR24" s="2">
        <v>0.16</v>
      </c>
      <c r="AS24" s="41">
        <v>-999.9</v>
      </c>
      <c r="AT24" s="41">
        <v>-999.9</v>
      </c>
      <c r="AU24" s="41">
        <v>-999.9</v>
      </c>
      <c r="AV24" s="41">
        <v>-999.9</v>
      </c>
      <c r="AW24" s="41">
        <v>-999.9</v>
      </c>
      <c r="AX24" s="41">
        <v>-999.9</v>
      </c>
      <c r="AY24" s="41">
        <v>-999.9</v>
      </c>
      <c r="AZ24" s="41">
        <v>-999.9</v>
      </c>
      <c r="BA24" s="41">
        <v>-999.9</v>
      </c>
      <c r="BB24" s="41">
        <v>-999.9</v>
      </c>
      <c r="BC24" s="41">
        <v>-999.9</v>
      </c>
      <c r="BD24" s="2">
        <v>0.32100000000000001</v>
      </c>
      <c r="BE24" s="35">
        <v>0.29199999999999998</v>
      </c>
      <c r="BF24" s="35">
        <v>0.18</v>
      </c>
      <c r="BG24" s="35">
        <v>0.28899999999999998</v>
      </c>
      <c r="BH24" s="35">
        <v>0.4</v>
      </c>
      <c r="BI24" s="35">
        <v>0.41599999999999998</v>
      </c>
      <c r="BJ24" s="35">
        <v>0.374</v>
      </c>
      <c r="BK24" s="35">
        <v>0.318</v>
      </c>
      <c r="BL24" s="35">
        <v>0.21099999999999999</v>
      </c>
      <c r="BM24" s="35">
        <v>0.80400000000000005</v>
      </c>
      <c r="BN24" s="35">
        <v>0.71699999999999997</v>
      </c>
      <c r="BO24" s="35">
        <v>0.26100000000000001</v>
      </c>
      <c r="BP24" s="35">
        <v>8.3000000000000004E-2</v>
      </c>
      <c r="BQ24" s="35">
        <v>0.127</v>
      </c>
      <c r="BR24" s="41">
        <v>-999.9</v>
      </c>
      <c r="BS24" s="35">
        <v>0.20599999999999999</v>
      </c>
      <c r="BT24" s="35">
        <v>0.24399999999999999</v>
      </c>
      <c r="BU24" s="35">
        <v>0.14399999999999999</v>
      </c>
      <c r="BV24" s="35">
        <v>0.16800000000000001</v>
      </c>
      <c r="BW24" s="35">
        <v>0.45</v>
      </c>
      <c r="BX24" s="35">
        <v>4.2999999999999997E-2</v>
      </c>
      <c r="BY24" s="35">
        <v>9.4E-2</v>
      </c>
      <c r="BZ24" s="35">
        <v>0.42399999999999999</v>
      </c>
      <c r="CA24" s="35">
        <v>0.35199999999999998</v>
      </c>
      <c r="CB24" s="35">
        <v>0.378</v>
      </c>
      <c r="CC24" s="35">
        <v>0.40500000000000003</v>
      </c>
      <c r="CD24" s="35">
        <v>0.309</v>
      </c>
      <c r="CE24" s="35">
        <v>0.22900000000000001</v>
      </c>
      <c r="CF24" s="35">
        <v>0.251</v>
      </c>
      <c r="CG24" s="35">
        <v>0.375</v>
      </c>
      <c r="CH24" s="35">
        <v>0.39400000000000002</v>
      </c>
    </row>
    <row r="25" spans="1:86" x14ac:dyDescent="0.25">
      <c r="A25" s="106">
        <v>-999.9</v>
      </c>
      <c r="B25" s="15">
        <v>-999.9</v>
      </c>
      <c r="BK25" s="35"/>
    </row>
    <row r="26" spans="1:86" x14ac:dyDescent="0.25">
      <c r="A26" s="126" t="s">
        <v>133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CC26" s="111"/>
      <c r="CD26" s="128" t="s">
        <v>222</v>
      </c>
      <c r="CE26" s="128"/>
      <c r="CF26" s="128"/>
      <c r="CG26" s="128"/>
    </row>
    <row r="27" spans="1:86" x14ac:dyDescent="0.25">
      <c r="B27" s="2" t="s">
        <v>13</v>
      </c>
      <c r="C27" s="2" t="s">
        <v>16</v>
      </c>
      <c r="D27" s="2" t="s">
        <v>17</v>
      </c>
      <c r="E27" s="2" t="s">
        <v>18</v>
      </c>
      <c r="F27" s="2" t="s">
        <v>19</v>
      </c>
      <c r="G27" s="2" t="s">
        <v>20</v>
      </c>
      <c r="H27" s="2" t="s">
        <v>21</v>
      </c>
      <c r="I27" s="2" t="s">
        <v>22</v>
      </c>
      <c r="J27" s="2" t="s">
        <v>23</v>
      </c>
      <c r="K27" s="2" t="s">
        <v>27</v>
      </c>
      <c r="L27" s="2" t="s">
        <v>28</v>
      </c>
      <c r="M27" s="2" t="s">
        <v>29</v>
      </c>
      <c r="N27" s="2" t="s">
        <v>43</v>
      </c>
      <c r="O27" s="2" t="s">
        <v>45</v>
      </c>
      <c r="P27" s="2" t="s">
        <v>46</v>
      </c>
      <c r="Q27" s="2" t="s">
        <v>49</v>
      </c>
      <c r="R27" s="2" t="s">
        <v>50</v>
      </c>
      <c r="S27" s="2" t="s">
        <v>51</v>
      </c>
      <c r="T27" s="2" t="s">
        <v>57</v>
      </c>
      <c r="U27" s="2" t="s">
        <v>58</v>
      </c>
      <c r="V27" s="2" t="s">
        <v>60</v>
      </c>
      <c r="W27" s="2" t="s">
        <v>61</v>
      </c>
      <c r="X27" s="2" t="s">
        <v>62</v>
      </c>
      <c r="Y27" s="2" t="s">
        <v>68</v>
      </c>
      <c r="Z27" s="2" t="s">
        <v>69</v>
      </c>
      <c r="AA27" s="2" t="s">
        <v>70</v>
      </c>
      <c r="AB27" s="2" t="s">
        <v>71</v>
      </c>
      <c r="AC27" s="2" t="s">
        <v>2</v>
      </c>
      <c r="AD27" s="2" t="s">
        <v>75</v>
      </c>
      <c r="AE27" s="2" t="s">
        <v>76</v>
      </c>
      <c r="AF27" s="2" t="s">
        <v>79</v>
      </c>
      <c r="AG27" s="2" t="s">
        <v>81</v>
      </c>
      <c r="AH27" s="2" t="s">
        <v>82</v>
      </c>
      <c r="AI27" s="2" t="s">
        <v>85</v>
      </c>
      <c r="AJ27" s="2" t="s">
        <v>86</v>
      </c>
      <c r="AK27" s="2" t="s">
        <v>92</v>
      </c>
      <c r="AL27" s="2" t="s">
        <v>93</v>
      </c>
      <c r="AM27" s="2" t="s">
        <v>94</v>
      </c>
      <c r="AN27" s="15" t="s">
        <v>207</v>
      </c>
      <c r="AO27" s="2" t="s">
        <v>98</v>
      </c>
      <c r="AQ27" s="124" t="s">
        <v>141</v>
      </c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Y27" s="2" t="s">
        <v>133</v>
      </c>
      <c r="BZ27" s="2" t="s">
        <v>135</v>
      </c>
      <c r="CA27" s="2" t="s">
        <v>136</v>
      </c>
      <c r="CB27" s="15" t="s">
        <v>137</v>
      </c>
      <c r="CC27" s="111"/>
      <c r="CD27" s="23" t="s">
        <v>133</v>
      </c>
      <c r="CE27" s="23" t="s">
        <v>135</v>
      </c>
      <c r="CF27" s="23" t="s">
        <v>136</v>
      </c>
      <c r="CG27" s="110" t="s">
        <v>137</v>
      </c>
    </row>
    <row r="28" spans="1:86" x14ac:dyDescent="0.25">
      <c r="A28" s="29">
        <v>1990</v>
      </c>
      <c r="B28" s="2">
        <v>0.55830000000000002</v>
      </c>
      <c r="C28" s="2">
        <v>0.77649999999999997</v>
      </c>
      <c r="D28" s="2">
        <v>1.2122999999999999</v>
      </c>
      <c r="E28" s="2">
        <v>0.93520000000000003</v>
      </c>
      <c r="F28" s="2">
        <v>1.1676</v>
      </c>
      <c r="G28" s="2">
        <v>0.68910000000000005</v>
      </c>
      <c r="H28" s="2">
        <v>1.0227405128205127</v>
      </c>
      <c r="I28" s="2">
        <v>0.85570000000000002</v>
      </c>
      <c r="J28" s="2">
        <v>0.95469999999999999</v>
      </c>
      <c r="K28" s="2">
        <v>0.79785460420032306</v>
      </c>
      <c r="L28" s="2">
        <v>0.76219999999999999</v>
      </c>
      <c r="M28" s="2">
        <v>0.42609999999999998</v>
      </c>
      <c r="N28" s="2">
        <v>0.25629999999999997</v>
      </c>
      <c r="O28" s="2">
        <v>0.57430000000000003</v>
      </c>
      <c r="P28" s="2">
        <v>0.13489999999999999</v>
      </c>
      <c r="Q28" s="2">
        <v>0.53290000000000004</v>
      </c>
      <c r="R28" s="2">
        <v>0.42930000000000001</v>
      </c>
      <c r="S28" s="2">
        <v>0.68589999999999995</v>
      </c>
      <c r="T28" s="2">
        <v>0.20280000000000001</v>
      </c>
      <c r="U28" s="2">
        <v>0.1696</v>
      </c>
      <c r="V28" s="2">
        <v>0.44950000000000001</v>
      </c>
      <c r="W28" s="2">
        <v>1.0553999999999999</v>
      </c>
      <c r="X28" s="2">
        <v>0.1128</v>
      </c>
      <c r="Y28" s="2">
        <v>0.57169999999999999</v>
      </c>
      <c r="Z28" s="2">
        <v>0.40579999999999999</v>
      </c>
      <c r="AA28" s="2">
        <v>0.9294</v>
      </c>
      <c r="AB28" s="2">
        <v>0.2036</v>
      </c>
      <c r="AC28" s="2">
        <v>0.81240000000000001</v>
      </c>
      <c r="AD28" s="2">
        <v>0.91080000000000005</v>
      </c>
      <c r="AE28" s="43">
        <v>0.63407306889352821</v>
      </c>
      <c r="AF28" s="2">
        <v>0.86050000000000004</v>
      </c>
      <c r="AG28" s="2">
        <v>5.7099999999999998E-2</v>
      </c>
      <c r="AH28" s="2">
        <v>3.2500000000000001E-2</v>
      </c>
      <c r="AI28" s="43">
        <v>0.69694434782608683</v>
      </c>
      <c r="AJ28" s="41">
        <v>-999.9</v>
      </c>
      <c r="AK28" s="2">
        <v>0.4395</v>
      </c>
      <c r="AL28" s="2">
        <v>5.3900000000000003E-2</v>
      </c>
      <c r="AM28" s="2">
        <v>6.5500000000000003E-2</v>
      </c>
      <c r="AN28" s="2">
        <v>0.73829999999999996</v>
      </c>
      <c r="AO28" s="2">
        <v>0.74160000000000004</v>
      </c>
      <c r="AQ28" s="62" t="s">
        <v>21</v>
      </c>
      <c r="AR28" s="62" t="s">
        <v>138</v>
      </c>
      <c r="AS28" s="62" t="s">
        <v>139</v>
      </c>
      <c r="AT28" s="62">
        <v>1990</v>
      </c>
      <c r="AU28" s="62">
        <v>0.17299999999999999</v>
      </c>
      <c r="AV28" s="62">
        <v>0.18099999999999999</v>
      </c>
      <c r="AW28" s="62">
        <v>0.89600000000000002</v>
      </c>
      <c r="AX28" s="62">
        <v>0.91200000000000003</v>
      </c>
      <c r="AY28" s="62">
        <v>1.1399999999999999</v>
      </c>
      <c r="AZ28" s="62">
        <v>0.378</v>
      </c>
      <c r="BA28" s="62">
        <v>0.42799999999999999</v>
      </c>
      <c r="BB28" s="62">
        <v>0.58299999999999996</v>
      </c>
      <c r="BC28" s="62">
        <v>0.434</v>
      </c>
      <c r="BD28" s="62">
        <v>0.19</v>
      </c>
      <c r="BE28" s="62">
        <v>0.378</v>
      </c>
      <c r="BF28" s="62">
        <v>0.29599999999999999</v>
      </c>
      <c r="BG28" s="62"/>
      <c r="BH28" s="62" t="s">
        <v>21</v>
      </c>
      <c r="BI28" s="62" t="s">
        <v>140</v>
      </c>
      <c r="BJ28" s="62" t="s">
        <v>139</v>
      </c>
      <c r="BK28" s="62">
        <v>1990</v>
      </c>
      <c r="BL28" s="62">
        <v>48.6</v>
      </c>
      <c r="BM28" s="62">
        <v>98.7</v>
      </c>
      <c r="BN28" s="62">
        <v>16.3</v>
      </c>
      <c r="BO28" s="62">
        <v>32.700000000000003</v>
      </c>
      <c r="BP28" s="62">
        <v>48.5</v>
      </c>
      <c r="BQ28" s="62">
        <v>85.7</v>
      </c>
      <c r="BR28" s="62">
        <v>41</v>
      </c>
      <c r="BS28" s="62">
        <v>60.1</v>
      </c>
      <c r="BT28" s="62">
        <v>66.5</v>
      </c>
      <c r="BU28" s="62">
        <v>59.9</v>
      </c>
      <c r="BV28" s="62">
        <v>72.2</v>
      </c>
      <c r="BW28" s="62">
        <v>61.1</v>
      </c>
      <c r="BX28" s="62"/>
      <c r="BY28" s="62">
        <f>+(AW28*BN28+AX28*BO28+AY28*BP28)/(SUM(BN28:BP28))</f>
        <v>1.0227405128205127</v>
      </c>
      <c r="BZ28" s="62">
        <f>+(AZ28*BQ28+BA28*BR28+BB28*BS28)/(SUM(BQ28:BS28))</f>
        <v>0.45492987152034253</v>
      </c>
      <c r="CA28" s="62">
        <f>+(BC28*BT28+BD28*BU28+BE28*BV28)/(SUM(BT28:BV28))</f>
        <v>0.34004833836858006</v>
      </c>
      <c r="CB28" s="62">
        <f>+(AU28*BL28+AV28*BM28+BF28*BW28)/(SUM(BL28:BM28,BW28))</f>
        <v>0.2128507677543186</v>
      </c>
      <c r="CC28" s="111" t="str">
        <f>+BH28</f>
        <v>DE0004R</v>
      </c>
      <c r="CD28" s="111">
        <f>+(AW28*BN28+AX28*BO28+AY28*BP28)</f>
        <v>99.717199999999991</v>
      </c>
      <c r="CE28" s="112">
        <f>+(AZ28*BQ28+BA28*BR28+BB28*BS28)</f>
        <v>84.980899999999991</v>
      </c>
      <c r="CF28" s="112">
        <f>+(BC28*BT28+BD28*BU28+BE28*BV28)</f>
        <v>67.533600000000007</v>
      </c>
      <c r="CG28" s="112">
        <f>+(AU28*BL28+AV28*BM28+BF28*BW28)</f>
        <v>44.3581</v>
      </c>
    </row>
    <row r="29" spans="1:86" x14ac:dyDescent="0.25">
      <c r="A29" s="29">
        <v>1991</v>
      </c>
      <c r="B29" s="2">
        <v>1.1438999999999999</v>
      </c>
      <c r="C29" s="2">
        <v>0.90900000000000003</v>
      </c>
      <c r="D29" s="2">
        <v>1.0918000000000001</v>
      </c>
      <c r="E29" s="2">
        <v>0.7873</v>
      </c>
      <c r="F29" s="2">
        <v>0.75419999999999998</v>
      </c>
      <c r="G29" s="2">
        <v>0.70269999999999999</v>
      </c>
      <c r="H29" s="2">
        <v>1.2627844228094576</v>
      </c>
      <c r="I29" s="2">
        <v>0.90129999999999999</v>
      </c>
      <c r="J29" s="41">
        <v>-999.9</v>
      </c>
      <c r="K29" s="41">
        <v>-999.9</v>
      </c>
      <c r="L29" s="2">
        <v>0.50349999999999995</v>
      </c>
      <c r="M29" s="2">
        <v>0.51339999999999997</v>
      </c>
      <c r="N29" s="2">
        <v>0.3584</v>
      </c>
      <c r="O29" s="2">
        <v>0.55900000000000005</v>
      </c>
      <c r="P29" s="2">
        <v>0.13619999999999999</v>
      </c>
      <c r="Q29" s="2">
        <v>0.95379999999999998</v>
      </c>
      <c r="R29" s="41">
        <v>-999.9</v>
      </c>
      <c r="S29" s="2">
        <v>1.4643999999999999</v>
      </c>
      <c r="T29" s="2">
        <v>0.32150000000000001</v>
      </c>
      <c r="U29" s="2">
        <v>0.1822</v>
      </c>
      <c r="V29" s="2">
        <v>0.3196</v>
      </c>
      <c r="W29" s="2">
        <v>0.73040000000000005</v>
      </c>
      <c r="X29" s="2">
        <v>0.13059999999999999</v>
      </c>
      <c r="Y29" s="2">
        <v>0.48670000000000002</v>
      </c>
      <c r="Z29" s="2">
        <v>0.36649999999999999</v>
      </c>
      <c r="AA29" s="2">
        <v>0.59519999999999995</v>
      </c>
      <c r="AB29" s="2">
        <v>0.1106</v>
      </c>
      <c r="AC29" s="2">
        <v>1.1072</v>
      </c>
      <c r="AD29" s="2">
        <v>1.8529</v>
      </c>
      <c r="AE29" s="43">
        <v>1.080327048585932</v>
      </c>
      <c r="AF29" s="2">
        <v>1.1220000000000001</v>
      </c>
      <c r="AG29" s="2">
        <v>0.11070000000000001</v>
      </c>
      <c r="AH29" s="2">
        <v>9.4799999999999995E-2</v>
      </c>
      <c r="AI29" s="43">
        <v>0.8085540069686411</v>
      </c>
      <c r="AJ29" s="43">
        <v>0.95790266343825659</v>
      </c>
      <c r="AK29" s="2">
        <v>0.4521</v>
      </c>
      <c r="AL29" s="2">
        <v>7.2300000000000003E-2</v>
      </c>
      <c r="AM29" s="2">
        <v>0.19309999999999999</v>
      </c>
      <c r="AN29" s="2">
        <v>1.2419</v>
      </c>
      <c r="AO29" s="2">
        <v>0.97060000000000002</v>
      </c>
      <c r="AQ29" s="62" t="s">
        <v>21</v>
      </c>
      <c r="AR29" s="62" t="s">
        <v>138</v>
      </c>
      <c r="AS29" s="62" t="s">
        <v>139</v>
      </c>
      <c r="AT29" s="62">
        <v>1991</v>
      </c>
      <c r="AU29" s="62">
        <v>0.19700000000000001</v>
      </c>
      <c r="AV29" s="62">
        <v>1.393</v>
      </c>
      <c r="AW29" s="62">
        <v>0.70399999999999996</v>
      </c>
      <c r="AX29" s="62">
        <v>1.5109999999999999</v>
      </c>
      <c r="AY29" s="62">
        <v>2.032</v>
      </c>
      <c r="AZ29" s="62">
        <v>0.83899999999999997</v>
      </c>
      <c r="BA29" s="62">
        <v>0.39200000000000002</v>
      </c>
      <c r="BB29" s="62">
        <v>0.47199999999999998</v>
      </c>
      <c r="BC29" s="62">
        <v>0.47699999999999998</v>
      </c>
      <c r="BD29" s="62">
        <v>0.51800000000000002</v>
      </c>
      <c r="BE29" s="62">
        <v>0.27900000000000003</v>
      </c>
      <c r="BF29" s="62">
        <v>0.27200000000000002</v>
      </c>
      <c r="BG29" s="62"/>
      <c r="BH29" s="62" t="s">
        <v>21</v>
      </c>
      <c r="BI29" s="62" t="s">
        <v>140</v>
      </c>
      <c r="BJ29" s="62" t="s">
        <v>139</v>
      </c>
      <c r="BK29" s="62">
        <v>1991</v>
      </c>
      <c r="BL29" s="62">
        <v>52.2</v>
      </c>
      <c r="BM29" s="62">
        <v>12.2</v>
      </c>
      <c r="BN29" s="62">
        <v>28.7</v>
      </c>
      <c r="BO29" s="62">
        <v>33</v>
      </c>
      <c r="BP29" s="62">
        <v>10.199999999999999</v>
      </c>
      <c r="BQ29" s="62">
        <v>54.5</v>
      </c>
      <c r="BR29" s="62">
        <v>74.2</v>
      </c>
      <c r="BS29" s="62">
        <v>16.2</v>
      </c>
      <c r="BT29" s="62">
        <v>52.7</v>
      </c>
      <c r="BU29" s="62">
        <v>47.2</v>
      </c>
      <c r="BV29" s="62">
        <v>81.5</v>
      </c>
      <c r="BW29" s="62">
        <v>43.8</v>
      </c>
      <c r="BX29" s="62"/>
      <c r="BY29" s="62">
        <f t="shared" ref="BY29:BY92" si="0">+(AW29*BN29+AX29*BO29+AY29*BP29)/(SUM(BN29:BP29))</f>
        <v>1.2627844228094576</v>
      </c>
      <c r="BZ29" s="62">
        <f t="shared" ref="BZ29:BZ92" si="1">+(AZ29*BQ29+BA29*BR29+BB29*BS29)/(SUM(BQ29:BS29))</f>
        <v>0.5690703933747413</v>
      </c>
      <c r="CA29" s="62">
        <f t="shared" ref="CA29:CA92" si="2">+(BC29*BT29+BD29*BU29+BE29*BV29)/(SUM(BT29:BV29))</f>
        <v>0.398710033076075</v>
      </c>
      <c r="CB29" s="62">
        <f t="shared" ref="CB29:CB92" si="3">+(AU29*BL29+AV29*BM29+BF29*BW29)/(SUM(BL29:BM29,BW29))</f>
        <v>0.36221441774491681</v>
      </c>
      <c r="CC29" s="111" t="str">
        <f t="shared" ref="CC29:CC92" si="4">+BH29</f>
        <v>DE0004R</v>
      </c>
      <c r="CD29" s="111">
        <f t="shared" ref="CD29:CD92" si="5">+(AW29*BN29+AX29*BO29+AY29*BP29)</f>
        <v>90.794200000000004</v>
      </c>
      <c r="CE29" s="112">
        <f t="shared" ref="CE29:CE92" si="6">+(AZ29*BQ29+BA29*BR29+BB29*BS29)</f>
        <v>82.458299999999994</v>
      </c>
      <c r="CF29" s="112">
        <f t="shared" ref="CF29:CF92" si="7">+(BC29*BT29+BD29*BU29+BE29*BV29)</f>
        <v>72.326000000000008</v>
      </c>
      <c r="CG29" s="112">
        <f t="shared" ref="CG29:CG92" si="8">+(AU29*BL29+AV29*BM29+BF29*BW29)</f>
        <v>39.191600000000001</v>
      </c>
    </row>
    <row r="30" spans="1:86" x14ac:dyDescent="0.25">
      <c r="A30" s="29">
        <v>1992</v>
      </c>
      <c r="B30" s="2">
        <v>0.37909999999999999</v>
      </c>
      <c r="C30" s="2">
        <v>1.1660999999999999</v>
      </c>
      <c r="D30" s="2">
        <v>1.0418000000000001</v>
      </c>
      <c r="E30" s="2">
        <v>0.84889999999999999</v>
      </c>
      <c r="F30" s="2">
        <v>0.62119999999999997</v>
      </c>
      <c r="G30" s="2">
        <v>0.4113</v>
      </c>
      <c r="H30" s="2">
        <v>0.66096147997972621</v>
      </c>
      <c r="I30" s="2">
        <v>0.75690000000000002</v>
      </c>
      <c r="J30" s="41">
        <v>-999.9</v>
      </c>
      <c r="K30" s="2">
        <v>0.89659999999999995</v>
      </c>
      <c r="L30" s="2">
        <v>0.56269999999999998</v>
      </c>
      <c r="M30" s="41">
        <v>-999.9</v>
      </c>
      <c r="N30" s="2">
        <v>0.4037</v>
      </c>
      <c r="O30" s="2">
        <v>0.56559999999999999</v>
      </c>
      <c r="P30" s="2">
        <v>0.26450000000000001</v>
      </c>
      <c r="Q30" s="2">
        <v>0.46010000000000001</v>
      </c>
      <c r="R30" s="2">
        <v>0.47189999999999999</v>
      </c>
      <c r="S30" s="2">
        <v>0.55700000000000005</v>
      </c>
      <c r="T30" s="2">
        <v>0.2467</v>
      </c>
      <c r="U30" s="2">
        <v>8.9399999999999993E-2</v>
      </c>
      <c r="V30" s="2">
        <v>0.25109999999999999</v>
      </c>
      <c r="W30" s="2">
        <v>0.55840000000000001</v>
      </c>
      <c r="X30" s="2">
        <v>0.11749999999999999</v>
      </c>
      <c r="Y30" s="2">
        <v>1.0764</v>
      </c>
      <c r="Z30" s="2">
        <v>0.6633</v>
      </c>
      <c r="AA30" s="2">
        <v>1.0589</v>
      </c>
      <c r="AB30" s="2">
        <v>0.1114</v>
      </c>
      <c r="AC30" s="2">
        <v>0.99429999999999996</v>
      </c>
      <c r="AD30" s="2">
        <v>0.88439999999999996</v>
      </c>
      <c r="AE30" s="43">
        <v>1.0948084663428177</v>
      </c>
      <c r="AF30" s="2">
        <v>0.57230000000000003</v>
      </c>
      <c r="AG30" s="2">
        <v>0.1487</v>
      </c>
      <c r="AH30" s="2">
        <v>7.9899999999999999E-2</v>
      </c>
      <c r="AI30" s="43">
        <v>0.65359610027855142</v>
      </c>
      <c r="AJ30" s="43">
        <v>0.56437983091787447</v>
      </c>
      <c r="AK30" s="2">
        <v>0.55659999999999998</v>
      </c>
      <c r="AL30" s="2">
        <v>0.2964</v>
      </c>
      <c r="AM30" s="2">
        <v>0.22420000000000001</v>
      </c>
      <c r="AN30" s="2">
        <v>0.84650000000000003</v>
      </c>
      <c r="AO30" s="2">
        <v>1.0161</v>
      </c>
      <c r="AQ30" s="62" t="s">
        <v>21</v>
      </c>
      <c r="AR30" s="62" t="s">
        <v>138</v>
      </c>
      <c r="AS30" s="62" t="s">
        <v>139</v>
      </c>
      <c r="AT30" s="62">
        <v>1992</v>
      </c>
      <c r="AU30" s="62">
        <v>0.68600000000000005</v>
      </c>
      <c r="AV30" s="62">
        <v>0.40600000000000003</v>
      </c>
      <c r="AW30" s="62">
        <v>0.70199999999999996</v>
      </c>
      <c r="AX30" s="62">
        <v>0.86199999999999999</v>
      </c>
      <c r="AY30" s="62">
        <v>0.42099999999999999</v>
      </c>
      <c r="AZ30" s="62">
        <v>0.68600000000000005</v>
      </c>
      <c r="BA30" s="62">
        <v>0.65700000000000003</v>
      </c>
      <c r="BB30" s="62">
        <v>0.371</v>
      </c>
      <c r="BC30" s="62">
        <v>0.40500000000000003</v>
      </c>
      <c r="BD30" s="62">
        <v>0.34</v>
      </c>
      <c r="BE30" s="62">
        <v>0.28000000000000003</v>
      </c>
      <c r="BF30" s="62">
        <v>0.27800000000000002</v>
      </c>
      <c r="BG30" s="62"/>
      <c r="BH30" s="62" t="s">
        <v>21</v>
      </c>
      <c r="BI30" s="62" t="s">
        <v>140</v>
      </c>
      <c r="BJ30" s="62" t="s">
        <v>139</v>
      </c>
      <c r="BK30" s="62">
        <v>1992</v>
      </c>
      <c r="BL30" s="62">
        <v>17.899999999999999</v>
      </c>
      <c r="BM30" s="62">
        <v>28.6</v>
      </c>
      <c r="BN30" s="62">
        <v>102.1</v>
      </c>
      <c r="BO30" s="62">
        <v>42.3</v>
      </c>
      <c r="BP30" s="62">
        <v>52.9</v>
      </c>
      <c r="BQ30" s="62">
        <v>112.5</v>
      </c>
      <c r="BR30" s="62">
        <v>58.1</v>
      </c>
      <c r="BS30" s="62">
        <v>66.400000000000006</v>
      </c>
      <c r="BT30" s="62">
        <v>69.599999999999994</v>
      </c>
      <c r="BU30" s="62">
        <v>82.8</v>
      </c>
      <c r="BV30" s="62">
        <v>84.2</v>
      </c>
      <c r="BW30" s="62">
        <v>63.2</v>
      </c>
      <c r="BX30" s="62"/>
      <c r="BY30" s="62">
        <f t="shared" si="0"/>
        <v>0.66096147997972621</v>
      </c>
      <c r="BZ30" s="62">
        <f t="shared" si="1"/>
        <v>0.59063755274261609</v>
      </c>
      <c r="CA30" s="62">
        <f t="shared" si="2"/>
        <v>0.33776838546069327</v>
      </c>
      <c r="CB30" s="62">
        <f t="shared" si="3"/>
        <v>0.37794530537830445</v>
      </c>
      <c r="CC30" s="111" t="str">
        <f t="shared" si="4"/>
        <v>DE0004R</v>
      </c>
      <c r="CD30" s="111">
        <f t="shared" si="5"/>
        <v>130.40769999999998</v>
      </c>
      <c r="CE30" s="112">
        <f t="shared" si="6"/>
        <v>139.98110000000003</v>
      </c>
      <c r="CF30" s="112">
        <f t="shared" si="7"/>
        <v>79.916000000000011</v>
      </c>
      <c r="CG30" s="112">
        <f t="shared" si="8"/>
        <v>41.460599999999999</v>
      </c>
    </row>
    <row r="31" spans="1:86" x14ac:dyDescent="0.25">
      <c r="A31" s="29">
        <v>1993</v>
      </c>
      <c r="B31" s="2">
        <v>0.51380000000000003</v>
      </c>
      <c r="C31" s="2">
        <v>0.98870000000000002</v>
      </c>
      <c r="D31" s="2">
        <v>1.1918</v>
      </c>
      <c r="E31" s="2">
        <v>1.2221</v>
      </c>
      <c r="F31" s="2">
        <v>1.1048</v>
      </c>
      <c r="G31" s="2">
        <v>0.65510000000000002</v>
      </c>
      <c r="H31" s="2">
        <v>0.7168730009407337</v>
      </c>
      <c r="I31" s="2">
        <v>0.68230000000000002</v>
      </c>
      <c r="J31" s="2">
        <v>0.95220000000000005</v>
      </c>
      <c r="K31" s="2">
        <v>1.0579000000000001</v>
      </c>
      <c r="L31" s="41">
        <v>-999.9</v>
      </c>
      <c r="M31" s="41">
        <v>-999.9</v>
      </c>
      <c r="N31" s="2">
        <v>0.32379999999999998</v>
      </c>
      <c r="O31" s="2">
        <v>0.63129999999999997</v>
      </c>
      <c r="P31" s="2">
        <v>0.19120000000000001</v>
      </c>
      <c r="Q31" s="2">
        <v>0.56669999999999998</v>
      </c>
      <c r="R31" s="2">
        <v>0.55959999999999999</v>
      </c>
      <c r="S31" s="2">
        <v>0.33429999999999999</v>
      </c>
      <c r="T31" s="2">
        <v>0.24829999999999999</v>
      </c>
      <c r="U31" s="2">
        <v>0.19400000000000001</v>
      </c>
      <c r="V31" s="2">
        <v>0.57999999999999996</v>
      </c>
      <c r="W31" s="2">
        <v>0.76039999999999996</v>
      </c>
      <c r="X31" s="2">
        <v>0.21659999999999999</v>
      </c>
      <c r="Y31" s="2">
        <v>1.0630999999999999</v>
      </c>
      <c r="Z31" s="2">
        <v>0.74429999999999996</v>
      </c>
      <c r="AA31" s="2">
        <v>0.58460000000000001</v>
      </c>
      <c r="AB31" s="2">
        <v>0.26129999999999998</v>
      </c>
      <c r="AC31" s="2">
        <v>1.0377000000000001</v>
      </c>
      <c r="AD31" s="2">
        <v>1.4381999999999999</v>
      </c>
      <c r="AE31" s="43">
        <v>0.85468534482758596</v>
      </c>
      <c r="AF31" s="2">
        <v>1.0064</v>
      </c>
      <c r="AG31" s="2">
        <v>0.1163</v>
      </c>
      <c r="AH31" s="2">
        <v>8.72E-2</v>
      </c>
      <c r="AI31" s="43">
        <v>1.0136429942418426</v>
      </c>
      <c r="AJ31" s="43">
        <v>0.94326886792452835</v>
      </c>
      <c r="AK31" s="2">
        <v>0.57210000000000005</v>
      </c>
      <c r="AL31" s="2">
        <v>0.13100000000000001</v>
      </c>
      <c r="AM31" s="2">
        <v>0.20330000000000001</v>
      </c>
      <c r="AN31" s="2">
        <v>1.0363</v>
      </c>
      <c r="AO31" s="2">
        <v>1.1672</v>
      </c>
      <c r="AQ31" s="62" t="s">
        <v>21</v>
      </c>
      <c r="AR31" s="62" t="s">
        <v>138</v>
      </c>
      <c r="AS31" s="62" t="s">
        <v>139</v>
      </c>
      <c r="AT31" s="62">
        <v>1993</v>
      </c>
      <c r="AU31" s="62">
        <v>0.27100000000000002</v>
      </c>
      <c r="AV31" s="62">
        <v>1</v>
      </c>
      <c r="AW31" s="62">
        <v>0.81799999999999995</v>
      </c>
      <c r="AX31" s="62">
        <v>0.78800000000000003</v>
      </c>
      <c r="AY31" s="62">
        <v>0.68200000000000005</v>
      </c>
      <c r="AZ31" s="62">
        <v>0.60699999999999998</v>
      </c>
      <c r="BA31" s="62">
        <v>0.39900000000000002</v>
      </c>
      <c r="BB31" s="62">
        <v>0.48299999999999998</v>
      </c>
      <c r="BC31" s="62">
        <v>0.41799999999999998</v>
      </c>
      <c r="BD31" s="62">
        <v>0.44900000000000001</v>
      </c>
      <c r="BE31" s="62">
        <v>0.439</v>
      </c>
      <c r="BF31" s="62">
        <v>0.19600000000000001</v>
      </c>
      <c r="BG31" s="62"/>
      <c r="BH31" s="62" t="s">
        <v>21</v>
      </c>
      <c r="BI31" s="62" t="s">
        <v>140</v>
      </c>
      <c r="BJ31" s="62" t="s">
        <v>139</v>
      </c>
      <c r="BK31" s="62">
        <v>1993</v>
      </c>
      <c r="BL31" s="62">
        <v>84</v>
      </c>
      <c r="BM31" s="62">
        <v>15.7</v>
      </c>
      <c r="BN31" s="62">
        <v>10.5</v>
      </c>
      <c r="BO31" s="62">
        <v>21.5</v>
      </c>
      <c r="BP31" s="62">
        <v>74.3</v>
      </c>
      <c r="BQ31" s="62">
        <v>29.7</v>
      </c>
      <c r="BR31" s="62">
        <v>74.5</v>
      </c>
      <c r="BS31" s="62">
        <v>37.299999999999997</v>
      </c>
      <c r="BT31" s="62">
        <v>112.9</v>
      </c>
      <c r="BU31" s="62">
        <v>57.5</v>
      </c>
      <c r="BV31" s="62">
        <v>13.2</v>
      </c>
      <c r="BW31" s="62">
        <v>184.9</v>
      </c>
      <c r="BX31" s="62"/>
      <c r="BY31" s="62">
        <f t="shared" si="0"/>
        <v>0.7168730009407337</v>
      </c>
      <c r="BZ31" s="62">
        <f t="shared" si="1"/>
        <v>0.46480070671378093</v>
      </c>
      <c r="CA31" s="62">
        <f t="shared" si="2"/>
        <v>0.42921840958605662</v>
      </c>
      <c r="CB31" s="62">
        <f t="shared" si="3"/>
        <v>0.2624891075193253</v>
      </c>
      <c r="CC31" s="111" t="str">
        <f t="shared" si="4"/>
        <v>DE0004R</v>
      </c>
      <c r="CD31" s="111">
        <f t="shared" si="5"/>
        <v>76.203599999999994</v>
      </c>
      <c r="CE31" s="112">
        <f t="shared" si="6"/>
        <v>65.769300000000001</v>
      </c>
      <c r="CF31" s="112">
        <f t="shared" si="7"/>
        <v>78.80449999999999</v>
      </c>
      <c r="CG31" s="112">
        <f t="shared" si="8"/>
        <v>74.704399999999993</v>
      </c>
    </row>
    <row r="32" spans="1:86" x14ac:dyDescent="0.25">
      <c r="A32" s="29">
        <v>1994</v>
      </c>
      <c r="B32" s="2">
        <v>0.3846</v>
      </c>
      <c r="C32" s="2">
        <v>0.70899999999999996</v>
      </c>
      <c r="D32" s="2">
        <v>0.75309999999999999</v>
      </c>
      <c r="E32" s="2">
        <v>0.79849999999999999</v>
      </c>
      <c r="F32" s="2">
        <v>0.60560000000000003</v>
      </c>
      <c r="G32" s="2">
        <v>0.38619999999999999</v>
      </c>
      <c r="H32" s="2">
        <v>0.67213561076604567</v>
      </c>
      <c r="I32" s="2">
        <v>0.63060000000000005</v>
      </c>
      <c r="J32" s="2">
        <v>0.50770000000000004</v>
      </c>
      <c r="K32" s="2">
        <v>0.61890000000000001</v>
      </c>
      <c r="L32" s="41">
        <v>-999.9</v>
      </c>
      <c r="M32" s="2">
        <v>0.50860000000000005</v>
      </c>
      <c r="N32" s="2">
        <v>0.27300000000000002</v>
      </c>
      <c r="O32" s="2">
        <v>0.43480000000000002</v>
      </c>
      <c r="P32" s="2">
        <v>0.15340000000000001</v>
      </c>
      <c r="Q32" s="2">
        <v>0.54879999999999995</v>
      </c>
      <c r="R32" s="2">
        <v>0.40539999999999998</v>
      </c>
      <c r="S32" s="2">
        <v>0.37959999999999999</v>
      </c>
      <c r="T32" s="2">
        <v>0.20979999999999999</v>
      </c>
      <c r="U32" s="2">
        <v>0.15790000000000001</v>
      </c>
      <c r="V32" s="2">
        <v>0.3931</v>
      </c>
      <c r="W32" s="2">
        <v>0.66869999999999996</v>
      </c>
      <c r="X32" s="2">
        <v>0.1123</v>
      </c>
      <c r="Y32" s="2">
        <v>0.64639999999999997</v>
      </c>
      <c r="Z32" s="2">
        <v>0.71519999999999995</v>
      </c>
      <c r="AA32" s="2">
        <v>0.57789999999999997</v>
      </c>
      <c r="AB32" s="2">
        <v>8.9099999999999999E-2</v>
      </c>
      <c r="AC32" s="2">
        <v>0.82089999999999996</v>
      </c>
      <c r="AD32" s="2">
        <v>1.1203000000000001</v>
      </c>
      <c r="AE32" s="43">
        <v>0.7425771986970684</v>
      </c>
      <c r="AF32" s="2">
        <v>1.0036</v>
      </c>
      <c r="AG32" s="2">
        <v>0.1124</v>
      </c>
      <c r="AH32" s="2">
        <v>7.9200000000000007E-2</v>
      </c>
      <c r="AI32" s="43">
        <v>0.46554426481909167</v>
      </c>
      <c r="AJ32" s="43">
        <v>0.92149661246612469</v>
      </c>
      <c r="AK32" s="41">
        <v>-999.9</v>
      </c>
      <c r="AL32" s="2">
        <v>0.15310000000000001</v>
      </c>
      <c r="AM32" s="2">
        <v>0.33950000000000002</v>
      </c>
      <c r="AN32" s="2">
        <v>0.74990000000000001</v>
      </c>
      <c r="AO32" s="2">
        <v>0.64370000000000005</v>
      </c>
      <c r="AQ32" s="62" t="s">
        <v>21</v>
      </c>
      <c r="AR32" s="62" t="s">
        <v>138</v>
      </c>
      <c r="AS32" s="62" t="s">
        <v>139</v>
      </c>
      <c r="AT32" s="62">
        <v>1994</v>
      </c>
      <c r="AU32" s="62">
        <v>0.28299999999999997</v>
      </c>
      <c r="AV32" s="62">
        <v>0.68700000000000006</v>
      </c>
      <c r="AW32" s="62">
        <v>0.52800000000000002</v>
      </c>
      <c r="AX32" s="62">
        <v>0.91</v>
      </c>
      <c r="AY32" s="62">
        <v>0.60399999999999998</v>
      </c>
      <c r="AZ32" s="62">
        <v>0.68500000000000005</v>
      </c>
      <c r="BA32" s="62">
        <v>1.3320000000000001</v>
      </c>
      <c r="BB32" s="62">
        <v>0.41699999999999998</v>
      </c>
      <c r="BC32" s="62">
        <v>0.38400000000000001</v>
      </c>
      <c r="BD32" s="62">
        <v>0.23799999999999999</v>
      </c>
      <c r="BE32" s="62">
        <v>0.504</v>
      </c>
      <c r="BF32" s="62">
        <v>0.21299999999999999</v>
      </c>
      <c r="BG32" s="62"/>
      <c r="BH32" s="62" t="s">
        <v>21</v>
      </c>
      <c r="BI32" s="62" t="s">
        <v>140</v>
      </c>
      <c r="BJ32" s="62" t="s">
        <v>139</v>
      </c>
      <c r="BK32" s="62">
        <v>1994</v>
      </c>
      <c r="BL32" s="62">
        <v>84.2</v>
      </c>
      <c r="BM32" s="62">
        <v>39.299999999999997</v>
      </c>
      <c r="BN32" s="62">
        <v>57.5</v>
      </c>
      <c r="BO32" s="62">
        <v>57.3</v>
      </c>
      <c r="BP32" s="62">
        <v>78.400000000000006</v>
      </c>
      <c r="BQ32" s="62">
        <v>55</v>
      </c>
      <c r="BR32" s="62">
        <v>17.3</v>
      </c>
      <c r="BS32" s="62">
        <v>61.1</v>
      </c>
      <c r="BT32" s="62">
        <v>58.5</v>
      </c>
      <c r="BU32" s="62">
        <v>53.6</v>
      </c>
      <c r="BV32" s="62">
        <v>36.5</v>
      </c>
      <c r="BW32" s="62">
        <v>70.099999999999994</v>
      </c>
      <c r="BX32" s="62"/>
      <c r="BY32" s="62">
        <f t="shared" si="0"/>
        <v>0.67213561076604567</v>
      </c>
      <c r="BZ32" s="62">
        <f t="shared" si="1"/>
        <v>0.64615667166416801</v>
      </c>
      <c r="CA32" s="62">
        <f t="shared" si="2"/>
        <v>0.36081292059219383</v>
      </c>
      <c r="CB32" s="62">
        <f t="shared" si="3"/>
        <v>0.33966425619834706</v>
      </c>
      <c r="CC32" s="111" t="str">
        <f t="shared" si="4"/>
        <v>DE0004R</v>
      </c>
      <c r="CD32" s="111">
        <f t="shared" si="5"/>
        <v>129.85660000000001</v>
      </c>
      <c r="CE32" s="112">
        <f t="shared" si="6"/>
        <v>86.197300000000013</v>
      </c>
      <c r="CF32" s="112">
        <f t="shared" si="7"/>
        <v>53.616800000000005</v>
      </c>
      <c r="CG32" s="112">
        <f t="shared" si="8"/>
        <v>65.758999999999986</v>
      </c>
    </row>
    <row r="33" spans="1:85" x14ac:dyDescent="0.25">
      <c r="A33" s="29">
        <v>1995</v>
      </c>
      <c r="B33" s="2">
        <v>0.39639999999999997</v>
      </c>
      <c r="C33" s="41">
        <v>-999.9</v>
      </c>
      <c r="D33" s="2">
        <v>0.69440000000000002</v>
      </c>
      <c r="E33" s="2">
        <v>0.65849999999999997</v>
      </c>
      <c r="F33" s="2">
        <v>0.7046</v>
      </c>
      <c r="G33" s="2">
        <v>0.45119999999999999</v>
      </c>
      <c r="H33" s="2">
        <v>0.45046885245901641</v>
      </c>
      <c r="I33" s="2">
        <v>0.82410000000000005</v>
      </c>
      <c r="J33" s="2">
        <v>0.60560000000000003</v>
      </c>
      <c r="K33" s="2">
        <v>0.54379999999999995</v>
      </c>
      <c r="L33" s="2">
        <v>0.61499999999999999</v>
      </c>
      <c r="M33" s="41">
        <v>-999.9</v>
      </c>
      <c r="N33" s="2">
        <v>0.27200000000000002</v>
      </c>
      <c r="O33" s="2">
        <v>0.35099999999999998</v>
      </c>
      <c r="P33" s="2">
        <v>0.20169999999999999</v>
      </c>
      <c r="Q33" s="2">
        <v>0.51129999999999998</v>
      </c>
      <c r="R33" s="2">
        <v>0.42959999999999998</v>
      </c>
      <c r="S33" s="2">
        <v>0.37269999999999998</v>
      </c>
      <c r="T33" s="2">
        <v>0.33710000000000001</v>
      </c>
      <c r="U33" s="2">
        <v>0.19819999999999999</v>
      </c>
      <c r="V33" s="2">
        <v>0.41210000000000002</v>
      </c>
      <c r="W33" s="2">
        <v>0.51770000000000005</v>
      </c>
      <c r="X33" s="2">
        <v>0.1676</v>
      </c>
      <c r="Y33" s="2">
        <v>0.94920000000000004</v>
      </c>
      <c r="Z33" s="2">
        <v>0.47370000000000001</v>
      </c>
      <c r="AA33" s="2">
        <v>0.60640000000000005</v>
      </c>
      <c r="AB33" s="2">
        <v>8.7300000000000003E-2</v>
      </c>
      <c r="AC33" s="2">
        <v>0.8407</v>
      </c>
      <c r="AD33" s="2">
        <v>0.57789999999999997</v>
      </c>
      <c r="AE33" s="43">
        <v>0.43492213366033111</v>
      </c>
      <c r="AF33" s="2">
        <v>0.56220000000000003</v>
      </c>
      <c r="AG33" s="2">
        <v>6.4500000000000002E-2</v>
      </c>
      <c r="AH33" s="2">
        <v>5.2999999999999999E-2</v>
      </c>
      <c r="AI33" s="43">
        <v>0.54447909754479107</v>
      </c>
      <c r="AJ33" s="43">
        <v>1.1175473013947845</v>
      </c>
      <c r="AK33" s="2">
        <v>0.64290000000000003</v>
      </c>
      <c r="AL33" s="2">
        <v>0.1721</v>
      </c>
      <c r="AM33" s="2">
        <v>0.20069999999999999</v>
      </c>
      <c r="AN33" s="2">
        <v>0.5474</v>
      </c>
      <c r="AO33" s="2">
        <v>0.69310000000000005</v>
      </c>
      <c r="AQ33" s="62" t="s">
        <v>21</v>
      </c>
      <c r="AR33" s="62" t="s">
        <v>138</v>
      </c>
      <c r="AS33" s="62" t="s">
        <v>139</v>
      </c>
      <c r="AT33" s="62">
        <v>1995</v>
      </c>
      <c r="AU33" s="62">
        <v>0.152</v>
      </c>
      <c r="AV33" s="62">
        <v>0.28899999999999998</v>
      </c>
      <c r="AW33" s="62">
        <v>0.42499999999999999</v>
      </c>
      <c r="AX33" s="62">
        <v>0.497</v>
      </c>
      <c r="AY33" s="62">
        <v>0.45400000000000001</v>
      </c>
      <c r="AZ33" s="62">
        <v>0.66800000000000004</v>
      </c>
      <c r="BA33" s="62">
        <v>0.54500000000000004</v>
      </c>
      <c r="BB33" s="62">
        <v>0.53300000000000003</v>
      </c>
      <c r="BC33" s="62">
        <v>0.38500000000000001</v>
      </c>
      <c r="BD33" s="62">
        <v>0.437</v>
      </c>
      <c r="BE33" s="62">
        <v>0.69699999999999995</v>
      </c>
      <c r="BF33" s="62">
        <v>0.23699999999999999</v>
      </c>
      <c r="BG33" s="62"/>
      <c r="BH33" s="62" t="s">
        <v>21</v>
      </c>
      <c r="BI33" s="62" t="s">
        <v>140</v>
      </c>
      <c r="BJ33" s="62" t="s">
        <v>139</v>
      </c>
      <c r="BK33" s="62">
        <v>1995</v>
      </c>
      <c r="BL33" s="62">
        <v>143.80000000000001</v>
      </c>
      <c r="BM33" s="62">
        <v>86.4</v>
      </c>
      <c r="BN33" s="62">
        <v>84.7</v>
      </c>
      <c r="BO33" s="62">
        <v>44.6</v>
      </c>
      <c r="BP33" s="62">
        <v>23.2</v>
      </c>
      <c r="BQ33" s="62">
        <v>18.7</v>
      </c>
      <c r="BR33" s="62">
        <v>74.3</v>
      </c>
      <c r="BS33" s="62">
        <v>62.7</v>
      </c>
      <c r="BT33" s="62">
        <v>67.8</v>
      </c>
      <c r="BU33" s="62">
        <v>10.5</v>
      </c>
      <c r="BV33" s="62">
        <v>37.9</v>
      </c>
      <c r="BW33" s="62">
        <v>46</v>
      </c>
      <c r="BX33" s="62"/>
      <c r="BY33" s="62">
        <f t="shared" si="0"/>
        <v>0.45046885245901641</v>
      </c>
      <c r="BZ33" s="62">
        <f t="shared" si="1"/>
        <v>0.55494026974951838</v>
      </c>
      <c r="CA33" s="62">
        <f t="shared" si="2"/>
        <v>0.49146127366609299</v>
      </c>
      <c r="CB33" s="62">
        <f t="shared" si="3"/>
        <v>0.20901230992034756</v>
      </c>
      <c r="CC33" s="111" t="str">
        <f t="shared" si="4"/>
        <v>DE0004R</v>
      </c>
      <c r="CD33" s="111">
        <f t="shared" si="5"/>
        <v>68.6965</v>
      </c>
      <c r="CE33" s="112">
        <f t="shared" si="6"/>
        <v>86.404200000000003</v>
      </c>
      <c r="CF33" s="112">
        <f t="shared" si="7"/>
        <v>57.107799999999997</v>
      </c>
      <c r="CG33" s="112">
        <f t="shared" si="8"/>
        <v>57.729200000000006</v>
      </c>
    </row>
    <row r="34" spans="1:85" x14ac:dyDescent="0.25">
      <c r="A34" s="29">
        <v>1996</v>
      </c>
      <c r="B34" s="2">
        <v>0.48880000000000001</v>
      </c>
      <c r="C34" s="2">
        <v>0.85309999999999997</v>
      </c>
      <c r="D34" s="2">
        <v>0.75129999999999997</v>
      </c>
      <c r="E34" s="2">
        <v>1.27</v>
      </c>
      <c r="F34" s="2">
        <v>0.9758</v>
      </c>
      <c r="G34" s="2">
        <v>0.4299</v>
      </c>
      <c r="H34" s="2">
        <v>0.88357300275482109</v>
      </c>
      <c r="I34" s="2">
        <v>1.1336999999999999</v>
      </c>
      <c r="J34" s="2">
        <v>0.59550000000000003</v>
      </c>
      <c r="K34" s="2">
        <v>1.0035000000000001</v>
      </c>
      <c r="L34" s="2">
        <v>0.56610000000000005</v>
      </c>
      <c r="M34" s="2">
        <v>0.41820000000000002</v>
      </c>
      <c r="N34" s="2">
        <v>0.3029</v>
      </c>
      <c r="O34" s="2">
        <v>0.35680000000000001</v>
      </c>
      <c r="P34" s="2">
        <v>0.14630000000000001</v>
      </c>
      <c r="Q34" s="2">
        <v>0.39689999999999998</v>
      </c>
      <c r="R34" s="2">
        <v>0.52510000000000001</v>
      </c>
      <c r="S34" s="2">
        <v>0.44669999999999999</v>
      </c>
      <c r="T34" s="2">
        <v>0.44130000000000003</v>
      </c>
      <c r="U34" s="2">
        <v>0.39460000000000001</v>
      </c>
      <c r="V34" s="2">
        <v>0.85119999999999996</v>
      </c>
      <c r="W34" s="2">
        <v>1.7647999999999999</v>
      </c>
      <c r="X34" s="2">
        <v>0.27150000000000002</v>
      </c>
      <c r="Y34" s="2">
        <v>0.44550000000000001</v>
      </c>
      <c r="Z34" s="2">
        <v>0.52300000000000002</v>
      </c>
      <c r="AA34" s="2">
        <v>0.71950000000000003</v>
      </c>
      <c r="AB34" s="2">
        <v>0.1197</v>
      </c>
      <c r="AC34" s="2">
        <v>1.0316000000000001</v>
      </c>
      <c r="AD34" s="2">
        <v>0.60960000000000003</v>
      </c>
      <c r="AE34" s="43">
        <v>0.51874418604651162</v>
      </c>
      <c r="AF34" s="2">
        <v>0.56740000000000002</v>
      </c>
      <c r="AG34" s="2">
        <v>0.1125</v>
      </c>
      <c r="AH34" s="2">
        <v>0.1009</v>
      </c>
      <c r="AI34" s="43">
        <v>0.63912258064516136</v>
      </c>
      <c r="AJ34" s="43">
        <v>0.83876838079048033</v>
      </c>
      <c r="AK34" s="2">
        <v>0.68899999999999995</v>
      </c>
      <c r="AL34" s="2">
        <v>0.17560000000000001</v>
      </c>
      <c r="AM34" s="2">
        <v>0.33460000000000001</v>
      </c>
      <c r="AN34" s="2">
        <v>0.61009999999999998</v>
      </c>
      <c r="AO34" s="2">
        <v>0.87160000000000004</v>
      </c>
      <c r="AQ34" s="62" t="s">
        <v>21</v>
      </c>
      <c r="AR34" s="62" t="s">
        <v>138</v>
      </c>
      <c r="AS34" s="62" t="s">
        <v>139</v>
      </c>
      <c r="AT34" s="62">
        <v>1996</v>
      </c>
      <c r="AU34" s="62">
        <v>0.48699999999999999</v>
      </c>
      <c r="AV34" s="62">
        <v>0.38400000000000001</v>
      </c>
      <c r="AW34" s="62">
        <v>1.5009999999999999</v>
      </c>
      <c r="AX34" s="62">
        <v>1.881</v>
      </c>
      <c r="AY34" s="62">
        <v>0.622</v>
      </c>
      <c r="AZ34" s="62">
        <v>0.748</v>
      </c>
      <c r="BA34" s="62">
        <v>0.47499999999999998</v>
      </c>
      <c r="BB34" s="62">
        <v>0.95499999999999996</v>
      </c>
      <c r="BC34" s="62">
        <v>0.73899999999999999</v>
      </c>
      <c r="BD34" s="62">
        <v>0.39</v>
      </c>
      <c r="BE34" s="62">
        <v>0.35899999999999999</v>
      </c>
      <c r="BF34" s="62">
        <v>0.35699999999999998</v>
      </c>
      <c r="BG34" s="62"/>
      <c r="BH34" s="62" t="s">
        <v>21</v>
      </c>
      <c r="BI34" s="62" t="s">
        <v>140</v>
      </c>
      <c r="BJ34" s="62" t="s">
        <v>139</v>
      </c>
      <c r="BK34" s="62">
        <v>1996</v>
      </c>
      <c r="BL34" s="62">
        <v>3.6</v>
      </c>
      <c r="BM34" s="62">
        <v>61.2</v>
      </c>
      <c r="BN34" s="62">
        <v>9</v>
      </c>
      <c r="BO34" s="62">
        <v>8.8000000000000007</v>
      </c>
      <c r="BP34" s="62">
        <v>54.8</v>
      </c>
      <c r="BQ34" s="62">
        <v>22</v>
      </c>
      <c r="BR34" s="62">
        <v>50.5</v>
      </c>
      <c r="BS34" s="62">
        <v>28.3</v>
      </c>
      <c r="BT34" s="62">
        <v>20.100000000000001</v>
      </c>
      <c r="BU34" s="62">
        <v>80.400000000000006</v>
      </c>
      <c r="BV34" s="62">
        <v>99.8</v>
      </c>
      <c r="BW34" s="62">
        <v>30.4</v>
      </c>
      <c r="BX34" s="62"/>
      <c r="BY34" s="62">
        <f t="shared" si="0"/>
        <v>0.88357300275482109</v>
      </c>
      <c r="BZ34" s="62">
        <f t="shared" si="1"/>
        <v>0.66934523809523805</v>
      </c>
      <c r="CA34" s="62">
        <f t="shared" si="2"/>
        <v>0.40957613579630553</v>
      </c>
      <c r="CB34" s="62">
        <f t="shared" si="3"/>
        <v>0.3792731092436975</v>
      </c>
      <c r="CC34" s="111" t="str">
        <f t="shared" si="4"/>
        <v>DE0004R</v>
      </c>
      <c r="CD34" s="111">
        <f t="shared" si="5"/>
        <v>64.147400000000005</v>
      </c>
      <c r="CE34" s="112">
        <f t="shared" si="6"/>
        <v>67.47</v>
      </c>
      <c r="CF34" s="112">
        <f t="shared" si="7"/>
        <v>82.0381</v>
      </c>
      <c r="CG34" s="112">
        <f t="shared" si="8"/>
        <v>36.1068</v>
      </c>
    </row>
    <row r="35" spans="1:85" x14ac:dyDescent="0.25">
      <c r="A35" s="29">
        <v>1997</v>
      </c>
      <c r="B35" s="2">
        <v>0.37230000000000002</v>
      </c>
      <c r="C35" s="41">
        <v>-999.9</v>
      </c>
      <c r="D35" s="2">
        <v>0.81510000000000005</v>
      </c>
      <c r="E35" s="2">
        <v>0.64780000000000004</v>
      </c>
      <c r="F35" s="2">
        <v>0.76759999999999995</v>
      </c>
      <c r="G35" s="2">
        <v>0.96909999999999996</v>
      </c>
      <c r="H35" s="2">
        <v>0.69304558823529416</v>
      </c>
      <c r="I35" s="41">
        <v>-999.9</v>
      </c>
      <c r="J35" s="2">
        <v>0.55230000000000001</v>
      </c>
      <c r="K35" s="2">
        <v>0.41420000000000001</v>
      </c>
      <c r="L35" s="2">
        <v>0.66810000000000003</v>
      </c>
      <c r="M35" s="2">
        <v>0.59589999999999999</v>
      </c>
      <c r="N35" s="2">
        <v>0.251</v>
      </c>
      <c r="O35" s="2">
        <v>0.40329999999999999</v>
      </c>
      <c r="P35" s="2">
        <v>0.1394</v>
      </c>
      <c r="Q35" s="2">
        <v>0.4113</v>
      </c>
      <c r="R35" s="2">
        <v>0.3982</v>
      </c>
      <c r="S35" s="2">
        <v>0.20080000000000001</v>
      </c>
      <c r="T35" s="2">
        <v>0.21560000000000001</v>
      </c>
      <c r="U35" s="2">
        <v>0.1215</v>
      </c>
      <c r="V35" s="2">
        <v>0.58299999999999996</v>
      </c>
      <c r="W35" s="2">
        <v>0.37440000000000001</v>
      </c>
      <c r="X35" s="2">
        <v>0.17649999999999999</v>
      </c>
      <c r="Y35" s="2">
        <v>0.91139999999999999</v>
      </c>
      <c r="Z35" s="2">
        <v>0.54139999999999999</v>
      </c>
      <c r="AA35" s="2">
        <v>0.64490000000000003</v>
      </c>
      <c r="AB35" s="2">
        <v>0.22289999999999999</v>
      </c>
      <c r="AC35" s="2">
        <v>0.78779999999999994</v>
      </c>
      <c r="AD35" s="2">
        <v>0.35799999999999998</v>
      </c>
      <c r="AE35" s="43">
        <v>0.43094053662073967</v>
      </c>
      <c r="AF35" s="2">
        <v>0.32950000000000002</v>
      </c>
      <c r="AG35" s="2">
        <v>5.11E-2</v>
      </c>
      <c r="AH35" s="2">
        <v>4.9200000000000001E-2</v>
      </c>
      <c r="AI35" s="43">
        <v>0.6958333333333333</v>
      </c>
      <c r="AJ35" s="43">
        <v>0.76170166512488424</v>
      </c>
      <c r="AK35" s="2">
        <v>0.6573</v>
      </c>
      <c r="AL35" s="2">
        <v>0.12670000000000001</v>
      </c>
      <c r="AM35" s="2">
        <v>0.31990000000000002</v>
      </c>
      <c r="AN35" s="2">
        <v>0.69730000000000003</v>
      </c>
      <c r="AO35" s="2">
        <v>0.80410000000000004</v>
      </c>
      <c r="AQ35" s="62" t="s">
        <v>21</v>
      </c>
      <c r="AR35" s="62" t="s">
        <v>138</v>
      </c>
      <c r="AS35" s="62" t="s">
        <v>139</v>
      </c>
      <c r="AT35" s="62">
        <v>1997</v>
      </c>
      <c r="AU35" s="62">
        <v>0.57699999999999996</v>
      </c>
      <c r="AV35" s="62">
        <v>0.218</v>
      </c>
      <c r="AW35" s="62">
        <v>1.0680000000000001</v>
      </c>
      <c r="AX35" s="62">
        <v>0.81200000000000006</v>
      </c>
      <c r="AY35" s="62">
        <v>0.371</v>
      </c>
      <c r="AZ35" s="62">
        <v>0.36199999999999999</v>
      </c>
      <c r="BA35" s="62">
        <v>0.58599999999999997</v>
      </c>
      <c r="BB35" s="62">
        <v>0.45300000000000001</v>
      </c>
      <c r="BC35" s="62">
        <v>0.53800000000000003</v>
      </c>
      <c r="BD35" s="62">
        <v>0.27700000000000002</v>
      </c>
      <c r="BE35" s="62">
        <v>0.40400000000000003</v>
      </c>
      <c r="BF35" s="62">
        <v>0.40100000000000002</v>
      </c>
      <c r="BG35" s="62"/>
      <c r="BH35" s="62" t="s">
        <v>21</v>
      </c>
      <c r="BI35" s="62" t="s">
        <v>140</v>
      </c>
      <c r="BJ35" s="62" t="s">
        <v>139</v>
      </c>
      <c r="BK35" s="62">
        <v>1997</v>
      </c>
      <c r="BL35" s="62">
        <v>10.4</v>
      </c>
      <c r="BM35" s="62">
        <v>96.6</v>
      </c>
      <c r="BN35" s="62">
        <v>23.7</v>
      </c>
      <c r="BO35" s="62">
        <v>12.2</v>
      </c>
      <c r="BP35" s="62">
        <v>32.1</v>
      </c>
      <c r="BQ35" s="62">
        <v>124.7</v>
      </c>
      <c r="BR35" s="62">
        <v>24.4</v>
      </c>
      <c r="BS35" s="62">
        <v>56.1</v>
      </c>
      <c r="BT35" s="62">
        <v>7.7</v>
      </c>
      <c r="BU35" s="62">
        <v>54.2</v>
      </c>
      <c r="BV35" s="62">
        <v>48.7</v>
      </c>
      <c r="BW35" s="62">
        <v>70.5</v>
      </c>
      <c r="BX35" s="62"/>
      <c r="BY35" s="62">
        <f t="shared" si="0"/>
        <v>0.69304558823529416</v>
      </c>
      <c r="BZ35" s="62">
        <f t="shared" si="1"/>
        <v>0.41351413255360625</v>
      </c>
      <c r="CA35" s="62">
        <f t="shared" si="2"/>
        <v>0.35109222423146474</v>
      </c>
      <c r="CB35" s="62">
        <f t="shared" si="3"/>
        <v>0.31171887323943664</v>
      </c>
      <c r="CC35" s="111" t="str">
        <f t="shared" si="4"/>
        <v>DE0004R</v>
      </c>
      <c r="CD35" s="111">
        <f t="shared" si="5"/>
        <v>47.127100000000006</v>
      </c>
      <c r="CE35" s="112">
        <f t="shared" si="6"/>
        <v>84.853099999999998</v>
      </c>
      <c r="CF35" s="112">
        <f t="shared" si="7"/>
        <v>38.830800000000004</v>
      </c>
      <c r="CG35" s="112">
        <f t="shared" si="8"/>
        <v>55.330100000000002</v>
      </c>
    </row>
    <row r="36" spans="1:85" x14ac:dyDescent="0.25">
      <c r="A36" s="29">
        <v>1998</v>
      </c>
      <c r="B36" s="2">
        <v>0.33660000000000001</v>
      </c>
      <c r="C36" s="2">
        <v>0.62709999999999999</v>
      </c>
      <c r="D36" s="2">
        <v>1.2791999999999999</v>
      </c>
      <c r="E36" s="2">
        <v>0.83609999999999995</v>
      </c>
      <c r="F36" s="2">
        <v>0.8468</v>
      </c>
      <c r="G36" s="2">
        <v>0.43840000000000001</v>
      </c>
      <c r="H36" s="2">
        <v>0.5102058287795993</v>
      </c>
      <c r="I36" s="2">
        <v>0.77629999999999999</v>
      </c>
      <c r="J36" s="2">
        <v>0.76249999999999996</v>
      </c>
      <c r="K36" s="2">
        <v>0.57720000000000005</v>
      </c>
      <c r="L36" s="2">
        <v>0.61660000000000004</v>
      </c>
      <c r="M36" s="2">
        <v>0.34060000000000001</v>
      </c>
      <c r="N36" s="2">
        <v>0.1807</v>
      </c>
      <c r="O36" s="2">
        <v>0.30199999999999999</v>
      </c>
      <c r="P36" s="2">
        <v>0.12720000000000001</v>
      </c>
      <c r="Q36" s="2">
        <v>0.30930000000000002</v>
      </c>
      <c r="R36" s="2">
        <v>0.35149999999999998</v>
      </c>
      <c r="S36" s="2">
        <v>0.32479999999999998</v>
      </c>
      <c r="T36" s="2">
        <v>0.30099999999999999</v>
      </c>
      <c r="U36" s="2">
        <v>0.1426</v>
      </c>
      <c r="V36" s="2">
        <v>0.35389999999999999</v>
      </c>
      <c r="W36" s="2">
        <v>0.59589999999999999</v>
      </c>
      <c r="X36" s="2">
        <v>0.20369999999999999</v>
      </c>
      <c r="Y36" s="2">
        <v>0.998</v>
      </c>
      <c r="Z36" s="2">
        <v>0.79620000000000002</v>
      </c>
      <c r="AA36" s="41">
        <v>-999.9</v>
      </c>
      <c r="AB36" s="41">
        <v>-999.9</v>
      </c>
      <c r="AC36" s="2">
        <v>0.66220000000000001</v>
      </c>
      <c r="AD36" s="2">
        <v>0.68410000000000004</v>
      </c>
      <c r="AE36" s="43">
        <v>0.2957056827820187</v>
      </c>
      <c r="AF36" s="2">
        <v>0.57820000000000005</v>
      </c>
      <c r="AG36" s="2">
        <v>0.13100000000000001</v>
      </c>
      <c r="AH36" s="2">
        <v>7.3899999999999993E-2</v>
      </c>
      <c r="AI36" s="43">
        <v>0.52619358741681799</v>
      </c>
      <c r="AJ36" s="43">
        <v>1.3194999999999999</v>
      </c>
      <c r="AK36" s="2">
        <v>0.64329999999999998</v>
      </c>
      <c r="AL36" s="2">
        <v>0.22459999999999999</v>
      </c>
      <c r="AM36" s="2">
        <v>0.2235</v>
      </c>
      <c r="AN36" s="2">
        <v>0.5262</v>
      </c>
      <c r="AO36" s="2">
        <v>0.54249999999999998</v>
      </c>
      <c r="AQ36" s="62" t="s">
        <v>21</v>
      </c>
      <c r="AR36" s="62" t="s">
        <v>138</v>
      </c>
      <c r="AS36" s="62" t="s">
        <v>139</v>
      </c>
      <c r="AT36" s="62">
        <v>1998</v>
      </c>
      <c r="AU36" s="62">
        <v>0.26900000000000002</v>
      </c>
      <c r="AV36" s="62">
        <v>0.39</v>
      </c>
      <c r="AW36" s="62">
        <v>0.74</v>
      </c>
      <c r="AX36" s="62">
        <v>0.441</v>
      </c>
      <c r="AY36" s="62">
        <v>0.52200000000000002</v>
      </c>
      <c r="AZ36" s="62">
        <v>0.40400000000000003</v>
      </c>
      <c r="BA36" s="62">
        <v>0.56999999999999995</v>
      </c>
      <c r="BB36" s="62">
        <v>0.44900000000000001</v>
      </c>
      <c r="BC36" s="62">
        <v>0.46899999999999997</v>
      </c>
      <c r="BD36" s="62">
        <v>0.318</v>
      </c>
      <c r="BE36" s="62">
        <v>0.53600000000000003</v>
      </c>
      <c r="BF36" s="62">
        <v>0.497</v>
      </c>
      <c r="BG36" s="62"/>
      <c r="BH36" s="62" t="s">
        <v>21</v>
      </c>
      <c r="BI36" s="62" t="s">
        <v>140</v>
      </c>
      <c r="BJ36" s="62" t="s">
        <v>139</v>
      </c>
      <c r="BK36" s="62">
        <v>1998</v>
      </c>
      <c r="BL36" s="62">
        <v>55.9</v>
      </c>
      <c r="BM36" s="62">
        <v>11.3</v>
      </c>
      <c r="BN36" s="62">
        <v>29.1</v>
      </c>
      <c r="BO36" s="62">
        <v>102.3</v>
      </c>
      <c r="BP36" s="62">
        <v>33.299999999999997</v>
      </c>
      <c r="BQ36" s="62">
        <v>16</v>
      </c>
      <c r="BR36" s="62">
        <v>24</v>
      </c>
      <c r="BS36" s="62">
        <v>11.5</v>
      </c>
      <c r="BT36" s="62">
        <v>61.2</v>
      </c>
      <c r="BU36" s="62">
        <v>117</v>
      </c>
      <c r="BV36" s="62">
        <v>41.9</v>
      </c>
      <c r="BW36" s="62">
        <v>37.4</v>
      </c>
      <c r="BX36" s="62"/>
      <c r="BY36" s="62">
        <f t="shared" si="0"/>
        <v>0.5102058287795993</v>
      </c>
      <c r="BZ36" s="62">
        <f t="shared" si="1"/>
        <v>0.49140776699029121</v>
      </c>
      <c r="CA36" s="62">
        <f t="shared" si="2"/>
        <v>0.40148659700136302</v>
      </c>
      <c r="CB36" s="62">
        <f t="shared" si="3"/>
        <v>0.36359369024856592</v>
      </c>
      <c r="CC36" s="111" t="str">
        <f t="shared" si="4"/>
        <v>DE0004R</v>
      </c>
      <c r="CD36" s="111">
        <f t="shared" si="5"/>
        <v>84.030900000000003</v>
      </c>
      <c r="CE36" s="112">
        <f t="shared" si="6"/>
        <v>25.307499999999997</v>
      </c>
      <c r="CF36" s="112">
        <f t="shared" si="7"/>
        <v>88.367199999999997</v>
      </c>
      <c r="CG36" s="112">
        <f t="shared" si="8"/>
        <v>38.031899999999993</v>
      </c>
    </row>
    <row r="37" spans="1:85" x14ac:dyDescent="0.25">
      <c r="A37" s="29">
        <v>1999</v>
      </c>
      <c r="B37" s="2">
        <v>0.35749999999999998</v>
      </c>
      <c r="C37" s="2">
        <v>0.51400000000000001</v>
      </c>
      <c r="D37" s="2">
        <v>0.67400000000000004</v>
      </c>
      <c r="E37" s="2">
        <v>0.80410000000000004</v>
      </c>
      <c r="F37" s="2">
        <v>0.753</v>
      </c>
      <c r="G37" s="2">
        <v>0.4395</v>
      </c>
      <c r="H37" s="2">
        <v>0.52882117080994395</v>
      </c>
      <c r="I37" s="41">
        <v>-999.9</v>
      </c>
      <c r="J37" s="2">
        <v>0.74409999999999998</v>
      </c>
      <c r="K37" s="2">
        <v>0.70789999999999997</v>
      </c>
      <c r="L37" s="2">
        <v>0.71250000000000002</v>
      </c>
      <c r="M37" s="2">
        <v>0.60819999999999996</v>
      </c>
      <c r="N37" s="2">
        <v>0.43959999999999999</v>
      </c>
      <c r="O37" s="2">
        <v>0.62909999999999999</v>
      </c>
      <c r="P37" s="2">
        <v>0.26029999999999998</v>
      </c>
      <c r="Q37" s="2">
        <v>0.33350000000000002</v>
      </c>
      <c r="R37" s="2">
        <v>0.51380000000000003</v>
      </c>
      <c r="S37" s="2">
        <v>0.38290000000000002</v>
      </c>
      <c r="T37" s="2">
        <v>0.22989999999999999</v>
      </c>
      <c r="U37" s="2">
        <v>9.6500000000000002E-2</v>
      </c>
      <c r="V37" s="2">
        <v>0.2112</v>
      </c>
      <c r="W37" s="2">
        <v>0.443</v>
      </c>
      <c r="X37" s="2">
        <v>0.12570000000000001</v>
      </c>
      <c r="Y37" s="2">
        <v>0.80930000000000002</v>
      </c>
      <c r="Z37" s="2">
        <v>0.71640000000000004</v>
      </c>
      <c r="AA37" s="2">
        <v>0.39850000000000002</v>
      </c>
      <c r="AB37" s="41">
        <v>-999.9</v>
      </c>
      <c r="AC37" s="2">
        <v>1.0644</v>
      </c>
      <c r="AD37" s="2">
        <v>0.63280000000000003</v>
      </c>
      <c r="AE37" s="43">
        <v>0.76877725118483409</v>
      </c>
      <c r="AF37" s="2">
        <v>0.43340000000000001</v>
      </c>
      <c r="AG37" s="2">
        <v>0.1014</v>
      </c>
      <c r="AH37" s="2">
        <v>0.1028</v>
      </c>
      <c r="AI37" s="43">
        <v>0.47792026578073094</v>
      </c>
      <c r="AJ37" s="43">
        <v>1.306119260584377</v>
      </c>
      <c r="AK37" s="2">
        <v>0.94169999999999998</v>
      </c>
      <c r="AL37" s="2">
        <v>0.38329999999999997</v>
      </c>
      <c r="AM37" s="2">
        <v>0.19239999999999999</v>
      </c>
      <c r="AN37" s="2">
        <v>0.76819999999999999</v>
      </c>
      <c r="AO37" s="2">
        <v>0.67390000000000005</v>
      </c>
      <c r="AQ37" s="62" t="s">
        <v>21</v>
      </c>
      <c r="AR37" s="62" t="s">
        <v>138</v>
      </c>
      <c r="AS37" s="62" t="s">
        <v>139</v>
      </c>
      <c r="AT37" s="62">
        <v>1999</v>
      </c>
      <c r="AU37" s="62">
        <v>0.38300000000000001</v>
      </c>
      <c r="AV37" s="62">
        <v>0.47699999999999998</v>
      </c>
      <c r="AW37" s="62">
        <v>0.53500000000000003</v>
      </c>
      <c r="AX37" s="62">
        <v>0.39800000000000002</v>
      </c>
      <c r="AY37" s="62">
        <v>1.0649999999999999</v>
      </c>
      <c r="AZ37" s="62">
        <v>0.62</v>
      </c>
      <c r="BA37" s="62">
        <v>0.46500000000000002</v>
      </c>
      <c r="BB37" s="62">
        <v>0.39700000000000002</v>
      </c>
      <c r="BC37" s="62">
        <v>0.29299999999999998</v>
      </c>
      <c r="BD37" s="62">
        <v>0.30199999999999999</v>
      </c>
      <c r="BE37" s="62">
        <v>0.56200000000000006</v>
      </c>
      <c r="BF37" s="62">
        <v>0.23699999999999999</v>
      </c>
      <c r="BG37" s="62"/>
      <c r="BH37" s="62" t="s">
        <v>21</v>
      </c>
      <c r="BI37" s="62" t="s">
        <v>140</v>
      </c>
      <c r="BJ37" s="62" t="s">
        <v>139</v>
      </c>
      <c r="BK37" s="62">
        <v>1999</v>
      </c>
      <c r="BL37" s="62">
        <v>57.8</v>
      </c>
      <c r="BM37" s="62">
        <v>55.3</v>
      </c>
      <c r="BN37" s="62">
        <v>62.6</v>
      </c>
      <c r="BO37" s="62">
        <v>50.5</v>
      </c>
      <c r="BP37" s="62">
        <v>11.6</v>
      </c>
      <c r="BQ37" s="62">
        <v>49.6</v>
      </c>
      <c r="BR37" s="62">
        <v>24.7</v>
      </c>
      <c r="BS37" s="62">
        <v>14.4</v>
      </c>
      <c r="BT37" s="62">
        <v>37.9</v>
      </c>
      <c r="BU37" s="62">
        <v>55.2</v>
      </c>
      <c r="BV37" s="62">
        <v>46.1</v>
      </c>
      <c r="BW37" s="62">
        <v>156.30000000000001</v>
      </c>
      <c r="BX37" s="62"/>
      <c r="BY37" s="62">
        <f t="shared" si="0"/>
        <v>0.52882117080994395</v>
      </c>
      <c r="BZ37" s="62">
        <f t="shared" si="1"/>
        <v>0.54063472378804955</v>
      </c>
      <c r="CA37" s="62">
        <f t="shared" si="2"/>
        <v>0.38565589080459778</v>
      </c>
      <c r="CB37" s="62">
        <f t="shared" si="3"/>
        <v>0.31758945805493694</v>
      </c>
      <c r="CC37" s="111" t="str">
        <f t="shared" si="4"/>
        <v>DE0004R</v>
      </c>
      <c r="CD37" s="111">
        <f t="shared" si="5"/>
        <v>65.944000000000003</v>
      </c>
      <c r="CE37" s="112">
        <f t="shared" si="6"/>
        <v>47.954299999999996</v>
      </c>
      <c r="CF37" s="112">
        <f t="shared" si="7"/>
        <v>53.683300000000003</v>
      </c>
      <c r="CG37" s="112">
        <f t="shared" si="8"/>
        <v>85.558599999999998</v>
      </c>
    </row>
    <row r="38" spans="1:85" x14ac:dyDescent="0.25">
      <c r="A38" s="29">
        <v>2000</v>
      </c>
      <c r="B38" s="2">
        <v>0.31409999999999999</v>
      </c>
      <c r="C38" s="2">
        <v>0.6149</v>
      </c>
      <c r="D38" s="2">
        <v>0.48170000000000002</v>
      </c>
      <c r="E38" s="2">
        <v>0.81010000000000004</v>
      </c>
      <c r="F38" s="2">
        <v>0.91559999999999997</v>
      </c>
      <c r="G38" s="41">
        <v>-999.9</v>
      </c>
      <c r="H38" s="2">
        <v>0.53218403361344535</v>
      </c>
      <c r="I38" s="41">
        <v>-999.9</v>
      </c>
      <c r="J38" s="41">
        <v>-999.9</v>
      </c>
      <c r="K38" s="2">
        <v>0.78420000000000001</v>
      </c>
      <c r="L38" s="2">
        <v>0.60219999999999996</v>
      </c>
      <c r="M38" s="41">
        <v>-999.9</v>
      </c>
      <c r="N38" s="2">
        <v>0.30170000000000002</v>
      </c>
      <c r="O38" s="2">
        <v>0.42380000000000001</v>
      </c>
      <c r="P38" s="2">
        <v>0.1888</v>
      </c>
      <c r="Q38" s="41">
        <v>-999.9</v>
      </c>
      <c r="R38" s="41">
        <v>-999.9</v>
      </c>
      <c r="S38" s="2">
        <v>0.24690000000000001</v>
      </c>
      <c r="T38" s="2">
        <v>0.2273</v>
      </c>
      <c r="U38" s="41">
        <v>-999.9</v>
      </c>
      <c r="V38" s="41">
        <v>-999.9</v>
      </c>
      <c r="W38" s="2">
        <v>0.61550000000000005</v>
      </c>
      <c r="X38" s="41">
        <v>-999.9</v>
      </c>
      <c r="Y38" s="2">
        <v>0.67369999999999997</v>
      </c>
      <c r="Z38" s="2">
        <v>0.69189999999999996</v>
      </c>
      <c r="AA38" s="2">
        <v>0.48170000000000002</v>
      </c>
      <c r="AB38" s="41">
        <v>-999.9</v>
      </c>
      <c r="AC38" s="2">
        <v>0.77669999999999995</v>
      </c>
      <c r="AD38" s="2">
        <v>0.65569999999999995</v>
      </c>
      <c r="AE38" s="43">
        <v>0.74808290155440405</v>
      </c>
      <c r="AF38" s="2">
        <v>0.51990000000000003</v>
      </c>
      <c r="AG38" s="2">
        <v>7.17E-2</v>
      </c>
      <c r="AH38" s="2">
        <v>6.2899999999999998E-2</v>
      </c>
      <c r="AI38" s="43">
        <v>0.54888098693759069</v>
      </c>
      <c r="AJ38" s="43">
        <v>1.1050873281308065</v>
      </c>
      <c r="AK38" s="2">
        <v>0.31890000000000002</v>
      </c>
      <c r="AL38" s="2">
        <v>0.1101</v>
      </c>
      <c r="AM38" s="2">
        <v>0.1951</v>
      </c>
      <c r="AN38" s="2">
        <v>0.50849999999999995</v>
      </c>
      <c r="AO38" s="2">
        <v>0.69850000000000001</v>
      </c>
      <c r="AQ38" s="62" t="s">
        <v>21</v>
      </c>
      <c r="AR38" s="62" t="s">
        <v>138</v>
      </c>
      <c r="AS38" s="62" t="s">
        <v>139</v>
      </c>
      <c r="AT38" s="62">
        <v>2000</v>
      </c>
      <c r="AU38" s="62">
        <v>0.55400000000000005</v>
      </c>
      <c r="AV38" s="62">
        <v>0.33100000000000002</v>
      </c>
      <c r="AW38" s="62">
        <v>0.51900000000000002</v>
      </c>
      <c r="AX38" s="62">
        <v>0.66900000000000004</v>
      </c>
      <c r="AY38" s="62">
        <v>0.436</v>
      </c>
      <c r="AZ38" s="62">
        <v>0.60899999999999999</v>
      </c>
      <c r="BA38" s="62">
        <v>0.29199999999999998</v>
      </c>
      <c r="BB38" s="62">
        <v>0.53800000000000003</v>
      </c>
      <c r="BC38" s="62">
        <v>0.29699999999999999</v>
      </c>
      <c r="BD38" s="62">
        <v>0.245</v>
      </c>
      <c r="BE38" s="62">
        <v>0.26</v>
      </c>
      <c r="BF38" s="62">
        <v>0.44600000000000001</v>
      </c>
      <c r="BG38" s="62"/>
      <c r="BH38" s="62" t="s">
        <v>21</v>
      </c>
      <c r="BI38" s="62" t="s">
        <v>140</v>
      </c>
      <c r="BJ38" s="62" t="s">
        <v>139</v>
      </c>
      <c r="BK38" s="62">
        <v>2000</v>
      </c>
      <c r="BL38" s="62">
        <v>31.5</v>
      </c>
      <c r="BM38" s="62">
        <v>76.900000000000006</v>
      </c>
      <c r="BN38" s="62">
        <v>59.3</v>
      </c>
      <c r="BO38" s="62">
        <v>28</v>
      </c>
      <c r="BP38" s="62">
        <v>31.7</v>
      </c>
      <c r="BQ38" s="62">
        <v>17.100000000000001</v>
      </c>
      <c r="BR38" s="62">
        <v>67.3</v>
      </c>
      <c r="BS38" s="62">
        <v>6.5</v>
      </c>
      <c r="BT38" s="62">
        <v>94.7</v>
      </c>
      <c r="BU38" s="62">
        <v>61.7</v>
      </c>
      <c r="BV38" s="62">
        <v>81.099999999999994</v>
      </c>
      <c r="BW38" s="62">
        <v>26</v>
      </c>
      <c r="BX38" s="62"/>
      <c r="BY38" s="62">
        <f t="shared" si="0"/>
        <v>0.53218403361344535</v>
      </c>
      <c r="BZ38" s="62">
        <f t="shared" si="1"/>
        <v>0.36922442244224418</v>
      </c>
      <c r="CA38" s="62">
        <f t="shared" si="2"/>
        <v>0.27085642105263152</v>
      </c>
      <c r="CB38" s="62">
        <f t="shared" si="3"/>
        <v>0.40551264880952381</v>
      </c>
      <c r="CC38" s="111" t="str">
        <f t="shared" si="4"/>
        <v>DE0004R</v>
      </c>
      <c r="CD38" s="111">
        <f t="shared" si="5"/>
        <v>63.329899999999995</v>
      </c>
      <c r="CE38" s="112">
        <f t="shared" si="6"/>
        <v>33.5625</v>
      </c>
      <c r="CF38" s="112">
        <f t="shared" si="7"/>
        <v>64.328399999999988</v>
      </c>
      <c r="CG38" s="112">
        <f t="shared" si="8"/>
        <v>54.500900000000001</v>
      </c>
    </row>
    <row r="39" spans="1:85" x14ac:dyDescent="0.25">
      <c r="A39" s="29">
        <v>2001</v>
      </c>
      <c r="B39" s="2">
        <v>0.2392</v>
      </c>
      <c r="C39" s="2">
        <v>0.4637</v>
      </c>
      <c r="D39" s="2">
        <v>0.44540000000000002</v>
      </c>
      <c r="E39" s="2">
        <v>0.70679999999999998</v>
      </c>
      <c r="F39" s="2">
        <v>0.77539999999999998</v>
      </c>
      <c r="G39" s="2">
        <v>0.23330000000000001</v>
      </c>
      <c r="H39" s="60">
        <v>0.33111527777777772</v>
      </c>
      <c r="I39" s="2">
        <v>0.38190000000000002</v>
      </c>
      <c r="J39" s="41">
        <v>-999.9</v>
      </c>
      <c r="K39" s="2">
        <v>0.64139999999999997</v>
      </c>
      <c r="L39" s="2">
        <v>0.82669999999999999</v>
      </c>
      <c r="M39" s="2">
        <v>0.33779999999999999</v>
      </c>
      <c r="N39" s="2">
        <v>0.30070000000000002</v>
      </c>
      <c r="O39" s="2">
        <v>0.30709999999999998</v>
      </c>
      <c r="P39" s="2">
        <v>0.15029999999999999</v>
      </c>
      <c r="Q39" s="2">
        <v>0.31840000000000002</v>
      </c>
      <c r="R39" s="2">
        <v>0.3256</v>
      </c>
      <c r="S39" s="2">
        <v>0.28160000000000002</v>
      </c>
      <c r="T39" s="2">
        <v>0.48430000000000001</v>
      </c>
      <c r="U39" s="2">
        <v>0.2261</v>
      </c>
      <c r="V39" s="2">
        <v>0.38740000000000002</v>
      </c>
      <c r="W39" s="2">
        <v>0.73880000000000001</v>
      </c>
      <c r="X39" s="2">
        <v>0.127</v>
      </c>
      <c r="Y39" s="2">
        <v>0.52149999999999996</v>
      </c>
      <c r="Z39" s="2">
        <v>0.45739999999999997</v>
      </c>
      <c r="AA39" s="41">
        <v>-999.9</v>
      </c>
      <c r="AB39" s="2">
        <v>0.1135</v>
      </c>
      <c r="AC39" s="2">
        <v>0.87490000000000001</v>
      </c>
      <c r="AD39" s="2">
        <v>0.90690000000000004</v>
      </c>
      <c r="AE39" s="43">
        <v>0.52037072649572647</v>
      </c>
      <c r="AF39" s="2">
        <v>0.60560000000000003</v>
      </c>
      <c r="AG39" s="2">
        <v>0.1124</v>
      </c>
      <c r="AH39" s="2">
        <v>7.8799999999999995E-2</v>
      </c>
      <c r="AI39" s="43">
        <v>0.5110752762430939</v>
      </c>
      <c r="AJ39" s="43">
        <v>0.82248842874543238</v>
      </c>
      <c r="AK39" s="2">
        <v>1.2938000000000001</v>
      </c>
      <c r="AL39" s="2">
        <v>8.4900000000000003E-2</v>
      </c>
      <c r="AM39" s="2">
        <v>0.14299999999999999</v>
      </c>
      <c r="AN39" s="2">
        <v>0.76739999999999997</v>
      </c>
      <c r="AO39" s="2">
        <v>0.61240000000000006</v>
      </c>
      <c r="AQ39" s="62" t="s">
        <v>21</v>
      </c>
      <c r="AR39" s="62" t="s">
        <v>138</v>
      </c>
      <c r="AS39" s="62" t="s">
        <v>139</v>
      </c>
      <c r="AT39" s="62">
        <v>2001</v>
      </c>
      <c r="AU39" s="62">
        <v>0.23799999999999999</v>
      </c>
      <c r="AV39" s="62">
        <v>0.5</v>
      </c>
      <c r="AW39" s="62">
        <v>0.29199999999999998</v>
      </c>
      <c r="AX39" s="62">
        <v>0.374</v>
      </c>
      <c r="AY39" s="62">
        <v>0.29699999999999999</v>
      </c>
      <c r="AZ39" s="62">
        <v>0.60199999999999998</v>
      </c>
      <c r="BA39" s="62">
        <v>0.155</v>
      </c>
      <c r="BB39" s="62">
        <v>0.39500000000000002</v>
      </c>
      <c r="BC39" s="62">
        <v>0.29099999999999998</v>
      </c>
      <c r="BD39" s="62">
        <v>0.27700000000000002</v>
      </c>
      <c r="BE39" s="62">
        <v>0.35699999999999998</v>
      </c>
      <c r="BF39" s="62">
        <v>0.58299999999999996</v>
      </c>
      <c r="BG39" s="62"/>
      <c r="BH39" s="62" t="s">
        <v>21</v>
      </c>
      <c r="BI39" s="62" t="s">
        <v>140</v>
      </c>
      <c r="BJ39" s="62" t="s">
        <v>139</v>
      </c>
      <c r="BK39" s="62">
        <v>2001</v>
      </c>
      <c r="BL39" s="62">
        <v>72.400000000000006</v>
      </c>
      <c r="BM39" s="62">
        <v>41.35</v>
      </c>
      <c r="BN39" s="62">
        <v>69.3</v>
      </c>
      <c r="BO39" s="62">
        <v>68.3</v>
      </c>
      <c r="BP39" s="62">
        <v>6.4</v>
      </c>
      <c r="BQ39" s="62">
        <v>74.05</v>
      </c>
      <c r="BR39" s="62">
        <v>34.299999999999997</v>
      </c>
      <c r="BS39" s="62">
        <v>18.350000000000001</v>
      </c>
      <c r="BT39" s="62">
        <v>83.15</v>
      </c>
      <c r="BU39" s="62">
        <v>27.15</v>
      </c>
      <c r="BV39" s="62">
        <v>71.75</v>
      </c>
      <c r="BW39" s="62">
        <v>18.3</v>
      </c>
      <c r="BX39" s="62"/>
      <c r="BY39" s="62">
        <f t="shared" si="0"/>
        <v>0.33111527777777772</v>
      </c>
      <c r="BZ39" s="62">
        <f t="shared" si="1"/>
        <v>0.45100907655880035</v>
      </c>
      <c r="CA39" s="62">
        <f t="shared" si="2"/>
        <v>0.31492419664927213</v>
      </c>
      <c r="CB39" s="62">
        <f t="shared" si="3"/>
        <v>0.36785384324119647</v>
      </c>
      <c r="CC39" s="111" t="str">
        <f t="shared" si="4"/>
        <v>DE0004R</v>
      </c>
      <c r="CD39" s="111">
        <f t="shared" si="5"/>
        <v>47.680599999999991</v>
      </c>
      <c r="CE39" s="112">
        <f t="shared" si="6"/>
        <v>57.142849999999996</v>
      </c>
      <c r="CF39" s="112">
        <f t="shared" si="7"/>
        <v>57.331949999999999</v>
      </c>
      <c r="CG39" s="112">
        <f t="shared" si="8"/>
        <v>48.575099999999999</v>
      </c>
    </row>
    <row r="40" spans="1:85" x14ac:dyDescent="0.25">
      <c r="A40" s="29">
        <v>2002</v>
      </c>
      <c r="B40" s="2">
        <v>0.30309999999999998</v>
      </c>
      <c r="C40" s="41">
        <v>-999.9</v>
      </c>
      <c r="D40" s="2">
        <v>0.56420000000000003</v>
      </c>
      <c r="E40" s="2">
        <v>0.65890000000000004</v>
      </c>
      <c r="F40" s="41">
        <v>-999.9</v>
      </c>
      <c r="G40" s="2">
        <v>0.35970000000000002</v>
      </c>
      <c r="H40" s="60">
        <v>0.54936777406543524</v>
      </c>
      <c r="I40" s="2">
        <v>0.3679</v>
      </c>
      <c r="J40" s="2">
        <v>0.68769999999999998</v>
      </c>
      <c r="K40" s="2">
        <v>0.61439999999999995</v>
      </c>
      <c r="L40" s="2">
        <v>0.55820000000000003</v>
      </c>
      <c r="M40" s="2">
        <v>0.51770000000000005</v>
      </c>
      <c r="N40" s="2">
        <v>0.37380000000000002</v>
      </c>
      <c r="O40" s="2">
        <v>0.39879999999999999</v>
      </c>
      <c r="P40" s="2">
        <v>0.20610000000000001</v>
      </c>
      <c r="Q40" s="2">
        <v>0.37340000000000001</v>
      </c>
      <c r="R40" s="2">
        <v>0.34989999999999999</v>
      </c>
      <c r="S40" s="2">
        <v>0.31740000000000002</v>
      </c>
      <c r="T40" s="2">
        <v>0.26</v>
      </c>
      <c r="U40" s="2">
        <v>0.17899999999999999</v>
      </c>
      <c r="V40" s="2">
        <v>0.4052</v>
      </c>
      <c r="W40" s="2">
        <v>0.44650000000000001</v>
      </c>
      <c r="X40" s="2">
        <v>0.16239999999999999</v>
      </c>
      <c r="Y40" s="2">
        <v>0.52690000000000003</v>
      </c>
      <c r="Z40" s="2">
        <v>0.43780000000000002</v>
      </c>
      <c r="AA40" s="41">
        <v>-999.9</v>
      </c>
      <c r="AB40" s="2">
        <v>9.9699999999999997E-2</v>
      </c>
      <c r="AC40" s="2">
        <v>0.54300000000000004</v>
      </c>
      <c r="AD40" s="2">
        <v>0.65</v>
      </c>
      <c r="AE40" s="43">
        <v>0.80562835249042153</v>
      </c>
      <c r="AF40" s="2">
        <v>0.51659999999999995</v>
      </c>
      <c r="AG40" s="2">
        <v>0.10630000000000001</v>
      </c>
      <c r="AH40" s="2">
        <v>0.1014</v>
      </c>
      <c r="AI40" s="43">
        <v>0.54167259786476862</v>
      </c>
      <c r="AJ40" s="43">
        <v>1.1546136239782017</v>
      </c>
      <c r="AK40" s="2">
        <v>1.0013000000000001</v>
      </c>
      <c r="AL40" s="2">
        <v>0.2097</v>
      </c>
      <c r="AM40" s="2">
        <v>0.11</v>
      </c>
      <c r="AN40" s="2">
        <v>0.68517310087173111</v>
      </c>
      <c r="AO40" s="2">
        <v>0.86419999999999997</v>
      </c>
      <c r="AQ40" s="62" t="s">
        <v>21</v>
      </c>
      <c r="AR40" s="62" t="s">
        <v>138</v>
      </c>
      <c r="AS40" s="62" t="s">
        <v>139</v>
      </c>
      <c r="AT40" s="62">
        <v>2002</v>
      </c>
      <c r="AU40" s="62">
        <v>0.26400000000000001</v>
      </c>
      <c r="AV40" s="62">
        <v>0.23499999999999999</v>
      </c>
      <c r="AW40" s="62">
        <v>0.23599999999999999</v>
      </c>
      <c r="AX40" s="62">
        <v>0.99</v>
      </c>
      <c r="AY40" s="62">
        <v>0.623</v>
      </c>
      <c r="AZ40" s="62">
        <v>0.63700000000000001</v>
      </c>
      <c r="BA40" s="62">
        <v>0.54800000000000004</v>
      </c>
      <c r="BB40" s="62">
        <v>0.56799999999999995</v>
      </c>
      <c r="BC40" s="62">
        <v>0.47899999999999998</v>
      </c>
      <c r="BD40" s="62">
        <v>0.34399999999999997</v>
      </c>
      <c r="BE40" s="62">
        <v>0.23499999999999999</v>
      </c>
      <c r="BF40" s="62">
        <v>0.219</v>
      </c>
      <c r="BG40" s="62"/>
      <c r="BH40" s="62" t="s">
        <v>21</v>
      </c>
      <c r="BI40" s="62" t="s">
        <v>140</v>
      </c>
      <c r="BJ40" s="62" t="s">
        <v>139</v>
      </c>
      <c r="BK40" s="62">
        <v>2002</v>
      </c>
      <c r="BL40" s="62">
        <v>34.94</v>
      </c>
      <c r="BM40" s="62">
        <v>141.1</v>
      </c>
      <c r="BN40" s="62">
        <v>62.14</v>
      </c>
      <c r="BO40" s="62">
        <v>33.700000000000003</v>
      </c>
      <c r="BP40" s="62">
        <v>62.79</v>
      </c>
      <c r="BQ40" s="62">
        <v>33.590000000000003</v>
      </c>
      <c r="BR40" s="62">
        <v>81.63</v>
      </c>
      <c r="BS40" s="62">
        <v>84.61</v>
      </c>
      <c r="BT40" s="62">
        <v>43.16</v>
      </c>
      <c r="BU40" s="62">
        <v>96.61</v>
      </c>
      <c r="BV40" s="62">
        <v>94.18</v>
      </c>
      <c r="BW40" s="62">
        <v>54.41</v>
      </c>
      <c r="BX40" s="62"/>
      <c r="BY40" s="62">
        <f t="shared" si="0"/>
        <v>0.54936777406543524</v>
      </c>
      <c r="BZ40" s="62">
        <f t="shared" si="1"/>
        <v>0.57142846419456539</v>
      </c>
      <c r="CA40" s="62">
        <f t="shared" si="2"/>
        <v>0.32502577473819189</v>
      </c>
      <c r="CB40" s="62">
        <f t="shared" si="3"/>
        <v>0.23561922325884138</v>
      </c>
      <c r="CC40" s="111" t="str">
        <f t="shared" si="4"/>
        <v>DE0004R</v>
      </c>
      <c r="CD40" s="111">
        <f t="shared" si="5"/>
        <v>87.146209999999996</v>
      </c>
      <c r="CE40" s="112">
        <f t="shared" si="6"/>
        <v>114.18854999999999</v>
      </c>
      <c r="CF40" s="112">
        <f t="shared" si="7"/>
        <v>76.039779999999993</v>
      </c>
      <c r="CG40" s="112">
        <f t="shared" si="8"/>
        <v>54.298449999999995</v>
      </c>
    </row>
    <row r="41" spans="1:85" x14ac:dyDescent="0.25">
      <c r="A41" s="29">
        <v>2003</v>
      </c>
      <c r="B41" s="2">
        <v>0.36809999999999998</v>
      </c>
      <c r="C41" s="2">
        <v>0.4476</v>
      </c>
      <c r="D41" s="2">
        <v>0.68859999999999999</v>
      </c>
      <c r="E41" s="2">
        <v>0.62590000000000001</v>
      </c>
      <c r="F41" s="2">
        <v>0.81200000000000006</v>
      </c>
      <c r="G41" s="2">
        <v>0.3473</v>
      </c>
      <c r="H41" s="60">
        <v>0.71773419354838708</v>
      </c>
      <c r="I41" s="2">
        <v>0.70840000000000003</v>
      </c>
      <c r="J41" s="2">
        <v>0.88870000000000005</v>
      </c>
      <c r="K41" s="2">
        <v>0.68410000000000004</v>
      </c>
      <c r="L41" s="2">
        <v>0.52910000000000001</v>
      </c>
      <c r="M41" s="2">
        <v>0.18240000000000001</v>
      </c>
      <c r="N41" s="2">
        <v>0.24690000000000001</v>
      </c>
      <c r="O41" s="2">
        <v>0.3251</v>
      </c>
      <c r="P41" s="2">
        <v>0.23139999999999999</v>
      </c>
      <c r="Q41" s="2">
        <v>0.41739999999999999</v>
      </c>
      <c r="R41" s="2">
        <v>0.49540000000000001</v>
      </c>
      <c r="S41" s="2">
        <v>0.25219999999999998</v>
      </c>
      <c r="T41" s="2">
        <v>0.39229999999999998</v>
      </c>
      <c r="U41" s="2">
        <v>0.16270000000000001</v>
      </c>
      <c r="V41" s="2">
        <v>0.31040000000000001</v>
      </c>
      <c r="W41" s="2">
        <v>0.50749999999999995</v>
      </c>
      <c r="X41" s="2">
        <v>0.16309999999999999</v>
      </c>
      <c r="Y41" s="2">
        <v>0.7893</v>
      </c>
      <c r="Z41" s="2">
        <v>0.42309999999999998</v>
      </c>
      <c r="AA41" s="41">
        <v>-999.9</v>
      </c>
      <c r="AB41" s="2">
        <v>0.15659999999999999</v>
      </c>
      <c r="AC41" s="2">
        <v>1.1846000000000001</v>
      </c>
      <c r="AD41" s="2">
        <v>0.75170000000000003</v>
      </c>
      <c r="AE41" s="43">
        <v>0.57088034188034176</v>
      </c>
      <c r="AF41" s="2">
        <v>0.58750000000000002</v>
      </c>
      <c r="AG41" s="2">
        <v>0.1086</v>
      </c>
      <c r="AH41" s="2">
        <v>0.2384</v>
      </c>
      <c r="AI41" s="43">
        <v>0.55571372549019604</v>
      </c>
      <c r="AJ41" s="43">
        <v>1.1454968858131489</v>
      </c>
      <c r="AK41" s="2">
        <v>0.37509999999999999</v>
      </c>
      <c r="AL41" s="2">
        <v>0.1565</v>
      </c>
      <c r="AM41" s="2">
        <v>0.1988</v>
      </c>
      <c r="AN41" s="2">
        <v>0.33983360000000001</v>
      </c>
      <c r="AO41" s="2">
        <v>0.66839999999999999</v>
      </c>
      <c r="AQ41" s="62" t="s">
        <v>21</v>
      </c>
      <c r="AR41" s="62" t="s">
        <v>138</v>
      </c>
      <c r="AS41" s="62" t="s">
        <v>139</v>
      </c>
      <c r="AT41" s="62">
        <v>2003</v>
      </c>
      <c r="AU41" s="62">
        <v>0.22</v>
      </c>
      <c r="AV41" s="62">
        <v>0.32300000000000001</v>
      </c>
      <c r="AW41" s="62">
        <v>1.1879999999999999</v>
      </c>
      <c r="AX41" s="62">
        <v>0.624</v>
      </c>
      <c r="AY41" s="62">
        <v>0.53500000000000003</v>
      </c>
      <c r="AZ41" s="62">
        <v>0.45400000000000001</v>
      </c>
      <c r="BA41" s="62">
        <v>0.438</v>
      </c>
      <c r="BB41" s="62">
        <v>0.36399999999999999</v>
      </c>
      <c r="BC41" s="62">
        <v>0.315</v>
      </c>
      <c r="BD41" s="62">
        <v>0.375</v>
      </c>
      <c r="BE41" s="62">
        <v>0.45500000000000002</v>
      </c>
      <c r="BF41" s="62">
        <v>0.21199999999999999</v>
      </c>
      <c r="BG41" s="62"/>
      <c r="BH41" s="62" t="s">
        <v>21</v>
      </c>
      <c r="BI41" s="62" t="s">
        <v>140</v>
      </c>
      <c r="BJ41" s="62" t="s">
        <v>139</v>
      </c>
      <c r="BK41" s="62">
        <v>2003</v>
      </c>
      <c r="BL41" s="62">
        <v>92.8</v>
      </c>
      <c r="BM41" s="62">
        <v>18</v>
      </c>
      <c r="BN41" s="62">
        <v>38.700000000000003</v>
      </c>
      <c r="BO41" s="62">
        <v>34.299999999999997</v>
      </c>
      <c r="BP41" s="62">
        <v>82</v>
      </c>
      <c r="BQ41" s="62">
        <v>46.6</v>
      </c>
      <c r="BR41" s="62">
        <v>63.8</v>
      </c>
      <c r="BS41" s="62">
        <v>43.7</v>
      </c>
      <c r="BT41" s="62">
        <v>46.7</v>
      </c>
      <c r="BU41" s="62">
        <v>48.3</v>
      </c>
      <c r="BV41" s="62">
        <v>35.5</v>
      </c>
      <c r="BW41" s="62">
        <v>45.7</v>
      </c>
      <c r="BX41" s="62"/>
      <c r="BY41" s="62">
        <f t="shared" si="0"/>
        <v>0.71773419354838708</v>
      </c>
      <c r="BZ41" s="62">
        <f t="shared" si="1"/>
        <v>0.4218533419857235</v>
      </c>
      <c r="CA41" s="62">
        <f t="shared" si="2"/>
        <v>0.37529118773946357</v>
      </c>
      <c r="CB41" s="62">
        <f t="shared" si="3"/>
        <v>0.2295105431309904</v>
      </c>
      <c r="CC41" s="111" t="str">
        <f t="shared" si="4"/>
        <v>DE0004R</v>
      </c>
      <c r="CD41" s="111">
        <f t="shared" si="5"/>
        <v>111.2488</v>
      </c>
      <c r="CE41" s="112">
        <f t="shared" si="6"/>
        <v>65.007599999999996</v>
      </c>
      <c r="CF41" s="112">
        <f t="shared" si="7"/>
        <v>48.975499999999997</v>
      </c>
      <c r="CG41" s="112">
        <f t="shared" si="8"/>
        <v>35.918399999999998</v>
      </c>
    </row>
    <row r="42" spans="1:85" x14ac:dyDescent="0.25">
      <c r="A42" s="29">
        <v>2004</v>
      </c>
      <c r="B42" s="2">
        <v>0.59860000000000002</v>
      </c>
      <c r="C42" s="2">
        <v>0.54110000000000003</v>
      </c>
      <c r="D42" s="2">
        <v>0.54890000000000005</v>
      </c>
      <c r="E42" s="2">
        <v>0.85729999999999995</v>
      </c>
      <c r="F42" s="41">
        <v>-999.9</v>
      </c>
      <c r="G42" s="2">
        <v>0.43309999999999998</v>
      </c>
      <c r="H42" s="41">
        <v>-999.9</v>
      </c>
      <c r="I42" s="2">
        <v>0.65769999999999995</v>
      </c>
      <c r="J42" s="2">
        <v>0.76519999999999999</v>
      </c>
      <c r="K42" s="2">
        <v>0.65069999999999995</v>
      </c>
      <c r="L42" s="2">
        <v>0.65739999999999998</v>
      </c>
      <c r="M42" s="2">
        <v>0.2039</v>
      </c>
      <c r="N42" s="2">
        <v>0.24560000000000001</v>
      </c>
      <c r="O42" s="2">
        <v>0.43780000000000002</v>
      </c>
      <c r="P42" s="2">
        <v>0.15190000000000001</v>
      </c>
      <c r="Q42" s="2">
        <v>0.56620000000000004</v>
      </c>
      <c r="R42" s="2">
        <v>0.41749999999999998</v>
      </c>
      <c r="S42" s="2">
        <v>0.55989999999999995</v>
      </c>
      <c r="T42" s="2">
        <v>0.24030000000000001</v>
      </c>
      <c r="U42" s="2">
        <v>0.1079</v>
      </c>
      <c r="V42" s="2">
        <v>0.45140000000000002</v>
      </c>
      <c r="W42" s="2">
        <v>0.57599999999999996</v>
      </c>
      <c r="X42" s="2">
        <v>0.1298</v>
      </c>
      <c r="Y42" s="41">
        <v>-999.9</v>
      </c>
      <c r="Z42" s="2">
        <v>0.38529999999999998</v>
      </c>
      <c r="AA42" s="2">
        <v>0.47299999999999998</v>
      </c>
      <c r="AB42" s="2">
        <v>0.10290000000000001</v>
      </c>
      <c r="AC42" s="2">
        <v>0.64249999999999996</v>
      </c>
      <c r="AD42" s="2">
        <v>0.52170000000000005</v>
      </c>
      <c r="AE42" s="43">
        <v>0.57565353535353536</v>
      </c>
      <c r="AF42" s="2">
        <v>0.63480000000000003</v>
      </c>
      <c r="AG42" s="2">
        <v>0.1164</v>
      </c>
      <c r="AH42" s="2">
        <v>6.9599999999999995E-2</v>
      </c>
      <c r="AI42" s="43">
        <v>0.64382854729729722</v>
      </c>
      <c r="AJ42" s="43">
        <v>0.81411761949390826</v>
      </c>
      <c r="AK42" s="2">
        <v>0.21890000000000001</v>
      </c>
      <c r="AL42" s="2">
        <v>0.24429999999999999</v>
      </c>
      <c r="AM42" s="2">
        <v>0.1153</v>
      </c>
      <c r="AN42" s="2">
        <v>0.79450615901455757</v>
      </c>
      <c r="AO42" s="2">
        <v>0.63280000000000003</v>
      </c>
      <c r="AQ42" s="62" t="s">
        <v>21</v>
      </c>
      <c r="AR42" s="62" t="s">
        <v>138</v>
      </c>
      <c r="AS42" s="62" t="s">
        <v>139</v>
      </c>
      <c r="AT42" s="62">
        <v>2004</v>
      </c>
      <c r="AU42" s="62">
        <v>0.22800000000000001</v>
      </c>
      <c r="AV42" s="62">
        <v>0.439</v>
      </c>
      <c r="AW42" s="62">
        <v>-9999.99</v>
      </c>
      <c r="AX42" s="62">
        <v>-9999.99</v>
      </c>
      <c r="AY42" s="62">
        <v>-9999.99</v>
      </c>
      <c r="AZ42" s="62">
        <v>-9999.99</v>
      </c>
      <c r="BA42" s="62">
        <v>0.36499999999999999</v>
      </c>
      <c r="BB42" s="62">
        <v>0.22500000000000001</v>
      </c>
      <c r="BC42" s="62">
        <v>0.28299999999999997</v>
      </c>
      <c r="BD42" s="62">
        <v>0.23799999999999999</v>
      </c>
      <c r="BE42" s="62">
        <v>0.36</v>
      </c>
      <c r="BF42" s="62">
        <v>0.224</v>
      </c>
      <c r="BG42" s="62"/>
      <c r="BH42" s="62" t="s">
        <v>21</v>
      </c>
      <c r="BI42" s="62" t="s">
        <v>140</v>
      </c>
      <c r="BJ42" s="62" t="s">
        <v>139</v>
      </c>
      <c r="BK42" s="62">
        <v>2004</v>
      </c>
      <c r="BL42" s="62">
        <v>73.313999999999993</v>
      </c>
      <c r="BM42" s="62">
        <v>12.2</v>
      </c>
      <c r="BN42" s="62"/>
      <c r="BO42" s="62"/>
      <c r="BP42" s="62"/>
      <c r="BQ42" s="62"/>
      <c r="BR42" s="62">
        <v>59.014000000000003</v>
      </c>
      <c r="BS42" s="62">
        <v>158.286</v>
      </c>
      <c r="BT42" s="62">
        <v>23.856999999999999</v>
      </c>
      <c r="BU42" s="62">
        <v>61.570999999999998</v>
      </c>
      <c r="BV42" s="62">
        <v>25.314</v>
      </c>
      <c r="BW42" s="62">
        <v>38.113999999999997</v>
      </c>
      <c r="BX42" s="62"/>
      <c r="BY42" s="62"/>
      <c r="BZ42" s="62"/>
      <c r="CA42" s="62">
        <f t="shared" si="2"/>
        <v>0.2755817034187571</v>
      </c>
      <c r="CB42" s="62">
        <f t="shared" si="3"/>
        <v>0.24758896042967612</v>
      </c>
      <c r="CC42" s="111" t="str">
        <f t="shared" si="4"/>
        <v>DE0004R</v>
      </c>
      <c r="CD42" s="111">
        <f t="shared" si="5"/>
        <v>0</v>
      </c>
      <c r="CE42" s="112">
        <f t="shared" si="6"/>
        <v>57.15446</v>
      </c>
      <c r="CF42" s="112">
        <f t="shared" si="7"/>
        <v>30.518468999999996</v>
      </c>
      <c r="CG42" s="112">
        <f t="shared" si="8"/>
        <v>30.608927999999995</v>
      </c>
    </row>
    <row r="43" spans="1:85" x14ac:dyDescent="0.25">
      <c r="A43" s="29">
        <v>2005</v>
      </c>
      <c r="B43" s="2">
        <v>0.32079999999999997</v>
      </c>
      <c r="C43" s="2">
        <v>0.64559999999999995</v>
      </c>
      <c r="D43" s="2">
        <v>0.62260000000000004</v>
      </c>
      <c r="E43" s="2">
        <v>0.9204</v>
      </c>
      <c r="F43" s="41">
        <v>-999.9</v>
      </c>
      <c r="G43" s="2">
        <v>0.39319999999999999</v>
      </c>
      <c r="H43" s="2">
        <v>0.56342175876315481</v>
      </c>
      <c r="I43" s="2">
        <v>0.50819999999999999</v>
      </c>
      <c r="J43" s="2">
        <v>0.5595</v>
      </c>
      <c r="K43" s="2">
        <v>1.0407</v>
      </c>
      <c r="L43" s="41">
        <v>-999.9</v>
      </c>
      <c r="M43" s="2">
        <v>0.20569999999999999</v>
      </c>
      <c r="N43" s="2">
        <v>0.42959999999999998</v>
      </c>
      <c r="O43" s="2">
        <v>0.27160000000000001</v>
      </c>
      <c r="P43" s="2">
        <v>0.13100000000000001</v>
      </c>
      <c r="Q43" s="2">
        <v>0.45889999999999997</v>
      </c>
      <c r="R43" s="2">
        <v>0.64870000000000005</v>
      </c>
      <c r="S43" s="2">
        <v>0.52769999999999995</v>
      </c>
      <c r="T43" s="2">
        <v>0.31680000000000003</v>
      </c>
      <c r="U43" s="2">
        <v>0.17499999999999999</v>
      </c>
      <c r="V43" s="2">
        <v>0.65090000000000003</v>
      </c>
      <c r="W43" s="2">
        <v>0.64849999999999997</v>
      </c>
      <c r="X43" s="2">
        <v>0.10390000000000001</v>
      </c>
      <c r="Y43" s="2">
        <v>0.50270000000000004</v>
      </c>
      <c r="Z43" s="2">
        <v>0.36280000000000001</v>
      </c>
      <c r="AA43" s="41">
        <v>-999.9</v>
      </c>
      <c r="AB43" s="2">
        <v>0.12379999999999999</v>
      </c>
      <c r="AC43" s="2">
        <v>1.1462000000000001</v>
      </c>
      <c r="AD43" s="2">
        <v>0.81589999999999996</v>
      </c>
      <c r="AE43" s="43">
        <v>0.6465940902021774</v>
      </c>
      <c r="AF43" s="2">
        <v>0.70979999999999999</v>
      </c>
      <c r="AG43" s="2">
        <v>0.1061</v>
      </c>
      <c r="AH43" s="2">
        <v>8.43E-2</v>
      </c>
      <c r="AI43" s="43">
        <v>0.46396469685341513</v>
      </c>
      <c r="AJ43" s="43">
        <v>0.8220760204081633</v>
      </c>
      <c r="AK43" s="2">
        <v>0.45090000000000002</v>
      </c>
      <c r="AL43" s="41">
        <v>-999.9</v>
      </c>
      <c r="AM43" s="2">
        <v>0.24979999999999999</v>
      </c>
      <c r="AN43" s="2">
        <v>0.41591139240506325</v>
      </c>
      <c r="AO43" s="2">
        <v>0.66669999999999996</v>
      </c>
      <c r="AQ43" s="62" t="s">
        <v>21</v>
      </c>
      <c r="AR43" s="62" t="s">
        <v>138</v>
      </c>
      <c r="AS43" s="62" t="s">
        <v>139</v>
      </c>
      <c r="AT43" s="62">
        <v>2005</v>
      </c>
      <c r="AU43" s="62">
        <v>0.223</v>
      </c>
      <c r="AV43" s="62">
        <v>0.54700000000000004</v>
      </c>
      <c r="AW43" s="62">
        <v>0.64300000000000002</v>
      </c>
      <c r="AX43" s="62">
        <v>0.67</v>
      </c>
      <c r="AY43" s="62">
        <v>0.46800000000000003</v>
      </c>
      <c r="AZ43" s="62">
        <v>0.40799999999999997</v>
      </c>
      <c r="BA43" s="62">
        <v>0.38900000000000001</v>
      </c>
      <c r="BB43" s="62">
        <v>0.27500000000000002</v>
      </c>
      <c r="BC43" s="62">
        <v>0.27</v>
      </c>
      <c r="BD43" s="62">
        <v>0.126</v>
      </c>
      <c r="BE43" s="62">
        <v>0.19500000000000001</v>
      </c>
      <c r="BF43" s="62">
        <v>0.42099999999999999</v>
      </c>
      <c r="BG43" s="62"/>
      <c r="BH43" s="62" t="s">
        <v>21</v>
      </c>
      <c r="BI43" s="62" t="s">
        <v>140</v>
      </c>
      <c r="BJ43" s="62" t="s">
        <v>139</v>
      </c>
      <c r="BK43" s="62">
        <v>2005</v>
      </c>
      <c r="BL43" s="62">
        <v>48.042999999999999</v>
      </c>
      <c r="BM43" s="62">
        <v>42.9</v>
      </c>
      <c r="BN43" s="62">
        <v>25.928999999999998</v>
      </c>
      <c r="BO43" s="62">
        <v>53.8</v>
      </c>
      <c r="BP43" s="62">
        <v>81.713999999999999</v>
      </c>
      <c r="BQ43" s="62">
        <v>37.4</v>
      </c>
      <c r="BR43" s="62">
        <v>66.557000000000002</v>
      </c>
      <c r="BS43" s="62">
        <v>53.7</v>
      </c>
      <c r="BT43" s="62">
        <v>41.329000000000001</v>
      </c>
      <c r="BU43" s="62">
        <v>32.170999999999999</v>
      </c>
      <c r="BV43" s="62">
        <v>41.871000000000002</v>
      </c>
      <c r="BW43" s="62">
        <v>48.914000000000001</v>
      </c>
      <c r="BX43" s="62"/>
      <c r="BY43" s="62">
        <f t="shared" si="0"/>
        <v>0.56342175876315481</v>
      </c>
      <c r="BZ43" s="62">
        <f t="shared" si="1"/>
        <v>0.35467738825424816</v>
      </c>
      <c r="CA43" s="62">
        <f t="shared" si="2"/>
        <v>0.20262649192604726</v>
      </c>
      <c r="CB43" s="62">
        <f t="shared" si="3"/>
        <v>0.39163347562152773</v>
      </c>
      <c r="CC43" s="111" t="str">
        <f t="shared" si="4"/>
        <v>DE0004R</v>
      </c>
      <c r="CD43" s="111">
        <f t="shared" si="5"/>
        <v>90.960498999999999</v>
      </c>
      <c r="CE43" s="112">
        <f t="shared" si="6"/>
        <v>55.917372999999998</v>
      </c>
      <c r="CF43" s="112">
        <f t="shared" si="7"/>
        <v>23.377220999999999</v>
      </c>
      <c r="CG43" s="112">
        <f t="shared" si="8"/>
        <v>54.772683000000001</v>
      </c>
    </row>
    <row r="44" spans="1:85" x14ac:dyDescent="0.25">
      <c r="A44" s="29">
        <v>2006</v>
      </c>
      <c r="B44" s="2">
        <v>0.30759999999999998</v>
      </c>
      <c r="C44" s="2">
        <v>0.56089999999999995</v>
      </c>
      <c r="D44" s="2">
        <v>0.51580000000000004</v>
      </c>
      <c r="E44" s="2">
        <v>0.57779999999999998</v>
      </c>
      <c r="F44" s="2">
        <v>0.81879999999999997</v>
      </c>
      <c r="G44" s="2">
        <v>0.30640000000000001</v>
      </c>
      <c r="H44" s="2">
        <v>0.3222831776243254</v>
      </c>
      <c r="I44" s="2">
        <v>0.3967</v>
      </c>
      <c r="J44" s="2">
        <v>0.80740000000000001</v>
      </c>
      <c r="K44" s="2">
        <v>0.64929999999999999</v>
      </c>
      <c r="L44" s="2">
        <v>0.56979999999999997</v>
      </c>
      <c r="M44" s="2">
        <v>0.36299999999999999</v>
      </c>
      <c r="N44" s="2">
        <v>0.28620000000000001</v>
      </c>
      <c r="O44" s="2">
        <v>0.57989999999999997</v>
      </c>
      <c r="P44" s="2">
        <v>0.20219999999999999</v>
      </c>
      <c r="Q44" s="2">
        <v>0.32800000000000001</v>
      </c>
      <c r="R44" s="2">
        <v>0.46079999999999999</v>
      </c>
      <c r="S44" s="2">
        <v>0.32340000000000002</v>
      </c>
      <c r="T44" s="2">
        <v>0.26300000000000001</v>
      </c>
      <c r="U44" s="2">
        <v>0.13769999999999999</v>
      </c>
      <c r="V44" s="2">
        <v>0.32329999999999998</v>
      </c>
      <c r="W44" s="2">
        <v>0.51359999999999995</v>
      </c>
      <c r="X44" s="2">
        <v>0.16489999999999999</v>
      </c>
      <c r="Y44" s="2">
        <v>0.3523</v>
      </c>
      <c r="Z44" s="2">
        <v>0.83919999999999995</v>
      </c>
      <c r="AA44" s="2">
        <v>0.44359999999999999</v>
      </c>
      <c r="AB44" s="2">
        <v>9.9699999999999997E-2</v>
      </c>
      <c r="AC44" s="2">
        <v>1.2732000000000001</v>
      </c>
      <c r="AD44" s="2">
        <v>1.0098</v>
      </c>
      <c r="AE44" s="43">
        <v>0.79922869955156961</v>
      </c>
      <c r="AF44" s="2">
        <v>0.44259999999999999</v>
      </c>
      <c r="AG44" s="2">
        <v>0.1147</v>
      </c>
      <c r="AH44" s="2">
        <v>7.6600000000000001E-2</v>
      </c>
      <c r="AI44" s="43">
        <v>0.7049620653319284</v>
      </c>
      <c r="AJ44" s="43">
        <v>0.93552786885245898</v>
      </c>
      <c r="AK44" s="2">
        <v>0.67449999999999999</v>
      </c>
      <c r="AL44" s="2">
        <v>6.9900000000000004E-2</v>
      </c>
      <c r="AM44" s="2">
        <v>0.18429999999999999</v>
      </c>
      <c r="AN44" s="2">
        <v>0.58944444444444444</v>
      </c>
      <c r="AO44" s="2">
        <v>0.68589999999999995</v>
      </c>
      <c r="AQ44" s="62" t="s">
        <v>21</v>
      </c>
      <c r="AR44" s="62" t="s">
        <v>138</v>
      </c>
      <c r="AS44" s="62" t="s">
        <v>139</v>
      </c>
      <c r="AT44" s="62">
        <v>2006</v>
      </c>
      <c r="AU44" s="62">
        <v>0.46400000000000002</v>
      </c>
      <c r="AV44" s="62">
        <v>0.32800000000000001</v>
      </c>
      <c r="AW44" s="62">
        <v>0.26</v>
      </c>
      <c r="AX44" s="62">
        <v>0.45</v>
      </c>
      <c r="AY44" s="62">
        <v>0.30299999999999999</v>
      </c>
      <c r="AZ44" s="62">
        <v>0.42799999999999999</v>
      </c>
      <c r="BA44" s="62">
        <v>0.78400000000000003</v>
      </c>
      <c r="BB44" s="62">
        <v>0.26600000000000001</v>
      </c>
      <c r="BC44" s="62">
        <v>0.29599999999999999</v>
      </c>
      <c r="BD44" s="62">
        <v>0.151</v>
      </c>
      <c r="BE44" s="62">
        <v>0.25700000000000001</v>
      </c>
      <c r="BF44" s="62">
        <v>0.17599999999999999</v>
      </c>
      <c r="BG44" s="62"/>
      <c r="BH44" s="62" t="s">
        <v>21</v>
      </c>
      <c r="BI44" s="62" t="s">
        <v>140</v>
      </c>
      <c r="BJ44" s="62" t="s">
        <v>139</v>
      </c>
      <c r="BK44" s="62">
        <v>2006</v>
      </c>
      <c r="BL44" s="62">
        <v>16.443000000000001</v>
      </c>
      <c r="BM44" s="62">
        <v>32.957000000000001</v>
      </c>
      <c r="BN44" s="62">
        <v>66.656999999999996</v>
      </c>
      <c r="BO44" s="62">
        <v>48.886000000000003</v>
      </c>
      <c r="BP44" s="62">
        <v>108.486</v>
      </c>
      <c r="BQ44" s="62">
        <v>64.828999999999994</v>
      </c>
      <c r="BR44" s="62">
        <v>42.356999999999999</v>
      </c>
      <c r="BS44" s="62">
        <v>162.4</v>
      </c>
      <c r="BT44" s="62">
        <v>42.029000000000003</v>
      </c>
      <c r="BU44" s="62">
        <v>72.757000000000005</v>
      </c>
      <c r="BV44" s="62">
        <v>42.786000000000001</v>
      </c>
      <c r="BW44" s="62">
        <v>53.156999999999996</v>
      </c>
      <c r="BX44" s="62"/>
      <c r="BY44" s="62">
        <f t="shared" si="0"/>
        <v>0.3222831776243254</v>
      </c>
      <c r="BZ44" s="62">
        <f t="shared" si="1"/>
        <v>0.38634461730208541</v>
      </c>
      <c r="CA44" s="62">
        <f t="shared" si="2"/>
        <v>0.21845818419516158</v>
      </c>
      <c r="CB44" s="62">
        <f t="shared" si="3"/>
        <v>0.27102079819027464</v>
      </c>
      <c r="CC44" s="111" t="str">
        <f t="shared" si="4"/>
        <v>DE0004R</v>
      </c>
      <c r="CD44" s="111">
        <f t="shared" si="5"/>
        <v>72.200778</v>
      </c>
      <c r="CE44" s="112">
        <f t="shared" si="6"/>
        <v>104.15310000000001</v>
      </c>
      <c r="CF44" s="112">
        <f t="shared" si="7"/>
        <v>34.422893000000002</v>
      </c>
      <c r="CG44" s="112">
        <f t="shared" si="8"/>
        <v>27.795079999999999</v>
      </c>
    </row>
    <row r="45" spans="1:85" x14ac:dyDescent="0.25">
      <c r="A45" s="29">
        <v>2007</v>
      </c>
      <c r="B45" s="2">
        <v>0.27600000000000002</v>
      </c>
      <c r="C45" s="2">
        <v>0.4012</v>
      </c>
      <c r="D45" s="2">
        <v>0.45810000000000001</v>
      </c>
      <c r="E45" s="2">
        <v>0.47620000000000001</v>
      </c>
      <c r="F45" s="2">
        <v>0.45279999999999998</v>
      </c>
      <c r="G45" s="2">
        <v>0.33279999999999998</v>
      </c>
      <c r="H45" s="2">
        <v>0.34785060605293788</v>
      </c>
      <c r="I45" s="2">
        <v>0.37</v>
      </c>
      <c r="J45" s="2">
        <v>0.47589999999999999</v>
      </c>
      <c r="K45" s="2">
        <v>0.76580000000000004</v>
      </c>
      <c r="L45" s="41">
        <v>-999.9</v>
      </c>
      <c r="M45" s="2">
        <v>0.32240000000000002</v>
      </c>
      <c r="N45" s="2">
        <v>0.26240000000000002</v>
      </c>
      <c r="O45" s="2">
        <v>0.47039999999999998</v>
      </c>
      <c r="P45" s="2">
        <v>0.1535</v>
      </c>
      <c r="Q45" s="2">
        <v>0.3377</v>
      </c>
      <c r="R45" s="2">
        <v>0.47949999999999998</v>
      </c>
      <c r="S45" s="2">
        <v>0.36759999999999998</v>
      </c>
      <c r="T45" s="2">
        <v>0.23680000000000001</v>
      </c>
      <c r="U45" s="2">
        <v>6.5500000000000003E-2</v>
      </c>
      <c r="V45" s="2">
        <v>0.18329999999999999</v>
      </c>
      <c r="W45" s="2">
        <v>0.40799999999999997</v>
      </c>
      <c r="X45" s="2">
        <v>4.7800000000000002E-2</v>
      </c>
      <c r="Y45" s="2">
        <v>0.31940000000000002</v>
      </c>
      <c r="Z45" s="2">
        <v>0.45269999999999999</v>
      </c>
      <c r="AA45" s="2">
        <v>0.55130000000000001</v>
      </c>
      <c r="AB45" s="2">
        <v>5.5500000000000001E-2</v>
      </c>
      <c r="AC45" s="2">
        <v>0.92130000000000001</v>
      </c>
      <c r="AD45" s="2">
        <v>0.3473</v>
      </c>
      <c r="AE45" s="43">
        <v>0.54167292644757437</v>
      </c>
      <c r="AF45" s="2">
        <v>0.41689999999999999</v>
      </c>
      <c r="AG45" s="2">
        <v>7.0099999999999996E-2</v>
      </c>
      <c r="AH45" s="2">
        <v>7.7700000000000005E-2</v>
      </c>
      <c r="AI45" s="43">
        <v>0.62569261083743843</v>
      </c>
      <c r="AJ45" s="43">
        <v>0.68462701733413023</v>
      </c>
      <c r="AK45" s="2">
        <v>0.4975</v>
      </c>
      <c r="AL45" s="41">
        <v>-999.9</v>
      </c>
      <c r="AM45" s="2">
        <v>0.15740000000000001</v>
      </c>
      <c r="AN45" s="2">
        <v>0.48713274336283185</v>
      </c>
      <c r="AO45" s="2">
        <v>0.49320000000000003</v>
      </c>
      <c r="AQ45" s="62" t="s">
        <v>21</v>
      </c>
      <c r="AR45" s="62" t="s">
        <v>138</v>
      </c>
      <c r="AS45" s="62" t="s">
        <v>139</v>
      </c>
      <c r="AT45" s="62">
        <v>2007</v>
      </c>
      <c r="AU45" s="62">
        <v>0.219</v>
      </c>
      <c r="AV45" s="62">
        <v>0.22700000000000001</v>
      </c>
      <c r="AW45" s="62">
        <v>0.41599999999999998</v>
      </c>
      <c r="AX45" s="62">
        <v>1.1299999999999999</v>
      </c>
      <c r="AY45" s="62">
        <v>0.28100000000000003</v>
      </c>
      <c r="AZ45" s="62">
        <v>0.28100000000000003</v>
      </c>
      <c r="BA45" s="62">
        <v>0.16800000000000001</v>
      </c>
      <c r="BB45" s="62">
        <v>0.28899999999999998</v>
      </c>
      <c r="BC45" s="62">
        <v>0.27</v>
      </c>
      <c r="BD45" s="62">
        <v>0.34300000000000003</v>
      </c>
      <c r="BE45" s="62">
        <v>0.30599999999999999</v>
      </c>
      <c r="BF45" s="62">
        <v>0.21199999999999999</v>
      </c>
      <c r="BG45" s="62"/>
      <c r="BH45" s="62" t="s">
        <v>21</v>
      </c>
      <c r="BI45" s="62" t="s">
        <v>140</v>
      </c>
      <c r="BJ45" s="62" t="s">
        <v>139</v>
      </c>
      <c r="BK45" s="62">
        <v>2007</v>
      </c>
      <c r="BL45" s="62">
        <v>59.243000000000002</v>
      </c>
      <c r="BM45" s="62">
        <v>82.585999999999999</v>
      </c>
      <c r="BN45" s="62">
        <v>65.156999999999996</v>
      </c>
      <c r="BO45" s="62">
        <v>2.0859999999999999</v>
      </c>
      <c r="BP45" s="62">
        <v>90.828999999999994</v>
      </c>
      <c r="BQ45" s="62">
        <v>125.857</v>
      </c>
      <c r="BR45" s="62">
        <v>87.271000000000001</v>
      </c>
      <c r="BS45" s="62">
        <v>71.129000000000005</v>
      </c>
      <c r="BT45" s="62">
        <v>57.929000000000002</v>
      </c>
      <c r="BU45" s="62">
        <v>22.071000000000002</v>
      </c>
      <c r="BV45" s="62">
        <v>77.313999999999993</v>
      </c>
      <c r="BW45" s="62">
        <v>65.8</v>
      </c>
      <c r="BX45" s="62"/>
      <c r="BY45" s="62">
        <f t="shared" si="0"/>
        <v>0.34785060605293788</v>
      </c>
      <c r="BZ45" s="62">
        <f t="shared" si="1"/>
        <v>0.24830919203396923</v>
      </c>
      <c r="CA45" s="62">
        <f t="shared" si="2"/>
        <v>0.29793449406918648</v>
      </c>
      <c r="CB45" s="62">
        <f t="shared" si="3"/>
        <v>0.21996368041073258</v>
      </c>
      <c r="CC45" s="111" t="str">
        <f t="shared" si="4"/>
        <v>DE0004R</v>
      </c>
      <c r="CD45" s="111">
        <f t="shared" si="5"/>
        <v>54.985440999999994</v>
      </c>
      <c r="CE45" s="112">
        <f t="shared" si="6"/>
        <v>70.583625999999995</v>
      </c>
      <c r="CF45" s="112">
        <f t="shared" si="7"/>
        <v>46.869267000000001</v>
      </c>
      <c r="CG45" s="112">
        <f t="shared" si="8"/>
        <v>45.670839000000001</v>
      </c>
    </row>
    <row r="46" spans="1:85" x14ac:dyDescent="0.25">
      <c r="A46" s="29">
        <v>2008</v>
      </c>
      <c r="B46" s="2">
        <v>0.30990000000000001</v>
      </c>
      <c r="C46" s="2">
        <v>0.47739999999999999</v>
      </c>
      <c r="D46" s="2">
        <v>0.46920000000000001</v>
      </c>
      <c r="E46" s="41">
        <v>-999.9</v>
      </c>
      <c r="F46" s="2">
        <v>0.53290000000000004</v>
      </c>
      <c r="G46" s="2">
        <v>0.33529999999999999</v>
      </c>
      <c r="H46" s="2">
        <v>0.34812206440284693</v>
      </c>
      <c r="I46" s="2">
        <v>0.36009999999999998</v>
      </c>
      <c r="J46" s="2">
        <v>0.57179999999999997</v>
      </c>
      <c r="K46" s="41">
        <v>-999.9</v>
      </c>
      <c r="L46" s="2">
        <v>0.5131</v>
      </c>
      <c r="M46" s="2">
        <v>0.42549999999999999</v>
      </c>
      <c r="N46" s="2">
        <v>0.29480000000000001</v>
      </c>
      <c r="O46" s="2">
        <v>0.40189999999999998</v>
      </c>
      <c r="P46" s="2">
        <v>0.185</v>
      </c>
      <c r="Q46" s="2">
        <v>0.41810000000000003</v>
      </c>
      <c r="R46" s="2">
        <v>0.37719999999999998</v>
      </c>
      <c r="S46" s="2">
        <v>0.26319999999999999</v>
      </c>
      <c r="T46" s="2">
        <v>0.23169999999999999</v>
      </c>
      <c r="U46" s="2">
        <v>0.1598</v>
      </c>
      <c r="V46" s="2">
        <v>0.49399999999999999</v>
      </c>
      <c r="W46" s="2">
        <v>0.3372</v>
      </c>
      <c r="X46" s="2">
        <v>9.5799999999999996E-2</v>
      </c>
      <c r="Y46" s="2">
        <v>0.40949999999999998</v>
      </c>
      <c r="Z46" s="2">
        <v>0.44429999999999997</v>
      </c>
      <c r="AA46" s="2">
        <v>0.54730000000000001</v>
      </c>
      <c r="AB46" s="2">
        <v>0.19070000000000001</v>
      </c>
      <c r="AC46" s="2">
        <v>0.74350000000000005</v>
      </c>
      <c r="AD46" s="2">
        <v>0.51729999999999998</v>
      </c>
      <c r="AE46" s="43">
        <v>0.51281543624161074</v>
      </c>
      <c r="AF46" s="2">
        <v>0.64159999999999995</v>
      </c>
      <c r="AG46" s="2">
        <v>0.25950000000000001</v>
      </c>
      <c r="AH46" s="2">
        <v>8.1799999999999998E-2</v>
      </c>
      <c r="AI46" s="43">
        <v>0.37884446819882417</v>
      </c>
      <c r="AJ46" s="43">
        <v>0.69591346526969344</v>
      </c>
      <c r="AK46" s="2">
        <v>0.31730000000000003</v>
      </c>
      <c r="AL46" s="2">
        <v>0.1258</v>
      </c>
      <c r="AM46" s="2">
        <v>0.10440000000000001</v>
      </c>
      <c r="AN46" s="2">
        <v>0.68804018369690012</v>
      </c>
      <c r="AO46" s="2">
        <v>0.44080000000000003</v>
      </c>
      <c r="AQ46" s="62" t="s">
        <v>21</v>
      </c>
      <c r="AR46" s="62" t="s">
        <v>138</v>
      </c>
      <c r="AS46" s="62" t="s">
        <v>139</v>
      </c>
      <c r="AT46" s="62">
        <v>2008</v>
      </c>
      <c r="AU46" s="62">
        <v>0.18</v>
      </c>
      <c r="AV46" s="62">
        <v>0.156</v>
      </c>
      <c r="AW46" s="62">
        <v>0.192</v>
      </c>
      <c r="AX46" s="62">
        <v>0.59399999999999997</v>
      </c>
      <c r="AY46" s="62">
        <v>0.41199999999999998</v>
      </c>
      <c r="AZ46" s="62">
        <v>0.42</v>
      </c>
      <c r="BA46" s="62">
        <v>0.316</v>
      </c>
      <c r="BB46" s="62">
        <v>7.1999999999999995E-2</v>
      </c>
      <c r="BC46" s="62">
        <v>0.17399999999999999</v>
      </c>
      <c r="BD46" s="62">
        <v>0.152</v>
      </c>
      <c r="BE46" s="62">
        <v>0.45100000000000001</v>
      </c>
      <c r="BF46" s="62">
        <v>0.247</v>
      </c>
      <c r="BG46" s="62"/>
      <c r="BH46" s="62" t="s">
        <v>21</v>
      </c>
      <c r="BI46" s="62" t="s">
        <v>140</v>
      </c>
      <c r="BJ46" s="62" t="s">
        <v>139</v>
      </c>
      <c r="BK46" s="62">
        <v>2008</v>
      </c>
      <c r="BL46" s="62">
        <v>62.8</v>
      </c>
      <c r="BM46" s="62">
        <v>73.971000000000004</v>
      </c>
      <c r="BN46" s="62">
        <v>99.028999999999996</v>
      </c>
      <c r="BO46" s="62">
        <v>52.542999999999999</v>
      </c>
      <c r="BP46" s="62">
        <v>39.786000000000001</v>
      </c>
      <c r="BQ46" s="62">
        <v>51.570999999999998</v>
      </c>
      <c r="BR46" s="62">
        <v>61.286000000000001</v>
      </c>
      <c r="BS46" s="62">
        <v>65.070999999999998</v>
      </c>
      <c r="BT46" s="62">
        <v>46.286000000000001</v>
      </c>
      <c r="BU46" s="62">
        <v>45.656999999999996</v>
      </c>
      <c r="BV46" s="62">
        <v>20.870999999999999</v>
      </c>
      <c r="BW46" s="62">
        <v>28.129000000000001</v>
      </c>
      <c r="BX46" s="62"/>
      <c r="BY46" s="62">
        <f t="shared" si="0"/>
        <v>0.34812206440284693</v>
      </c>
      <c r="BZ46" s="62">
        <f t="shared" si="1"/>
        <v>0.25690901937862504</v>
      </c>
      <c r="CA46" s="62">
        <f t="shared" si="2"/>
        <v>0.21634237771907738</v>
      </c>
      <c r="CB46" s="62">
        <f t="shared" si="3"/>
        <v>0.18066306246209823</v>
      </c>
      <c r="CC46" s="111" t="str">
        <f t="shared" si="4"/>
        <v>DE0004R</v>
      </c>
      <c r="CD46" s="111">
        <f t="shared" si="5"/>
        <v>66.61594199999999</v>
      </c>
      <c r="CE46" s="112">
        <f t="shared" si="6"/>
        <v>45.711307999999995</v>
      </c>
      <c r="CF46" s="112">
        <f t="shared" si="7"/>
        <v>24.406448999999995</v>
      </c>
      <c r="CG46" s="112">
        <f t="shared" si="8"/>
        <v>29.791339000000001</v>
      </c>
    </row>
    <row r="47" spans="1:85" x14ac:dyDescent="0.25">
      <c r="A47" s="29">
        <v>2009</v>
      </c>
      <c r="B47" s="2">
        <v>0.4839</v>
      </c>
      <c r="C47" s="2">
        <v>0.60219999999999996</v>
      </c>
      <c r="D47" s="2">
        <v>0.62829999999999997</v>
      </c>
      <c r="E47" s="41">
        <v>-999.9</v>
      </c>
      <c r="F47" s="2">
        <v>0.56599999999999995</v>
      </c>
      <c r="G47" s="2">
        <v>0.4511</v>
      </c>
      <c r="H47" s="2">
        <v>0.50007274418199132</v>
      </c>
      <c r="I47" s="2">
        <v>0.38529999999999998</v>
      </c>
      <c r="J47" s="2">
        <v>0.52980000000000005</v>
      </c>
      <c r="K47" s="2">
        <v>0.53110000000000002</v>
      </c>
      <c r="L47" s="2">
        <v>0.56340000000000001</v>
      </c>
      <c r="M47" s="2">
        <v>0.44869999999999999</v>
      </c>
      <c r="N47" s="2">
        <v>0.3967</v>
      </c>
      <c r="O47" s="2">
        <v>0.91180000000000005</v>
      </c>
      <c r="P47" s="2">
        <v>0.15110000000000001</v>
      </c>
      <c r="Q47" s="2">
        <v>0.45939999999999998</v>
      </c>
      <c r="R47" s="2">
        <v>0.37090000000000001</v>
      </c>
      <c r="S47" s="2">
        <v>0.23849999999999999</v>
      </c>
      <c r="T47" s="2">
        <v>0.25330000000000003</v>
      </c>
      <c r="U47" s="2">
        <v>0.14960000000000001</v>
      </c>
      <c r="V47" s="2">
        <v>0.23400000000000001</v>
      </c>
      <c r="W47" s="2">
        <v>0.4788</v>
      </c>
      <c r="X47" s="2">
        <v>0.111</v>
      </c>
      <c r="Y47" s="2">
        <v>0.48</v>
      </c>
      <c r="Z47" s="2">
        <v>0.41970000000000002</v>
      </c>
      <c r="AA47" s="2">
        <v>0.5978</v>
      </c>
      <c r="AB47" s="2">
        <v>7.2300000000000003E-2</v>
      </c>
      <c r="AC47" s="2">
        <v>0.53549999999999998</v>
      </c>
      <c r="AD47" s="2">
        <v>0.92989999999999995</v>
      </c>
      <c r="AE47" s="43">
        <v>0.63255192878338273</v>
      </c>
      <c r="AF47" s="2">
        <v>0.68899999999999995</v>
      </c>
      <c r="AG47" s="2">
        <v>0.12189999999999999</v>
      </c>
      <c r="AH47" s="2">
        <v>0.1024</v>
      </c>
      <c r="AI47" s="43">
        <v>0.45740109460516032</v>
      </c>
      <c r="AJ47" s="43">
        <v>0.66940312368087795</v>
      </c>
      <c r="AK47" s="2">
        <v>0.75260000000000005</v>
      </c>
      <c r="AL47" s="2">
        <v>5.8900000000000001E-2</v>
      </c>
      <c r="AM47" s="2">
        <v>0.13150000000000001</v>
      </c>
      <c r="AN47" s="2">
        <v>0.41437844827586201</v>
      </c>
      <c r="AO47" s="2">
        <v>0.57969999999999999</v>
      </c>
      <c r="AQ47" s="62" t="s">
        <v>21</v>
      </c>
      <c r="AR47" s="62" t="s">
        <v>138</v>
      </c>
      <c r="AS47" s="62" t="s">
        <v>139</v>
      </c>
      <c r="AT47" s="62">
        <v>2009</v>
      </c>
      <c r="AU47" s="62">
        <v>3.4000000000000002E-2</v>
      </c>
      <c r="AV47" s="62">
        <v>1.65</v>
      </c>
      <c r="AW47" s="62">
        <v>0.46400000000000002</v>
      </c>
      <c r="AX47" s="62">
        <v>0.64900000000000002</v>
      </c>
      <c r="AY47" s="62">
        <v>0.39500000000000002</v>
      </c>
      <c r="AZ47" s="62">
        <v>0.18099999999999999</v>
      </c>
      <c r="BA47" s="62">
        <v>0.27700000000000002</v>
      </c>
      <c r="BB47" s="62">
        <v>0.42399999999999999</v>
      </c>
      <c r="BC47" s="62">
        <v>0.20499999999999999</v>
      </c>
      <c r="BD47" s="62">
        <v>0.17699999999999999</v>
      </c>
      <c r="BE47" s="62">
        <v>0.161</v>
      </c>
      <c r="BF47" s="62">
        <v>0.27300000000000002</v>
      </c>
      <c r="BG47" s="62"/>
      <c r="BH47" s="62" t="s">
        <v>21</v>
      </c>
      <c r="BI47" s="62" t="s">
        <v>140</v>
      </c>
      <c r="BJ47" s="62" t="s">
        <v>139</v>
      </c>
      <c r="BK47" s="62">
        <v>2009</v>
      </c>
      <c r="BL47" s="62">
        <v>32.366999999999997</v>
      </c>
      <c r="BM47" s="62">
        <v>0.86699999999999999</v>
      </c>
      <c r="BN47" s="62">
        <v>64.733000000000004</v>
      </c>
      <c r="BO47" s="62">
        <v>39.35</v>
      </c>
      <c r="BP47" s="62">
        <v>33.549999999999997</v>
      </c>
      <c r="BQ47" s="62">
        <v>83.266999999999996</v>
      </c>
      <c r="BR47" s="62">
        <v>129.93299999999999</v>
      </c>
      <c r="BS47" s="62">
        <v>24.2</v>
      </c>
      <c r="BT47" s="62">
        <v>50.366999999999997</v>
      </c>
      <c r="BU47" s="62">
        <v>68.05</v>
      </c>
      <c r="BV47" s="62">
        <v>113.783</v>
      </c>
      <c r="BW47" s="62">
        <v>53.9</v>
      </c>
      <c r="BX47" s="62"/>
      <c r="BY47" s="62">
        <f t="shared" si="0"/>
        <v>0.50007274418199132</v>
      </c>
      <c r="BZ47" s="62">
        <f t="shared" si="1"/>
        <v>0.2583132603201348</v>
      </c>
      <c r="CA47" s="62">
        <f t="shared" si="2"/>
        <v>0.17523319552110247</v>
      </c>
      <c r="CB47" s="62">
        <f t="shared" si="3"/>
        <v>0.19792191337480206</v>
      </c>
      <c r="CC47" s="111" t="str">
        <f t="shared" si="4"/>
        <v>DE0004R</v>
      </c>
      <c r="CD47" s="111">
        <f t="shared" si="5"/>
        <v>68.826512000000008</v>
      </c>
      <c r="CE47" s="112">
        <f t="shared" si="6"/>
        <v>61.323567999999995</v>
      </c>
      <c r="CF47" s="112">
        <f t="shared" si="7"/>
        <v>40.689147999999996</v>
      </c>
      <c r="CG47" s="112">
        <f t="shared" si="8"/>
        <v>17.245728</v>
      </c>
    </row>
    <row r="48" spans="1:85" x14ac:dyDescent="0.25">
      <c r="A48" s="29">
        <v>2010</v>
      </c>
      <c r="B48" s="2">
        <v>0.2782</v>
      </c>
      <c r="C48" s="2">
        <v>0.45910000000000001</v>
      </c>
      <c r="D48" s="2">
        <v>0.437</v>
      </c>
      <c r="E48" s="2">
        <v>0.63400000000000001</v>
      </c>
      <c r="F48" s="2">
        <v>0.4501</v>
      </c>
      <c r="G48" s="2">
        <v>0.30819999999999997</v>
      </c>
      <c r="H48" s="2">
        <v>0.39005974095013679</v>
      </c>
      <c r="I48" s="2">
        <v>0.50139999999999996</v>
      </c>
      <c r="J48" s="2">
        <v>0.53990000000000005</v>
      </c>
      <c r="K48" s="2">
        <v>0.53139999999999998</v>
      </c>
      <c r="L48" s="2">
        <v>0.53210000000000002</v>
      </c>
      <c r="M48" s="2">
        <v>0.35039999999999999</v>
      </c>
      <c r="N48" s="2">
        <v>0.20069999999999999</v>
      </c>
      <c r="O48" s="2">
        <v>0.42280000000000001</v>
      </c>
      <c r="P48" s="2">
        <v>0.1701</v>
      </c>
      <c r="Q48" s="2">
        <v>0.40920000000000001</v>
      </c>
      <c r="R48" s="2">
        <v>0.47770000000000001</v>
      </c>
      <c r="S48" s="2">
        <v>0.39650000000000002</v>
      </c>
      <c r="T48" s="2">
        <v>0.21829999999999999</v>
      </c>
      <c r="U48" s="2">
        <v>0.1081</v>
      </c>
      <c r="V48" s="2">
        <v>0.27250000000000002</v>
      </c>
      <c r="W48" s="2">
        <v>0.61950000000000005</v>
      </c>
      <c r="X48" s="2">
        <v>0.13550000000000001</v>
      </c>
      <c r="Y48" s="2">
        <v>0.31469999999999998</v>
      </c>
      <c r="Z48" s="2">
        <v>0.42399999999999999</v>
      </c>
      <c r="AA48" s="2">
        <v>0.29770000000000002</v>
      </c>
      <c r="AB48" s="2">
        <v>0.1222</v>
      </c>
      <c r="AC48" s="2">
        <v>0.71540000000000004</v>
      </c>
      <c r="AD48" s="2">
        <v>0.73929999999999996</v>
      </c>
      <c r="AE48" s="43">
        <v>0.32461446144614464</v>
      </c>
      <c r="AF48" s="2">
        <v>0.56820000000000004</v>
      </c>
      <c r="AG48" s="2">
        <v>7.2599999999999998E-2</v>
      </c>
      <c r="AH48" s="2">
        <v>7.3899999999999993E-2</v>
      </c>
      <c r="AI48" s="43">
        <v>0.32207681053401616</v>
      </c>
      <c r="AJ48" s="43">
        <v>0.78287734487734484</v>
      </c>
      <c r="AK48" s="2">
        <v>0.2681</v>
      </c>
      <c r="AL48" s="2">
        <v>7.2900000000000006E-2</v>
      </c>
      <c r="AM48" s="2">
        <v>0.16669999999999999</v>
      </c>
      <c r="AN48" s="2">
        <v>0.68212965425531924</v>
      </c>
      <c r="AO48" s="2">
        <v>0.629</v>
      </c>
      <c r="AQ48" s="62" t="s">
        <v>21</v>
      </c>
      <c r="AR48" s="62" t="s">
        <v>138</v>
      </c>
      <c r="AS48" s="62" t="s">
        <v>139</v>
      </c>
      <c r="AT48" s="62">
        <v>2010</v>
      </c>
      <c r="AU48" s="62">
        <v>0.40500000000000003</v>
      </c>
      <c r="AV48" s="62">
        <v>0.38500000000000001</v>
      </c>
      <c r="AW48" s="62">
        <v>0.32400000000000001</v>
      </c>
      <c r="AX48" s="62">
        <v>0.61799999999999999</v>
      </c>
      <c r="AY48" s="62">
        <v>0.38400000000000001</v>
      </c>
      <c r="AZ48" s="62">
        <v>0.32400000000000001</v>
      </c>
      <c r="BA48" s="62">
        <v>0.33100000000000002</v>
      </c>
      <c r="BB48" s="62">
        <v>0.20499999999999999</v>
      </c>
      <c r="BC48" s="62">
        <v>0.23499999999999999</v>
      </c>
      <c r="BD48" s="62">
        <v>0.46600000000000003</v>
      </c>
      <c r="BE48" s="62">
        <v>0.26</v>
      </c>
      <c r="BF48" s="62">
        <v>0.32400000000000001</v>
      </c>
      <c r="BG48" s="62"/>
      <c r="BH48" s="62" t="s">
        <v>21</v>
      </c>
      <c r="BI48" s="62" t="s">
        <v>140</v>
      </c>
      <c r="BJ48" s="62" t="s">
        <v>139</v>
      </c>
      <c r="BK48" s="62">
        <v>2010</v>
      </c>
      <c r="BL48" s="62">
        <v>13.329000000000001</v>
      </c>
      <c r="BM48" s="62">
        <v>43.371000000000002</v>
      </c>
      <c r="BN48" s="62">
        <v>39.929000000000002</v>
      </c>
      <c r="BO48" s="62">
        <v>13.843</v>
      </c>
      <c r="BP48" s="62">
        <v>85.429000000000002</v>
      </c>
      <c r="BQ48" s="62">
        <v>39.557000000000002</v>
      </c>
      <c r="BR48" s="62">
        <v>108.7</v>
      </c>
      <c r="BS48" s="62">
        <v>155.029</v>
      </c>
      <c r="BT48" s="62">
        <v>57.929000000000002</v>
      </c>
      <c r="BU48" s="62">
        <v>28.971</v>
      </c>
      <c r="BV48" s="62">
        <v>59.756999999999998</v>
      </c>
      <c r="BW48" s="62">
        <v>42.128999999999998</v>
      </c>
      <c r="BX48" s="62"/>
      <c r="BY48" s="62">
        <f t="shared" si="0"/>
        <v>0.39005974095013679</v>
      </c>
      <c r="BZ48" s="62">
        <f t="shared" si="1"/>
        <v>0.26568029186972031</v>
      </c>
      <c r="CA48" s="62">
        <f t="shared" si="2"/>
        <v>0.2908188562427978</v>
      </c>
      <c r="CB48" s="62">
        <f t="shared" si="3"/>
        <v>0.36169419907112282</v>
      </c>
      <c r="CC48" s="111" t="str">
        <f t="shared" si="4"/>
        <v>DE0004R</v>
      </c>
      <c r="CD48" s="111">
        <f t="shared" si="5"/>
        <v>54.296706</v>
      </c>
      <c r="CE48" s="112">
        <f t="shared" si="6"/>
        <v>80.577112999999997</v>
      </c>
      <c r="CF48" s="112">
        <f t="shared" si="7"/>
        <v>42.650621000000001</v>
      </c>
      <c r="CG48" s="112">
        <f t="shared" si="8"/>
        <v>35.745876000000003</v>
      </c>
    </row>
    <row r="49" spans="1:85" x14ac:dyDescent="0.25">
      <c r="A49" s="29">
        <v>2011</v>
      </c>
      <c r="B49" s="2">
        <v>0.41789999999999999</v>
      </c>
      <c r="C49" s="2">
        <v>0.56659999999999999</v>
      </c>
      <c r="D49" s="2">
        <v>0.49719999999999998</v>
      </c>
      <c r="E49" s="2">
        <v>0.73839999999999995</v>
      </c>
      <c r="F49" s="2">
        <v>0.86750000000000005</v>
      </c>
      <c r="G49" s="2">
        <v>0.35880000000000001</v>
      </c>
      <c r="H49" s="2">
        <v>0.79562461702411069</v>
      </c>
      <c r="I49" s="2">
        <v>0.40400000000000003</v>
      </c>
      <c r="J49" s="2">
        <v>0.8276</v>
      </c>
      <c r="K49" s="2">
        <v>0.90880000000000005</v>
      </c>
      <c r="L49" s="2">
        <v>0.66579999999999995</v>
      </c>
      <c r="M49" s="2">
        <v>0.32629999999999998</v>
      </c>
      <c r="N49" s="2">
        <v>0.31630000000000003</v>
      </c>
      <c r="O49" s="2">
        <v>0.46679999999999999</v>
      </c>
      <c r="P49" s="2">
        <v>0.17199999999999999</v>
      </c>
      <c r="Q49" s="2">
        <v>0.63780000000000003</v>
      </c>
      <c r="R49" s="2">
        <v>0.69679999999999997</v>
      </c>
      <c r="S49" s="2">
        <v>0.32529999999999998</v>
      </c>
      <c r="T49" s="2">
        <v>0.22520000000000001</v>
      </c>
      <c r="U49" s="2">
        <v>7.9100000000000004E-2</v>
      </c>
      <c r="V49" s="2">
        <v>0.9778</v>
      </c>
      <c r="W49" s="2">
        <v>0.85640000000000005</v>
      </c>
      <c r="X49" s="2">
        <v>6.8400000000000002E-2</v>
      </c>
      <c r="Y49" s="2">
        <v>0.40029999999999999</v>
      </c>
      <c r="Z49" s="2">
        <v>0.43219999999999997</v>
      </c>
      <c r="AA49" s="2">
        <v>0.51419999999999999</v>
      </c>
      <c r="AB49" s="2">
        <v>9.3299999999999994E-2</v>
      </c>
      <c r="AC49" s="2">
        <v>0.62770000000000004</v>
      </c>
      <c r="AD49" s="2">
        <v>0.9788</v>
      </c>
      <c r="AE49" s="43">
        <v>0.9132016684841876</v>
      </c>
      <c r="AF49" s="2">
        <v>0.47110000000000002</v>
      </c>
      <c r="AG49" s="2">
        <v>6.7000000000000004E-2</v>
      </c>
      <c r="AH49" s="2">
        <v>7.6300000000000007E-2</v>
      </c>
      <c r="AI49" s="43">
        <v>0.40584916864608073</v>
      </c>
      <c r="AJ49" s="43">
        <v>0.44037028112449794</v>
      </c>
      <c r="AK49" s="2">
        <v>0.54830000000000001</v>
      </c>
      <c r="AL49" s="2">
        <v>0.58489999999999998</v>
      </c>
      <c r="AM49" s="2">
        <v>0.18049999999999999</v>
      </c>
      <c r="AN49" s="2">
        <v>0.77791754916792744</v>
      </c>
      <c r="AO49" s="2">
        <v>0.59299999999999997</v>
      </c>
      <c r="AQ49" s="62" t="s">
        <v>21</v>
      </c>
      <c r="AR49" s="62" t="s">
        <v>138</v>
      </c>
      <c r="AS49" s="62" t="s">
        <v>139</v>
      </c>
      <c r="AT49" s="62">
        <v>2011</v>
      </c>
      <c r="AU49" s="62">
        <v>0.29599999999999999</v>
      </c>
      <c r="AV49" s="62">
        <v>0.53200000000000003</v>
      </c>
      <c r="AW49" s="62">
        <v>0.79300000000000004</v>
      </c>
      <c r="AX49" s="62">
        <v>0.54600000000000004</v>
      </c>
      <c r="AY49" s="62">
        <v>0.95099999999999996</v>
      </c>
      <c r="AZ49" s="62">
        <v>0.29599999999999999</v>
      </c>
      <c r="BA49" s="62">
        <v>0.29299999999999998</v>
      </c>
      <c r="BB49" s="62">
        <v>0.20399999999999999</v>
      </c>
      <c r="BC49" s="62">
        <v>0.14699999999999999</v>
      </c>
      <c r="BD49" s="62">
        <v>0.22</v>
      </c>
      <c r="BE49" s="62">
        <v>0.13700000000000001</v>
      </c>
      <c r="BF49" s="62">
        <v>0.14000000000000001</v>
      </c>
      <c r="BG49" s="62"/>
      <c r="BH49" s="62" t="s">
        <v>21</v>
      </c>
      <c r="BI49" s="62" t="s">
        <v>140</v>
      </c>
      <c r="BJ49" s="62" t="s">
        <v>139</v>
      </c>
      <c r="BK49" s="62">
        <v>2011</v>
      </c>
      <c r="BL49" s="62">
        <v>56.9</v>
      </c>
      <c r="BM49" s="62">
        <v>22.1</v>
      </c>
      <c r="BN49" s="62">
        <v>10.971</v>
      </c>
      <c r="BO49" s="62">
        <v>13</v>
      </c>
      <c r="BP49" s="62">
        <v>21.071000000000002</v>
      </c>
      <c r="BQ49" s="62">
        <v>84.356999999999999</v>
      </c>
      <c r="BR49" s="62">
        <v>74.614000000000004</v>
      </c>
      <c r="BS49" s="62">
        <v>119.95699999999999</v>
      </c>
      <c r="BT49" s="62">
        <v>45.728999999999999</v>
      </c>
      <c r="BU49" s="62">
        <v>27.1</v>
      </c>
      <c r="BV49" s="62">
        <v>14.929</v>
      </c>
      <c r="BW49" s="62">
        <v>163.286</v>
      </c>
      <c r="BX49" s="62"/>
      <c r="BY49" s="62">
        <f t="shared" si="0"/>
        <v>0.79562461702411069</v>
      </c>
      <c r="BZ49" s="62">
        <f t="shared" si="1"/>
        <v>0.2556315680032123</v>
      </c>
      <c r="CA49" s="62">
        <f t="shared" si="2"/>
        <v>0.16784151872193986</v>
      </c>
      <c r="CB49" s="62">
        <f t="shared" si="3"/>
        <v>0.21239213161305234</v>
      </c>
      <c r="CC49" s="111" t="str">
        <f t="shared" si="4"/>
        <v>DE0004R</v>
      </c>
      <c r="CD49" s="111">
        <f t="shared" si="5"/>
        <v>35.836523999999997</v>
      </c>
      <c r="CE49" s="112">
        <f t="shared" si="6"/>
        <v>71.302802</v>
      </c>
      <c r="CF49" s="112">
        <f t="shared" si="7"/>
        <v>14.729436</v>
      </c>
      <c r="CG49" s="112">
        <f t="shared" si="8"/>
        <v>51.45964</v>
      </c>
    </row>
    <row r="50" spans="1:85" x14ac:dyDescent="0.25">
      <c r="A50" s="29">
        <v>2012</v>
      </c>
      <c r="B50" s="2">
        <v>0.43259999999999998</v>
      </c>
      <c r="C50" s="2">
        <v>0.64039999999999997</v>
      </c>
      <c r="D50" s="2">
        <v>0.58009999999999995</v>
      </c>
      <c r="E50" s="2">
        <v>0.80059999999999998</v>
      </c>
      <c r="F50" s="2">
        <v>0.63290000000000002</v>
      </c>
      <c r="G50" s="2">
        <v>0.30919999999999997</v>
      </c>
      <c r="H50" s="2">
        <v>0.47255048198517186</v>
      </c>
      <c r="I50" s="2">
        <v>0.53520000000000001</v>
      </c>
      <c r="J50" s="2">
        <v>0.74590000000000001</v>
      </c>
      <c r="K50" s="2">
        <v>0.58760000000000001</v>
      </c>
      <c r="L50" s="2">
        <v>0.67190000000000005</v>
      </c>
      <c r="M50" s="2">
        <v>0.25040000000000001</v>
      </c>
      <c r="N50" s="2">
        <v>0.22900000000000001</v>
      </c>
      <c r="O50" s="2">
        <v>0.37619999999999998</v>
      </c>
      <c r="P50" s="2">
        <v>0.1416</v>
      </c>
      <c r="Q50" s="2">
        <v>0.309</v>
      </c>
      <c r="R50" s="2">
        <v>0.52449999999999997</v>
      </c>
      <c r="S50" s="2">
        <v>0.28089999999999998</v>
      </c>
      <c r="T50" s="2">
        <v>0.16550000000000001</v>
      </c>
      <c r="U50" s="2">
        <v>0.16650000000000001</v>
      </c>
      <c r="V50" s="2">
        <v>0.33040000000000003</v>
      </c>
      <c r="W50" s="2">
        <v>0.371</v>
      </c>
      <c r="X50" s="2">
        <v>0.19159999999999999</v>
      </c>
      <c r="Y50" s="2">
        <v>0.35699999999999998</v>
      </c>
      <c r="Z50" s="2">
        <v>0.29120000000000001</v>
      </c>
      <c r="AA50" s="2">
        <v>0.625</v>
      </c>
      <c r="AB50" s="2">
        <v>0.1137</v>
      </c>
      <c r="AC50" s="2">
        <v>0.61919999999999997</v>
      </c>
      <c r="AD50" s="2">
        <v>0.56000000000000005</v>
      </c>
      <c r="AE50" s="43">
        <v>0.59041789929120425</v>
      </c>
      <c r="AF50" s="2">
        <v>0.65939999999999999</v>
      </c>
      <c r="AG50" s="2">
        <v>7.0999999999999994E-2</v>
      </c>
      <c r="AH50" s="2">
        <v>7.7399999999999997E-2</v>
      </c>
      <c r="AI50" s="43">
        <v>0.49018755980861245</v>
      </c>
      <c r="AJ50" s="43">
        <v>0.8928623481781377</v>
      </c>
      <c r="AK50" s="2">
        <v>0.31659999999999999</v>
      </c>
      <c r="AL50" s="2">
        <v>0.1522</v>
      </c>
      <c r="AM50" s="2">
        <v>0.19209999999999999</v>
      </c>
      <c r="AN50" s="2">
        <v>1.0301075027995521</v>
      </c>
      <c r="AO50" s="2">
        <v>0.75749999999999995</v>
      </c>
      <c r="AQ50" s="62" t="s">
        <v>21</v>
      </c>
      <c r="AR50" s="62" t="s">
        <v>138</v>
      </c>
      <c r="AS50" s="62" t="s">
        <v>139</v>
      </c>
      <c r="AT50" s="62">
        <v>2012</v>
      </c>
      <c r="AU50" s="62">
        <v>0.22700000000000001</v>
      </c>
      <c r="AV50" s="62">
        <v>0.748</v>
      </c>
      <c r="AW50" s="62">
        <v>0.50600000000000001</v>
      </c>
      <c r="AX50" s="62">
        <v>0.443</v>
      </c>
      <c r="AY50" s="62">
        <v>0.49299999999999999</v>
      </c>
      <c r="AZ50" s="62">
        <v>0.29599999999999999</v>
      </c>
      <c r="BA50" s="62">
        <v>0.29599999999999999</v>
      </c>
      <c r="BB50" s="62">
        <v>0.33500000000000002</v>
      </c>
      <c r="BC50" s="62">
        <v>0.307</v>
      </c>
      <c r="BD50" s="62">
        <v>0.21099999999999999</v>
      </c>
      <c r="BE50" s="62">
        <v>0.2</v>
      </c>
      <c r="BF50" s="62">
        <v>0.13400000000000001</v>
      </c>
      <c r="BG50" s="62"/>
      <c r="BH50" s="63" t="s">
        <v>21</v>
      </c>
      <c r="BI50" s="63" t="s">
        <v>140</v>
      </c>
      <c r="BJ50" s="63" t="s">
        <v>139</v>
      </c>
      <c r="BK50" s="63">
        <v>2012</v>
      </c>
      <c r="BL50" s="63">
        <v>75.414000000000001</v>
      </c>
      <c r="BM50" s="63">
        <v>10.486000000000001</v>
      </c>
      <c r="BN50" s="63">
        <v>11.271000000000001</v>
      </c>
      <c r="BO50" s="63">
        <v>59.529000000000003</v>
      </c>
      <c r="BP50" s="63">
        <v>67.585999999999999</v>
      </c>
      <c r="BQ50" s="63">
        <v>109.2</v>
      </c>
      <c r="BR50" s="63">
        <v>88.043000000000006</v>
      </c>
      <c r="BS50" s="63">
        <v>51.343000000000004</v>
      </c>
      <c r="BT50" s="63">
        <v>54.329000000000001</v>
      </c>
      <c r="BU50" s="63">
        <v>95.771000000000001</v>
      </c>
      <c r="BV50" s="63">
        <v>51.3</v>
      </c>
      <c r="BW50" s="63">
        <v>103.129</v>
      </c>
      <c r="BX50" s="63"/>
      <c r="BY50" s="63">
        <f t="shared" si="0"/>
        <v>0.47255048198517186</v>
      </c>
      <c r="BZ50" s="63">
        <f t="shared" si="1"/>
        <v>0.30405506746156258</v>
      </c>
      <c r="CA50" s="63">
        <f t="shared" si="2"/>
        <v>0.23409475670307847</v>
      </c>
      <c r="CB50" s="63">
        <f t="shared" si="3"/>
        <v>0.20516318660099775</v>
      </c>
      <c r="CC50" s="111" t="str">
        <f t="shared" si="4"/>
        <v>DE0004R</v>
      </c>
      <c r="CD50" s="111">
        <f t="shared" si="5"/>
        <v>65.394371000000007</v>
      </c>
      <c r="CE50" s="112">
        <f t="shared" si="6"/>
        <v>75.583832999999998</v>
      </c>
      <c r="CF50" s="112">
        <f t="shared" si="7"/>
        <v>47.146684</v>
      </c>
      <c r="CG50" s="112">
        <f t="shared" si="8"/>
        <v>38.781792000000003</v>
      </c>
    </row>
    <row r="51" spans="1:85" x14ac:dyDescent="0.25">
      <c r="AQ51" s="62" t="s">
        <v>76</v>
      </c>
      <c r="AR51" s="62" t="s">
        <v>138</v>
      </c>
      <c r="AS51" s="62" t="s">
        <v>139</v>
      </c>
      <c r="AT51" s="62">
        <v>1990</v>
      </c>
      <c r="AU51" s="62">
        <v>1.3560000000000001</v>
      </c>
      <c r="AV51" s="62">
        <v>1.1639999999999999</v>
      </c>
      <c r="AW51" s="62">
        <v>0.91900000000000004</v>
      </c>
      <c r="AX51" s="62">
        <v>1.62</v>
      </c>
      <c r="AY51" s="62">
        <v>0.19900000000000001</v>
      </c>
      <c r="AZ51" s="62">
        <v>0.32</v>
      </c>
      <c r="BA51" s="62">
        <v>0.09</v>
      </c>
      <c r="BB51" s="62">
        <v>0.40500000000000003</v>
      </c>
      <c r="BC51" s="62">
        <v>0.54600000000000004</v>
      </c>
      <c r="BD51" s="62">
        <v>0.439</v>
      </c>
      <c r="BE51" s="62">
        <v>0.59699999999999998</v>
      </c>
      <c r="BF51" s="62">
        <v>0.89900000000000002</v>
      </c>
      <c r="BG51" s="62"/>
      <c r="BH51" s="62" t="s">
        <v>76</v>
      </c>
      <c r="BI51" s="62" t="s">
        <v>140</v>
      </c>
      <c r="BJ51" s="62" t="s">
        <v>139</v>
      </c>
      <c r="BK51" s="62">
        <v>1990</v>
      </c>
      <c r="BL51" s="62">
        <v>65.3</v>
      </c>
      <c r="BM51" s="62">
        <v>60.4</v>
      </c>
      <c r="BN51" s="62">
        <v>42.1</v>
      </c>
      <c r="BO51" s="62">
        <v>8</v>
      </c>
      <c r="BP51" s="62">
        <v>45.7</v>
      </c>
      <c r="BQ51" s="62">
        <v>60.5</v>
      </c>
      <c r="BR51" s="62">
        <v>90</v>
      </c>
      <c r="BS51" s="62">
        <v>60.8</v>
      </c>
      <c r="BT51" s="62">
        <v>146.69999999999999</v>
      </c>
      <c r="BU51" s="62">
        <v>124.3</v>
      </c>
      <c r="BV51" s="62">
        <v>163.19999999999999</v>
      </c>
      <c r="BW51" s="62">
        <v>56.5</v>
      </c>
      <c r="BX51" s="62"/>
      <c r="BY51" s="62">
        <f t="shared" si="0"/>
        <v>0.63407306889352821</v>
      </c>
      <c r="BZ51" s="62">
        <f t="shared" si="1"/>
        <v>0.24649313771888309</v>
      </c>
      <c r="CA51" s="62">
        <f t="shared" si="2"/>
        <v>0.53453777061262098</v>
      </c>
      <c r="CB51" s="62">
        <f t="shared" si="3"/>
        <v>1.1506361141602635</v>
      </c>
      <c r="CC51" s="111" t="str">
        <f t="shared" si="4"/>
        <v>LV0010R</v>
      </c>
      <c r="CD51" s="111">
        <f t="shared" si="5"/>
        <v>60.744200000000006</v>
      </c>
      <c r="CE51" s="112">
        <f t="shared" si="6"/>
        <v>52.084000000000003</v>
      </c>
      <c r="CF51" s="112">
        <f t="shared" si="7"/>
        <v>232.09630000000001</v>
      </c>
      <c r="CG51" s="112">
        <f t="shared" si="8"/>
        <v>209.64589999999998</v>
      </c>
    </row>
    <row r="52" spans="1:85" x14ac:dyDescent="0.25">
      <c r="A52" s="126" t="s">
        <v>135</v>
      </c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Q52" s="62" t="s">
        <v>76</v>
      </c>
      <c r="AR52" s="62" t="s">
        <v>138</v>
      </c>
      <c r="AS52" s="62" t="s">
        <v>139</v>
      </c>
      <c r="AT52" s="62">
        <v>1991</v>
      </c>
      <c r="AU52" s="62">
        <v>1.1220000000000001</v>
      </c>
      <c r="AV52" s="62">
        <v>1.1870000000000001</v>
      </c>
      <c r="AW52" s="62">
        <v>1.494</v>
      </c>
      <c r="AX52" s="62">
        <v>1.2370000000000001</v>
      </c>
      <c r="AY52" s="62">
        <v>0.59299999999999997</v>
      </c>
      <c r="AZ52" s="62">
        <v>0.27300000000000002</v>
      </c>
      <c r="BA52" s="62">
        <v>0.44600000000000001</v>
      </c>
      <c r="BB52" s="62">
        <v>0.29799999999999999</v>
      </c>
      <c r="BC52" s="62">
        <v>0.16600000000000001</v>
      </c>
      <c r="BD52" s="62">
        <v>0.56899999999999995</v>
      </c>
      <c r="BE52" s="62">
        <v>0.46100000000000002</v>
      </c>
      <c r="BF52" s="62">
        <v>0.54800000000000004</v>
      </c>
      <c r="BG52" s="62"/>
      <c r="BH52" s="62" t="s">
        <v>76</v>
      </c>
      <c r="BI52" s="62" t="s">
        <v>140</v>
      </c>
      <c r="BJ52" s="62" t="s">
        <v>139</v>
      </c>
      <c r="BK52" s="62">
        <v>1991</v>
      </c>
      <c r="BL52" s="62">
        <v>50.7</v>
      </c>
      <c r="BM52" s="62">
        <v>34.200000000000003</v>
      </c>
      <c r="BN52" s="62">
        <v>52</v>
      </c>
      <c r="BO52" s="62">
        <v>31.6</v>
      </c>
      <c r="BP52" s="62">
        <v>54.3</v>
      </c>
      <c r="BQ52" s="62">
        <v>62</v>
      </c>
      <c r="BR52" s="62">
        <v>24.3</v>
      </c>
      <c r="BS52" s="62">
        <v>106.8</v>
      </c>
      <c r="BT52" s="62">
        <v>98.1</v>
      </c>
      <c r="BU52" s="62">
        <v>65</v>
      </c>
      <c r="BV52" s="62">
        <v>88.3</v>
      </c>
      <c r="BW52" s="62">
        <v>55.4</v>
      </c>
      <c r="BX52" s="62"/>
      <c r="BY52" s="62">
        <f t="shared" si="0"/>
        <v>1.080327048585932</v>
      </c>
      <c r="BZ52" s="62">
        <f t="shared" si="1"/>
        <v>0.30859761781460382</v>
      </c>
      <c r="CA52" s="62">
        <f t="shared" si="2"/>
        <v>0.37381026252983296</v>
      </c>
      <c r="CB52" s="62">
        <f t="shared" si="3"/>
        <v>0.91119030648610122</v>
      </c>
      <c r="CC52" s="111" t="str">
        <f t="shared" si="4"/>
        <v>LV0010R</v>
      </c>
      <c r="CD52" s="111">
        <f t="shared" si="5"/>
        <v>148.97710000000001</v>
      </c>
      <c r="CE52" s="112">
        <f t="shared" si="6"/>
        <v>59.590199999999996</v>
      </c>
      <c r="CF52" s="112">
        <f t="shared" si="7"/>
        <v>93.975899999999996</v>
      </c>
      <c r="CG52" s="112">
        <f t="shared" si="8"/>
        <v>127.84000000000002</v>
      </c>
    </row>
    <row r="53" spans="1:85" x14ac:dyDescent="0.25">
      <c r="B53" s="2" t="s">
        <v>13</v>
      </c>
      <c r="C53" s="2" t="s">
        <v>16</v>
      </c>
      <c r="D53" s="2" t="s">
        <v>17</v>
      </c>
      <c r="E53" s="2" t="s">
        <v>18</v>
      </c>
      <c r="F53" s="2" t="s">
        <v>19</v>
      </c>
      <c r="G53" s="2" t="s">
        <v>20</v>
      </c>
      <c r="H53" s="2" t="s">
        <v>21</v>
      </c>
      <c r="I53" s="2" t="s">
        <v>22</v>
      </c>
      <c r="J53" s="2" t="s">
        <v>23</v>
      </c>
      <c r="K53" s="2" t="s">
        <v>27</v>
      </c>
      <c r="L53" s="2" t="s">
        <v>28</v>
      </c>
      <c r="M53" s="2" t="s">
        <v>29</v>
      </c>
      <c r="N53" s="2" t="s">
        <v>43</v>
      </c>
      <c r="O53" s="2" t="s">
        <v>45</v>
      </c>
      <c r="P53" s="2" t="s">
        <v>46</v>
      </c>
      <c r="Q53" s="2" t="s">
        <v>49</v>
      </c>
      <c r="R53" s="2" t="s">
        <v>50</v>
      </c>
      <c r="S53" s="2" t="s">
        <v>51</v>
      </c>
      <c r="T53" s="2" t="s">
        <v>57</v>
      </c>
      <c r="U53" s="2" t="s">
        <v>58</v>
      </c>
      <c r="V53" s="2" t="s">
        <v>60</v>
      </c>
      <c r="W53" s="2" t="s">
        <v>61</v>
      </c>
      <c r="X53" s="2" t="s">
        <v>62</v>
      </c>
      <c r="Y53" s="2" t="s">
        <v>68</v>
      </c>
      <c r="Z53" s="2" t="s">
        <v>69</v>
      </c>
      <c r="AA53" s="2" t="s">
        <v>70</v>
      </c>
      <c r="AB53" s="2" t="s">
        <v>71</v>
      </c>
      <c r="AC53" s="2" t="s">
        <v>2</v>
      </c>
      <c r="AD53" s="2" t="s">
        <v>75</v>
      </c>
      <c r="AE53" s="2" t="s">
        <v>76</v>
      </c>
      <c r="AF53" s="2" t="s">
        <v>79</v>
      </c>
      <c r="AG53" s="2" t="s">
        <v>81</v>
      </c>
      <c r="AH53" s="2" t="s">
        <v>82</v>
      </c>
      <c r="AI53" s="2" t="s">
        <v>85</v>
      </c>
      <c r="AJ53" s="2" t="s">
        <v>86</v>
      </c>
      <c r="AK53" s="2" t="s">
        <v>92</v>
      </c>
      <c r="AL53" s="2" t="s">
        <v>93</v>
      </c>
      <c r="AM53" s="2" t="s">
        <v>94</v>
      </c>
      <c r="AN53" s="15" t="s">
        <v>207</v>
      </c>
      <c r="AO53" s="2" t="s">
        <v>98</v>
      </c>
      <c r="AQ53" s="62" t="s">
        <v>76</v>
      </c>
      <c r="AR53" s="62" t="s">
        <v>138</v>
      </c>
      <c r="AS53" s="62" t="s">
        <v>139</v>
      </c>
      <c r="AT53" s="62">
        <v>1992</v>
      </c>
      <c r="AU53" s="62">
        <v>1.149</v>
      </c>
      <c r="AV53" s="62">
        <v>1.119</v>
      </c>
      <c r="AW53" s="62">
        <v>1.2410000000000001</v>
      </c>
      <c r="AX53" s="62">
        <v>1.0549999999999999</v>
      </c>
      <c r="AY53" s="62">
        <v>0.90400000000000003</v>
      </c>
      <c r="AZ53" s="62">
        <v>7.0000000000000007E-2</v>
      </c>
      <c r="BA53" s="62">
        <v>0.26800000000000002</v>
      </c>
      <c r="BB53" s="62">
        <v>0.48199999999999998</v>
      </c>
      <c r="BC53" s="62">
        <v>0.28599999999999998</v>
      </c>
      <c r="BD53" s="62">
        <v>0.78900000000000003</v>
      </c>
      <c r="BE53" s="62">
        <v>0.49</v>
      </c>
      <c r="BF53" s="62">
        <v>0.47599999999999998</v>
      </c>
      <c r="BG53" s="62"/>
      <c r="BH53" s="62" t="s">
        <v>76</v>
      </c>
      <c r="BI53" s="62" t="s">
        <v>140</v>
      </c>
      <c r="BJ53" s="62" t="s">
        <v>139</v>
      </c>
      <c r="BK53" s="62">
        <v>1992</v>
      </c>
      <c r="BL53" s="62">
        <v>64.5</v>
      </c>
      <c r="BM53" s="62">
        <v>63.8</v>
      </c>
      <c r="BN53" s="62">
        <v>50</v>
      </c>
      <c r="BO53" s="62">
        <v>70.5</v>
      </c>
      <c r="BP53" s="62">
        <v>23.6</v>
      </c>
      <c r="BQ53" s="62">
        <v>4.7</v>
      </c>
      <c r="BR53" s="62">
        <v>45.3</v>
      </c>
      <c r="BS53" s="62">
        <v>65.400000000000006</v>
      </c>
      <c r="BT53" s="62">
        <v>95.6</v>
      </c>
      <c r="BU53" s="62">
        <v>59.9</v>
      </c>
      <c r="BV53" s="62">
        <v>146</v>
      </c>
      <c r="BW53" s="62">
        <v>59.2</v>
      </c>
      <c r="BX53" s="62"/>
      <c r="BY53" s="62">
        <f t="shared" si="0"/>
        <v>1.0948084663428177</v>
      </c>
      <c r="BZ53" s="62">
        <f t="shared" si="1"/>
        <v>0.38121490467937602</v>
      </c>
      <c r="CA53" s="62">
        <f t="shared" si="2"/>
        <v>0.48471873963515749</v>
      </c>
      <c r="CB53" s="62">
        <f t="shared" si="3"/>
        <v>0.92630346666666674</v>
      </c>
      <c r="CC53" s="111" t="str">
        <f t="shared" si="4"/>
        <v>LV0010R</v>
      </c>
      <c r="CD53" s="111">
        <f t="shared" si="5"/>
        <v>157.76190000000003</v>
      </c>
      <c r="CE53" s="112">
        <f t="shared" si="6"/>
        <v>43.992199999999997</v>
      </c>
      <c r="CF53" s="112">
        <f t="shared" si="7"/>
        <v>146.14269999999999</v>
      </c>
      <c r="CG53" s="112">
        <f t="shared" si="8"/>
        <v>173.68190000000001</v>
      </c>
    </row>
    <row r="54" spans="1:85" x14ac:dyDescent="0.25">
      <c r="A54" s="29">
        <v>1990</v>
      </c>
      <c r="B54" s="2">
        <v>0.42970000000000003</v>
      </c>
      <c r="C54" s="2">
        <v>0.5524</v>
      </c>
      <c r="D54" s="2">
        <v>0.86180000000000001</v>
      </c>
      <c r="E54" s="2">
        <v>0.64070000000000005</v>
      </c>
      <c r="F54" s="2">
        <v>0.75539999999999996</v>
      </c>
      <c r="G54" s="2">
        <v>0.3826</v>
      </c>
      <c r="H54" s="2">
        <v>0.45492987152034253</v>
      </c>
      <c r="I54" s="2">
        <v>0.49209999999999998</v>
      </c>
      <c r="J54" s="2">
        <v>0.59809999999999997</v>
      </c>
      <c r="K54" s="2">
        <v>0.49070000000000003</v>
      </c>
      <c r="L54" s="2">
        <v>0.59309999999999996</v>
      </c>
      <c r="M54" s="2">
        <v>0.18099999999999999</v>
      </c>
      <c r="N54" s="2">
        <v>0.16170000000000001</v>
      </c>
      <c r="O54" s="2">
        <v>0.20660000000000001</v>
      </c>
      <c r="P54" s="2">
        <v>0.1419</v>
      </c>
      <c r="Q54" s="2">
        <v>0.27679999999999999</v>
      </c>
      <c r="R54" s="2">
        <v>0.45900000000000002</v>
      </c>
      <c r="S54" s="2">
        <v>1.0102</v>
      </c>
      <c r="T54" s="2">
        <v>0.25869999999999999</v>
      </c>
      <c r="U54" s="2">
        <v>0.1452</v>
      </c>
      <c r="V54" s="2">
        <v>0.17610000000000001</v>
      </c>
      <c r="W54" s="2">
        <v>0.65590000000000004</v>
      </c>
      <c r="X54" s="2">
        <v>0.16819999999999999</v>
      </c>
      <c r="Y54" s="2">
        <v>0.47520000000000001</v>
      </c>
      <c r="Z54" s="2">
        <v>0.41460000000000002</v>
      </c>
      <c r="AA54" s="2">
        <v>0.58460000000000001</v>
      </c>
      <c r="AB54" s="2">
        <v>0.1237</v>
      </c>
      <c r="AC54" s="2">
        <v>1.1642999999999999</v>
      </c>
      <c r="AD54" s="2">
        <v>0.33019999999999999</v>
      </c>
      <c r="AE54" s="43">
        <v>0.24649313771888309</v>
      </c>
      <c r="AF54" s="2">
        <v>0.42120000000000002</v>
      </c>
      <c r="AG54" s="2">
        <v>8.5900000000000004E-2</v>
      </c>
      <c r="AH54" s="2">
        <v>5.9299999999999999E-2</v>
      </c>
      <c r="AI54" s="43">
        <v>0.54880879956545348</v>
      </c>
      <c r="AJ54" s="41">
        <v>-999.9</v>
      </c>
      <c r="AK54" s="2">
        <v>0.36480000000000001</v>
      </c>
      <c r="AL54" s="2">
        <v>7.1800000000000003E-2</v>
      </c>
      <c r="AM54" s="2">
        <v>4.2999999999999997E-2</v>
      </c>
      <c r="AN54" s="2">
        <v>0.64890000000000003</v>
      </c>
      <c r="AO54" s="2">
        <v>0.68320000000000003</v>
      </c>
      <c r="AQ54" s="62" t="s">
        <v>76</v>
      </c>
      <c r="AR54" s="62" t="s">
        <v>138</v>
      </c>
      <c r="AS54" s="62" t="s">
        <v>139</v>
      </c>
      <c r="AT54" s="62">
        <v>1993</v>
      </c>
      <c r="AU54" s="62">
        <v>0.58599999999999997</v>
      </c>
      <c r="AV54" s="62">
        <v>0.4</v>
      </c>
      <c r="AW54" s="62">
        <v>0.81699999999999995</v>
      </c>
      <c r="AX54" s="62">
        <v>0.84799999999999998</v>
      </c>
      <c r="AY54" s="62">
        <v>0.99</v>
      </c>
      <c r="AZ54" s="62">
        <v>0.26100000000000001</v>
      </c>
      <c r="BA54" s="62">
        <v>0.67400000000000004</v>
      </c>
      <c r="BB54" s="62">
        <v>0.186</v>
      </c>
      <c r="BC54" s="62">
        <v>0.374</v>
      </c>
      <c r="BD54" s="62">
        <v>0.36</v>
      </c>
      <c r="BE54" s="62">
        <v>0.61099999999999999</v>
      </c>
      <c r="BF54" s="62">
        <v>0.56799999999999995</v>
      </c>
      <c r="BG54" s="62"/>
      <c r="BH54" s="62" t="s">
        <v>76</v>
      </c>
      <c r="BI54" s="62" t="s">
        <v>140</v>
      </c>
      <c r="BJ54" s="62" t="s">
        <v>139</v>
      </c>
      <c r="BK54" s="62">
        <v>1993</v>
      </c>
      <c r="BL54" s="62">
        <v>82.9</v>
      </c>
      <c r="BM54" s="62">
        <v>41.2</v>
      </c>
      <c r="BN54" s="62">
        <v>39.5</v>
      </c>
      <c r="BO54" s="62">
        <v>18.2</v>
      </c>
      <c r="BP54" s="62">
        <v>11.9</v>
      </c>
      <c r="BQ54" s="62">
        <v>83.5</v>
      </c>
      <c r="BR54" s="62">
        <v>127.3</v>
      </c>
      <c r="BS54" s="62">
        <v>152.30000000000001</v>
      </c>
      <c r="BT54" s="62">
        <v>68.900000000000006</v>
      </c>
      <c r="BU54" s="62">
        <v>54.9</v>
      </c>
      <c r="BV54" s="62">
        <v>11.4</v>
      </c>
      <c r="BW54" s="62">
        <v>75.7</v>
      </c>
      <c r="BX54" s="62"/>
      <c r="BY54" s="62">
        <f t="shared" si="0"/>
        <v>0.85468534482758596</v>
      </c>
      <c r="BZ54" s="62">
        <f t="shared" si="1"/>
        <v>0.37433627099972461</v>
      </c>
      <c r="CA54" s="62">
        <f t="shared" si="2"/>
        <v>0.38829881656804732</v>
      </c>
      <c r="CB54" s="62">
        <f t="shared" si="3"/>
        <v>0.54082582582582572</v>
      </c>
      <c r="CC54" s="111" t="str">
        <f t="shared" si="4"/>
        <v>LV0010R</v>
      </c>
      <c r="CD54" s="111">
        <f t="shared" si="5"/>
        <v>59.486099999999993</v>
      </c>
      <c r="CE54" s="112">
        <f t="shared" si="6"/>
        <v>135.92150000000001</v>
      </c>
      <c r="CF54" s="112">
        <f t="shared" si="7"/>
        <v>52.498000000000005</v>
      </c>
      <c r="CG54" s="112">
        <f t="shared" si="8"/>
        <v>108.05699999999999</v>
      </c>
    </row>
    <row r="55" spans="1:85" x14ac:dyDescent="0.25">
      <c r="A55" s="29">
        <v>1991</v>
      </c>
      <c r="B55" s="2">
        <v>0.43059999999999998</v>
      </c>
      <c r="C55" s="2">
        <v>0.42959999999999998</v>
      </c>
      <c r="D55" s="2">
        <v>0.51559999999999995</v>
      </c>
      <c r="E55" s="2">
        <v>0.79400000000000004</v>
      </c>
      <c r="F55" s="2">
        <v>0.62450000000000006</v>
      </c>
      <c r="G55" s="2">
        <v>0.38119999999999998</v>
      </c>
      <c r="H55" s="2">
        <v>0.5690703933747413</v>
      </c>
      <c r="I55" s="2">
        <v>0.39989999999999998</v>
      </c>
      <c r="J55" s="41">
        <v>-999.9</v>
      </c>
      <c r="K55" s="41">
        <v>-999.9</v>
      </c>
      <c r="L55" s="2">
        <v>0.60580000000000001</v>
      </c>
      <c r="M55" s="2">
        <v>0.17130000000000001</v>
      </c>
      <c r="N55" s="2">
        <v>0.183</v>
      </c>
      <c r="O55" s="2">
        <v>0.2465</v>
      </c>
      <c r="P55" s="2">
        <v>9.6000000000000002E-2</v>
      </c>
      <c r="Q55" s="2">
        <v>0.374</v>
      </c>
      <c r="R55" s="2">
        <v>0.38440000000000002</v>
      </c>
      <c r="S55" s="2">
        <v>0.2268</v>
      </c>
      <c r="T55" s="2">
        <v>0.28089999999999998</v>
      </c>
      <c r="U55" s="2">
        <v>0.1128</v>
      </c>
      <c r="V55" s="2">
        <v>0.27339999999999998</v>
      </c>
      <c r="W55" s="2">
        <v>0.61380000000000001</v>
      </c>
      <c r="X55" s="2">
        <v>0.21679999999999999</v>
      </c>
      <c r="Y55" s="2">
        <v>0.34739999999999999</v>
      </c>
      <c r="Z55" s="2">
        <v>0.39660000000000001</v>
      </c>
      <c r="AA55" s="2">
        <v>0.45600000000000002</v>
      </c>
      <c r="AB55" s="2">
        <v>0.2107</v>
      </c>
      <c r="AC55" s="2">
        <v>0.86380000000000001</v>
      </c>
      <c r="AD55" s="2">
        <v>1.0831</v>
      </c>
      <c r="AE55" s="43">
        <v>0.30859761781460382</v>
      </c>
      <c r="AF55" s="2">
        <v>0.37740000000000001</v>
      </c>
      <c r="AG55" s="2">
        <v>0.18479999999999999</v>
      </c>
      <c r="AH55" s="2">
        <v>7.6700000000000004E-2</v>
      </c>
      <c r="AI55" s="43">
        <v>0.5804929178470255</v>
      </c>
      <c r="AJ55" s="60">
        <v>0.58005964214711725</v>
      </c>
      <c r="AK55" s="2">
        <v>0.33879999999999999</v>
      </c>
      <c r="AL55" s="2">
        <v>9.2600000000000002E-2</v>
      </c>
      <c r="AM55" s="2">
        <v>0.16320000000000001</v>
      </c>
      <c r="AN55" s="2">
        <v>0.54959999999999998</v>
      </c>
      <c r="AO55" s="2">
        <v>0.55110000000000003</v>
      </c>
      <c r="AQ55" s="62" t="s">
        <v>76</v>
      </c>
      <c r="AR55" s="62" t="s">
        <v>138</v>
      </c>
      <c r="AS55" s="62" t="s">
        <v>139</v>
      </c>
      <c r="AT55" s="62">
        <v>1994</v>
      </c>
      <c r="AU55" s="62">
        <v>0.52700000000000002</v>
      </c>
      <c r="AV55" s="62">
        <v>0.84199999999999997</v>
      </c>
      <c r="AW55" s="62">
        <v>0.84299999999999997</v>
      </c>
      <c r="AX55" s="62">
        <v>0.63200000000000001</v>
      </c>
      <c r="AY55" s="62">
        <v>0.625</v>
      </c>
      <c r="AZ55" s="62">
        <v>0.65100000000000002</v>
      </c>
      <c r="BA55" s="62">
        <v>-9999.99</v>
      </c>
      <c r="BB55" s="62">
        <v>0.29899999999999999</v>
      </c>
      <c r="BC55" s="62">
        <v>0.57999999999999996</v>
      </c>
      <c r="BD55" s="62">
        <v>0.56799999999999995</v>
      </c>
      <c r="BE55" s="62">
        <v>0.439</v>
      </c>
      <c r="BF55" s="62">
        <v>0.59599999999999997</v>
      </c>
      <c r="BG55" s="62"/>
      <c r="BH55" s="62" t="s">
        <v>76</v>
      </c>
      <c r="BI55" s="62" t="s">
        <v>140</v>
      </c>
      <c r="BJ55" s="62" t="s">
        <v>139</v>
      </c>
      <c r="BK55" s="62">
        <v>1994</v>
      </c>
      <c r="BL55" s="62">
        <v>70.400000000000006</v>
      </c>
      <c r="BM55" s="62">
        <v>13</v>
      </c>
      <c r="BN55" s="62">
        <v>81.2</v>
      </c>
      <c r="BO55" s="62">
        <v>49.5</v>
      </c>
      <c r="BP55" s="62">
        <v>22.8</v>
      </c>
      <c r="BQ55" s="62">
        <v>45.8</v>
      </c>
      <c r="BR55" s="62">
        <v>0</v>
      </c>
      <c r="BS55" s="62">
        <v>89.8</v>
      </c>
      <c r="BT55" s="62">
        <v>88.8</v>
      </c>
      <c r="BU55" s="62">
        <v>119.8</v>
      </c>
      <c r="BV55" s="62">
        <v>47.1</v>
      </c>
      <c r="BW55" s="62">
        <v>88</v>
      </c>
      <c r="BX55" s="62"/>
      <c r="BY55" s="62">
        <f t="shared" si="0"/>
        <v>0.7425771986970684</v>
      </c>
      <c r="BZ55" s="62">
        <f t="shared" si="1"/>
        <v>0.41789085545722715</v>
      </c>
      <c r="CA55" s="62">
        <f t="shared" si="2"/>
        <v>0.54840555338287056</v>
      </c>
      <c r="CB55" s="62">
        <f t="shared" si="3"/>
        <v>0.58631738623103846</v>
      </c>
      <c r="CC55" s="111" t="str">
        <f t="shared" si="4"/>
        <v>LV0010R</v>
      </c>
      <c r="CD55" s="111">
        <f t="shared" si="5"/>
        <v>113.98560000000001</v>
      </c>
      <c r="CE55" s="112">
        <f t="shared" si="6"/>
        <v>56.665999999999997</v>
      </c>
      <c r="CF55" s="112">
        <f t="shared" si="7"/>
        <v>140.22729999999999</v>
      </c>
      <c r="CG55" s="112">
        <f t="shared" si="8"/>
        <v>100.4948</v>
      </c>
    </row>
    <row r="56" spans="1:85" x14ac:dyDescent="0.25">
      <c r="A56" s="29">
        <v>1992</v>
      </c>
      <c r="B56" s="2">
        <v>0.33689999999999998</v>
      </c>
      <c r="C56" s="2">
        <v>0.48509999999999998</v>
      </c>
      <c r="D56" s="2">
        <v>0.40079999999999999</v>
      </c>
      <c r="E56" s="2">
        <v>0.73719999999999997</v>
      </c>
      <c r="F56" s="2">
        <v>0.66639999999999999</v>
      </c>
      <c r="G56" s="2">
        <v>0.38109999999999999</v>
      </c>
      <c r="H56" s="2">
        <v>0.59063755274261609</v>
      </c>
      <c r="I56" s="2">
        <v>0.40539999999999998</v>
      </c>
      <c r="J56" s="41">
        <v>-999.9</v>
      </c>
      <c r="K56" s="2">
        <v>0.77090000000000003</v>
      </c>
      <c r="L56" s="2">
        <v>0.52559999999999996</v>
      </c>
      <c r="M56" s="41">
        <v>-999.9</v>
      </c>
      <c r="N56" s="2">
        <v>0.21060000000000001</v>
      </c>
      <c r="O56" s="2">
        <v>0.3901</v>
      </c>
      <c r="P56" s="2">
        <v>0.123</v>
      </c>
      <c r="Q56" s="2">
        <v>0.53339999999999999</v>
      </c>
      <c r="R56" s="2">
        <v>1.0394000000000001</v>
      </c>
      <c r="S56" s="41">
        <v>-999.9</v>
      </c>
      <c r="T56" s="2">
        <v>0.249</v>
      </c>
      <c r="U56" s="2">
        <v>0.14380000000000001</v>
      </c>
      <c r="V56" s="2">
        <v>0.19289999999999999</v>
      </c>
      <c r="W56" s="2">
        <v>0.53669999999999995</v>
      </c>
      <c r="X56" s="2">
        <v>0.1411</v>
      </c>
      <c r="Y56" s="2">
        <v>0.51160000000000005</v>
      </c>
      <c r="Z56" s="2">
        <v>0.46379999999999999</v>
      </c>
      <c r="AA56" s="2">
        <v>0.50700000000000001</v>
      </c>
      <c r="AB56" s="2">
        <v>0.1019</v>
      </c>
      <c r="AC56" s="2">
        <v>0.56440000000000001</v>
      </c>
      <c r="AD56" s="2">
        <v>0.9889</v>
      </c>
      <c r="AE56" s="43">
        <v>0.38121490467937602</v>
      </c>
      <c r="AF56" s="2">
        <v>0.59379999999999999</v>
      </c>
      <c r="AG56" s="2">
        <v>8.3099999999999993E-2</v>
      </c>
      <c r="AH56" s="2">
        <v>7.46E-2</v>
      </c>
      <c r="AI56" s="43">
        <v>0.33686164298949967</v>
      </c>
      <c r="AJ56" s="60">
        <v>0.5092637485970819</v>
      </c>
      <c r="AK56" s="2">
        <v>0.44490000000000002</v>
      </c>
      <c r="AL56" s="2">
        <v>2.2599999999999999E-2</v>
      </c>
      <c r="AM56" s="2">
        <v>0.10879999999999999</v>
      </c>
      <c r="AN56" s="2">
        <v>0.4864</v>
      </c>
      <c r="AO56" s="2">
        <v>0.50149999999999995</v>
      </c>
      <c r="AQ56" s="62" t="s">
        <v>76</v>
      </c>
      <c r="AR56" s="62" t="s">
        <v>138</v>
      </c>
      <c r="AS56" s="62" t="s">
        <v>139</v>
      </c>
      <c r="AT56" s="62">
        <v>1995</v>
      </c>
      <c r="AU56" s="62">
        <v>0.52900000000000003</v>
      </c>
      <c r="AV56" s="62">
        <v>0.82399999999999995</v>
      </c>
      <c r="AW56" s="62">
        <v>0.73</v>
      </c>
      <c r="AX56" s="62">
        <v>0.53900000000000003</v>
      </c>
      <c r="AY56" s="62">
        <v>0.28999999999999998</v>
      </c>
      <c r="AZ56" s="62">
        <v>0.33500000000000002</v>
      </c>
      <c r="BA56" s="62">
        <v>0.54500000000000004</v>
      </c>
      <c r="BB56" s="62">
        <v>0.184</v>
      </c>
      <c r="BC56" s="62">
        <v>0.65800000000000003</v>
      </c>
      <c r="BD56" s="62">
        <v>0.622</v>
      </c>
      <c r="BE56" s="62">
        <v>0.97699999999999998</v>
      </c>
      <c r="BF56" s="62">
        <v>0.755</v>
      </c>
      <c r="BG56" s="62"/>
      <c r="BH56" s="62" t="s">
        <v>76</v>
      </c>
      <c r="BI56" s="62" t="s">
        <v>140</v>
      </c>
      <c r="BJ56" s="62" t="s">
        <v>139</v>
      </c>
      <c r="BK56" s="62">
        <v>1995</v>
      </c>
      <c r="BL56" s="62">
        <v>70.5</v>
      </c>
      <c r="BM56" s="62">
        <v>62</v>
      </c>
      <c r="BN56" s="62">
        <v>33.799999999999997</v>
      </c>
      <c r="BO56" s="62">
        <v>35.200000000000003</v>
      </c>
      <c r="BP56" s="62">
        <v>94.1</v>
      </c>
      <c r="BQ56" s="62">
        <v>106.7</v>
      </c>
      <c r="BR56" s="62">
        <v>50.2</v>
      </c>
      <c r="BS56" s="62">
        <v>50.4</v>
      </c>
      <c r="BT56" s="62">
        <v>98.6</v>
      </c>
      <c r="BU56" s="62">
        <v>42</v>
      </c>
      <c r="BV56" s="62">
        <v>68.7</v>
      </c>
      <c r="BW56" s="62">
        <v>29.4</v>
      </c>
      <c r="BX56" s="62"/>
      <c r="BY56" s="62">
        <f t="shared" si="0"/>
        <v>0.43492213366033111</v>
      </c>
      <c r="BZ56" s="62">
        <f t="shared" si="1"/>
        <v>0.34914182344428368</v>
      </c>
      <c r="CA56" s="62">
        <f t="shared" si="2"/>
        <v>0.75548351648351653</v>
      </c>
      <c r="CB56" s="62">
        <f t="shared" si="3"/>
        <v>0.683011117974058</v>
      </c>
      <c r="CC56" s="111" t="str">
        <f t="shared" si="4"/>
        <v>LV0010R</v>
      </c>
      <c r="CD56" s="111">
        <f t="shared" si="5"/>
        <v>70.9358</v>
      </c>
      <c r="CE56" s="112">
        <f t="shared" si="6"/>
        <v>72.377100000000013</v>
      </c>
      <c r="CF56" s="112">
        <f t="shared" si="7"/>
        <v>158.12270000000001</v>
      </c>
      <c r="CG56" s="112">
        <f t="shared" si="8"/>
        <v>110.5795</v>
      </c>
    </row>
    <row r="57" spans="1:85" x14ac:dyDescent="0.25">
      <c r="A57" s="29">
        <v>1993</v>
      </c>
      <c r="B57" s="2">
        <v>0.40820000000000001</v>
      </c>
      <c r="C57" s="2">
        <v>0.57730000000000004</v>
      </c>
      <c r="D57" s="2">
        <v>0.55069999999999997</v>
      </c>
      <c r="E57" s="2">
        <v>0.5444</v>
      </c>
      <c r="F57" s="2">
        <v>0.61209999999999998</v>
      </c>
      <c r="G57" s="2">
        <v>0.38240000000000002</v>
      </c>
      <c r="H57" s="2">
        <v>0.46480070671378093</v>
      </c>
      <c r="I57" s="2">
        <v>0.41620000000000001</v>
      </c>
      <c r="J57" s="2">
        <v>0.53779999999999994</v>
      </c>
      <c r="K57" s="2">
        <v>0.55300000000000005</v>
      </c>
      <c r="L57" s="41">
        <v>-999.9</v>
      </c>
      <c r="M57" s="41">
        <v>-999.9</v>
      </c>
      <c r="N57" s="2">
        <v>0.13619999999999999</v>
      </c>
      <c r="O57" s="2">
        <v>0.1726</v>
      </c>
      <c r="P57" s="2">
        <v>6.9500000000000006E-2</v>
      </c>
      <c r="Q57" s="2">
        <v>0.316</v>
      </c>
      <c r="R57" s="41">
        <v>-999.9</v>
      </c>
      <c r="S57" s="2">
        <v>0.39379999999999998</v>
      </c>
      <c r="T57" s="2">
        <v>0.29499999999999998</v>
      </c>
      <c r="U57" s="2">
        <v>0.11119999999999999</v>
      </c>
      <c r="V57" s="2">
        <v>0.23139999999999999</v>
      </c>
      <c r="W57" s="2">
        <v>0.57889999999999997</v>
      </c>
      <c r="X57" s="2">
        <v>0.12540000000000001</v>
      </c>
      <c r="Y57" s="2">
        <v>0.72450000000000003</v>
      </c>
      <c r="Z57" s="2">
        <v>0.73040000000000005</v>
      </c>
      <c r="AA57" s="2">
        <v>0.58560000000000001</v>
      </c>
      <c r="AB57" s="2">
        <v>0.1673</v>
      </c>
      <c r="AC57" s="2">
        <v>0.83630000000000004</v>
      </c>
      <c r="AD57" s="2">
        <v>0.44130000000000003</v>
      </c>
      <c r="AE57" s="43">
        <v>0.37433627099972461</v>
      </c>
      <c r="AF57" s="2">
        <v>0.27639999999999998</v>
      </c>
      <c r="AG57" s="2">
        <v>8.5000000000000006E-2</v>
      </c>
      <c r="AH57" s="2">
        <v>5.7599999999999998E-2</v>
      </c>
      <c r="AI57" s="43">
        <v>0.47436368134586837</v>
      </c>
      <c r="AJ57" s="60">
        <v>1.0574280991735538</v>
      </c>
      <c r="AK57" s="2">
        <v>0.7208</v>
      </c>
      <c r="AL57" s="2">
        <v>2.8000000000000001E-2</v>
      </c>
      <c r="AM57" s="2">
        <v>4.4400000000000002E-2</v>
      </c>
      <c r="AN57" s="2">
        <v>0.3493</v>
      </c>
      <c r="AO57" s="2">
        <v>0.37090000000000001</v>
      </c>
      <c r="AQ57" s="62" t="s">
        <v>76</v>
      </c>
      <c r="AR57" s="62" t="s">
        <v>138</v>
      </c>
      <c r="AS57" s="62" t="s">
        <v>139</v>
      </c>
      <c r="AT57" s="62">
        <v>1996</v>
      </c>
      <c r="AU57" s="62">
        <v>0.58699999999999997</v>
      </c>
      <c r="AV57" s="62">
        <v>0.47199999999999998</v>
      </c>
      <c r="AW57" s="62">
        <v>0.56200000000000006</v>
      </c>
      <c r="AX57" s="62">
        <v>0.88100000000000001</v>
      </c>
      <c r="AY57" s="62">
        <v>0.47499999999999998</v>
      </c>
      <c r="AZ57" s="62">
        <v>0.753</v>
      </c>
      <c r="BA57" s="62">
        <v>0.45300000000000001</v>
      </c>
      <c r="BB57" s="62">
        <v>0.23599999999999999</v>
      </c>
      <c r="BC57" s="62">
        <v>0.17100000000000001</v>
      </c>
      <c r="BD57" s="62">
        <v>0.48699999999999999</v>
      </c>
      <c r="BE57" s="62">
        <v>0.69299999999999995</v>
      </c>
      <c r="BF57" s="62">
        <v>0.21199999999999999</v>
      </c>
      <c r="BG57" s="62"/>
      <c r="BH57" s="62" t="s">
        <v>76</v>
      </c>
      <c r="BI57" s="62" t="s">
        <v>140</v>
      </c>
      <c r="BJ57" s="62" t="s">
        <v>139</v>
      </c>
      <c r="BK57" s="62">
        <v>1996</v>
      </c>
      <c r="BL57" s="62">
        <v>15.6</v>
      </c>
      <c r="BM57" s="62">
        <v>35.200000000000003</v>
      </c>
      <c r="BN57" s="62">
        <v>6.7</v>
      </c>
      <c r="BO57" s="62">
        <v>12</v>
      </c>
      <c r="BP57" s="62">
        <v>106</v>
      </c>
      <c r="BQ57" s="62">
        <v>21.5</v>
      </c>
      <c r="BR57" s="62">
        <v>73.3</v>
      </c>
      <c r="BS57" s="62">
        <v>69.099999999999994</v>
      </c>
      <c r="BT57" s="62">
        <v>38.200000000000003</v>
      </c>
      <c r="BU57" s="62">
        <v>70.2</v>
      </c>
      <c r="BV57" s="62">
        <v>88.7</v>
      </c>
      <c r="BW57" s="62">
        <v>68.3</v>
      </c>
      <c r="BX57" s="62"/>
      <c r="BY57" s="62">
        <f t="shared" si="0"/>
        <v>0.51874418604651162</v>
      </c>
      <c r="BZ57" s="62">
        <f t="shared" si="1"/>
        <v>0.40086638194020746</v>
      </c>
      <c r="CA57" s="62">
        <f t="shared" si="2"/>
        <v>0.51846118721461187</v>
      </c>
      <c r="CB57" s="62">
        <f t="shared" si="3"/>
        <v>0.3379613769941226</v>
      </c>
      <c r="CC57" s="111" t="str">
        <f t="shared" si="4"/>
        <v>LV0010R</v>
      </c>
      <c r="CD57" s="111">
        <f t="shared" si="5"/>
        <v>64.687399999999997</v>
      </c>
      <c r="CE57" s="112">
        <f t="shared" si="6"/>
        <v>65.701999999999998</v>
      </c>
      <c r="CF57" s="112">
        <f t="shared" si="7"/>
        <v>102.18870000000001</v>
      </c>
      <c r="CG57" s="112">
        <f t="shared" si="8"/>
        <v>40.251199999999997</v>
      </c>
    </row>
    <row r="58" spans="1:85" x14ac:dyDescent="0.25">
      <c r="A58" s="29">
        <v>1994</v>
      </c>
      <c r="B58" s="2">
        <v>0.38030000000000003</v>
      </c>
      <c r="C58" s="2">
        <v>0.48010000000000003</v>
      </c>
      <c r="D58" s="2">
        <v>0.40179999999999999</v>
      </c>
      <c r="E58" s="2">
        <v>0.80169999999999997</v>
      </c>
      <c r="F58" s="2">
        <v>0.85850000000000004</v>
      </c>
      <c r="G58" s="2">
        <v>0.4486</v>
      </c>
      <c r="H58" s="2">
        <v>0.64615667166416801</v>
      </c>
      <c r="I58" s="2">
        <v>0.42749999999999999</v>
      </c>
      <c r="J58" s="2">
        <v>0.56089999999999995</v>
      </c>
      <c r="K58" s="2">
        <v>0.54610000000000003</v>
      </c>
      <c r="L58" s="41">
        <v>-999.9</v>
      </c>
      <c r="M58" s="41">
        <v>-999.9</v>
      </c>
      <c r="N58" s="2">
        <v>0.21129999999999999</v>
      </c>
      <c r="O58" s="2">
        <v>0.222</v>
      </c>
      <c r="P58" s="2">
        <v>0.1022</v>
      </c>
      <c r="Q58" s="2">
        <v>0.34720000000000001</v>
      </c>
      <c r="R58" s="2">
        <v>0.48099999999999998</v>
      </c>
      <c r="S58" s="2">
        <v>0.32369999999999999</v>
      </c>
      <c r="T58" s="2">
        <v>0.35049999999999998</v>
      </c>
      <c r="U58" s="2">
        <v>0.19189999999999999</v>
      </c>
      <c r="V58" s="2">
        <v>0.48680000000000001</v>
      </c>
      <c r="W58" s="2">
        <v>0.77949999999999997</v>
      </c>
      <c r="X58" s="2">
        <v>0.28560000000000002</v>
      </c>
      <c r="Y58" s="2">
        <v>0.56100000000000005</v>
      </c>
      <c r="Z58" s="2">
        <v>0.49640000000000001</v>
      </c>
      <c r="AA58" s="2">
        <v>0.50070000000000003</v>
      </c>
      <c r="AB58" s="2">
        <v>4.7E-2</v>
      </c>
      <c r="AC58" s="2">
        <v>0.64649999999999996</v>
      </c>
      <c r="AD58" s="2">
        <v>0.48820000000000002</v>
      </c>
      <c r="AE58" s="43">
        <v>0.41789085545722715</v>
      </c>
      <c r="AF58" s="2">
        <v>0.43290000000000001</v>
      </c>
      <c r="AG58" s="2">
        <v>9.6000000000000002E-2</v>
      </c>
      <c r="AH58" s="2">
        <v>8.8900000000000007E-2</v>
      </c>
      <c r="AI58" s="43">
        <v>0.36928178315905341</v>
      </c>
      <c r="AJ58" s="60">
        <v>0.94158222382151846</v>
      </c>
      <c r="AK58" s="2">
        <v>0.4572</v>
      </c>
      <c r="AL58" s="2">
        <v>8.14E-2</v>
      </c>
      <c r="AM58" s="2">
        <v>7.2599999999999998E-2</v>
      </c>
      <c r="AN58" s="2">
        <v>0.5575</v>
      </c>
      <c r="AO58" s="2">
        <v>0.56499999999999995</v>
      </c>
      <c r="AQ58" s="62" t="s">
        <v>76</v>
      </c>
      <c r="AR58" s="62" t="s">
        <v>138</v>
      </c>
      <c r="AS58" s="62" t="s">
        <v>139</v>
      </c>
      <c r="AT58" s="62">
        <v>1997</v>
      </c>
      <c r="AU58" s="62">
        <v>1.167</v>
      </c>
      <c r="AV58" s="62">
        <v>0.53</v>
      </c>
      <c r="AW58" s="62">
        <v>0.58899999999999997</v>
      </c>
      <c r="AX58" s="62">
        <v>0.497</v>
      </c>
      <c r="AY58" s="62">
        <v>0.32100000000000001</v>
      </c>
      <c r="AZ58" s="62">
        <v>0.122</v>
      </c>
      <c r="BA58" s="62">
        <v>0.26100000000000001</v>
      </c>
      <c r="BB58" s="62">
        <v>0.26900000000000002</v>
      </c>
      <c r="BC58" s="62">
        <v>0.126</v>
      </c>
      <c r="BD58" s="62">
        <v>0.19</v>
      </c>
      <c r="BE58" s="62">
        <v>0.39200000000000002</v>
      </c>
      <c r="BF58" s="62">
        <v>0.46500000000000002</v>
      </c>
      <c r="BG58" s="62"/>
      <c r="BH58" s="62" t="s">
        <v>76</v>
      </c>
      <c r="BI58" s="62" t="s">
        <v>140</v>
      </c>
      <c r="BJ58" s="62" t="s">
        <v>139</v>
      </c>
      <c r="BK58" s="62">
        <v>1997</v>
      </c>
      <c r="BL58" s="62">
        <v>31.6</v>
      </c>
      <c r="BM58" s="62">
        <v>47.8</v>
      </c>
      <c r="BN58" s="62">
        <v>19.399999999999999</v>
      </c>
      <c r="BO58" s="62">
        <v>56.6</v>
      </c>
      <c r="BP58" s="62">
        <v>61.9</v>
      </c>
      <c r="BQ58" s="62">
        <v>51.8</v>
      </c>
      <c r="BR58" s="62">
        <v>26.2</v>
      </c>
      <c r="BS58" s="62">
        <v>13.8</v>
      </c>
      <c r="BT58" s="62">
        <v>108.4</v>
      </c>
      <c r="BU58" s="62">
        <v>189.2</v>
      </c>
      <c r="BV58" s="62">
        <v>49.8</v>
      </c>
      <c r="BW58" s="62">
        <v>69.8</v>
      </c>
      <c r="BX58" s="62"/>
      <c r="BY58" s="62">
        <f t="shared" si="0"/>
        <v>0.43094053662073967</v>
      </c>
      <c r="BZ58" s="62">
        <f t="shared" si="1"/>
        <v>0.18376906318082789</v>
      </c>
      <c r="CA58" s="62">
        <f t="shared" si="2"/>
        <v>0.19898675877950486</v>
      </c>
      <c r="CB58" s="62">
        <f t="shared" si="3"/>
        <v>0.63450536193029505</v>
      </c>
      <c r="CC58" s="111" t="str">
        <f t="shared" si="4"/>
        <v>LV0010R</v>
      </c>
      <c r="CD58" s="113">
        <f t="shared" si="5"/>
        <v>59.426700000000004</v>
      </c>
      <c r="CE58" s="113">
        <f t="shared" si="6"/>
        <v>16.87</v>
      </c>
      <c r="CF58" s="113">
        <f t="shared" si="7"/>
        <v>69.128</v>
      </c>
      <c r="CG58" s="113">
        <f t="shared" si="8"/>
        <v>94.668200000000013</v>
      </c>
    </row>
    <row r="59" spans="1:85" x14ac:dyDescent="0.25">
      <c r="A59" s="29">
        <v>1995</v>
      </c>
      <c r="B59" s="2">
        <v>0.40079999999999999</v>
      </c>
      <c r="C59" s="41">
        <v>-999.9</v>
      </c>
      <c r="D59" s="2">
        <v>0.51070000000000004</v>
      </c>
      <c r="E59" s="2">
        <v>0.58899999999999997</v>
      </c>
      <c r="F59" s="2">
        <v>0.70040000000000002</v>
      </c>
      <c r="G59" s="2">
        <v>0.46029999999999999</v>
      </c>
      <c r="H59" s="2">
        <v>0.55494026974951838</v>
      </c>
      <c r="I59" s="2">
        <v>0.54110000000000003</v>
      </c>
      <c r="J59" s="2">
        <v>0.48270000000000002</v>
      </c>
      <c r="K59" s="2">
        <v>0.71789999999999998</v>
      </c>
      <c r="L59" s="2">
        <v>0.67610000000000003</v>
      </c>
      <c r="M59" s="41">
        <v>-999.9</v>
      </c>
      <c r="N59" s="2">
        <v>0.14349999999999999</v>
      </c>
      <c r="O59" s="2">
        <v>0.26740000000000003</v>
      </c>
      <c r="P59" s="2">
        <v>0.1022</v>
      </c>
      <c r="Q59" s="2">
        <v>0.43180000000000002</v>
      </c>
      <c r="R59" s="2">
        <v>0.67569999999999997</v>
      </c>
      <c r="S59" s="2">
        <v>0.379</v>
      </c>
      <c r="T59" s="2">
        <v>0.3165</v>
      </c>
      <c r="U59" s="2">
        <v>0.34110000000000001</v>
      </c>
      <c r="V59" s="2">
        <v>0.501</v>
      </c>
      <c r="W59" s="2">
        <v>0.64949999999999997</v>
      </c>
      <c r="X59" s="2">
        <v>0.21560000000000001</v>
      </c>
      <c r="Y59" s="2">
        <v>0.67589999999999995</v>
      </c>
      <c r="Z59" s="2">
        <v>0.53790000000000004</v>
      </c>
      <c r="AA59" s="2">
        <v>0.57399999999999995</v>
      </c>
      <c r="AB59" s="2">
        <v>0.1134</v>
      </c>
      <c r="AC59" s="2">
        <v>0.55389999999999995</v>
      </c>
      <c r="AD59" s="2">
        <v>0.30080000000000001</v>
      </c>
      <c r="AE59" s="43">
        <v>0.34914182344428368</v>
      </c>
      <c r="AF59" s="2">
        <v>0.36580000000000001</v>
      </c>
      <c r="AG59" s="2">
        <v>9.4299999999999995E-2</v>
      </c>
      <c r="AH59" s="2">
        <v>7.3499999999999996E-2</v>
      </c>
      <c r="AI59" s="43">
        <v>0.37368488160291441</v>
      </c>
      <c r="AJ59" s="60">
        <v>0.58876931216931205</v>
      </c>
      <c r="AK59" s="2">
        <v>0.46610000000000001</v>
      </c>
      <c r="AL59" s="2">
        <v>4.24E-2</v>
      </c>
      <c r="AM59" s="2">
        <v>0.1053</v>
      </c>
      <c r="AN59" s="2">
        <v>0.68140000000000001</v>
      </c>
      <c r="AO59" s="2">
        <v>0.45250000000000001</v>
      </c>
      <c r="AQ59" s="62" t="s">
        <v>76</v>
      </c>
      <c r="AR59" s="62" t="s">
        <v>138</v>
      </c>
      <c r="AS59" s="62" t="s">
        <v>139</v>
      </c>
      <c r="AT59" s="62">
        <v>1998</v>
      </c>
      <c r="AU59" s="62">
        <v>0.27900000000000003</v>
      </c>
      <c r="AV59" s="62">
        <v>0.38600000000000001</v>
      </c>
      <c r="AW59" s="62">
        <v>0.26200000000000001</v>
      </c>
      <c r="AX59" s="62">
        <v>0.22500000000000001</v>
      </c>
      <c r="AY59" s="62">
        <v>0.44800000000000001</v>
      </c>
      <c r="AZ59" s="62">
        <v>0.317</v>
      </c>
      <c r="BA59" s="62">
        <v>0.16400000000000001</v>
      </c>
      <c r="BB59" s="62">
        <v>0.158</v>
      </c>
      <c r="BC59" s="62">
        <v>0.186</v>
      </c>
      <c r="BD59" s="62">
        <v>0.41399999999999998</v>
      </c>
      <c r="BE59" s="62">
        <v>0.20499999999999999</v>
      </c>
      <c r="BF59" s="62">
        <v>0.55700000000000005</v>
      </c>
      <c r="BG59" s="62"/>
      <c r="BH59" s="62" t="s">
        <v>76</v>
      </c>
      <c r="BI59" s="62" t="s">
        <v>140</v>
      </c>
      <c r="BJ59" s="62" t="s">
        <v>139</v>
      </c>
      <c r="BK59" s="62">
        <v>1998</v>
      </c>
      <c r="BL59" s="62">
        <v>66</v>
      </c>
      <c r="BM59" s="62">
        <v>54.8</v>
      </c>
      <c r="BN59" s="62">
        <v>46.3</v>
      </c>
      <c r="BO59" s="62">
        <v>41.9</v>
      </c>
      <c r="BP59" s="62">
        <v>29.7</v>
      </c>
      <c r="BQ59" s="62">
        <v>59.8</v>
      </c>
      <c r="BR59" s="62">
        <v>90.6</v>
      </c>
      <c r="BS59" s="62">
        <v>131</v>
      </c>
      <c r="BT59" s="62">
        <v>64.599999999999994</v>
      </c>
      <c r="BU59" s="62">
        <v>161.5</v>
      </c>
      <c r="BV59" s="62">
        <v>61.8</v>
      </c>
      <c r="BW59" s="62">
        <v>49.2</v>
      </c>
      <c r="BX59" s="62"/>
      <c r="BY59" s="62">
        <f t="shared" si="0"/>
        <v>0.2957056827820187</v>
      </c>
      <c r="BZ59" s="62">
        <f t="shared" si="1"/>
        <v>0.19372068230277187</v>
      </c>
      <c r="CA59" s="62">
        <f t="shared" si="2"/>
        <v>0.31797707537339354</v>
      </c>
      <c r="CB59" s="62">
        <f t="shared" si="3"/>
        <v>0.39394823529411771</v>
      </c>
      <c r="CC59" s="111" t="str">
        <f t="shared" si="4"/>
        <v>LV0010R</v>
      </c>
      <c r="CD59" s="111">
        <f t="shared" si="5"/>
        <v>34.863700000000001</v>
      </c>
      <c r="CE59" s="111">
        <f t="shared" si="6"/>
        <v>54.512999999999998</v>
      </c>
      <c r="CF59" s="111">
        <f t="shared" si="7"/>
        <v>91.545599999999993</v>
      </c>
      <c r="CG59" s="111">
        <f t="shared" si="8"/>
        <v>66.97120000000001</v>
      </c>
    </row>
    <row r="60" spans="1:85" x14ac:dyDescent="0.25">
      <c r="A60" s="29">
        <v>1996</v>
      </c>
      <c r="B60" s="2">
        <v>0.33950000000000002</v>
      </c>
      <c r="C60" s="2">
        <v>0.28560000000000002</v>
      </c>
      <c r="D60" s="2">
        <v>0.45739999999999997</v>
      </c>
      <c r="E60" s="2">
        <v>0.83360000000000001</v>
      </c>
      <c r="F60" s="2">
        <v>0.67959999999999998</v>
      </c>
      <c r="G60" s="41">
        <v>-999.9</v>
      </c>
      <c r="H60" s="2">
        <v>0.66934523809523805</v>
      </c>
      <c r="I60" s="41">
        <v>-999.9</v>
      </c>
      <c r="J60" s="2">
        <v>0.6411</v>
      </c>
      <c r="K60" s="2">
        <v>0.52880000000000005</v>
      </c>
      <c r="L60" s="2">
        <v>1.5888</v>
      </c>
      <c r="M60" s="2">
        <v>0.2475</v>
      </c>
      <c r="N60" s="2">
        <v>0.1484</v>
      </c>
      <c r="O60" s="2">
        <v>0.2419</v>
      </c>
      <c r="P60" s="2">
        <v>7.1300000000000002E-2</v>
      </c>
      <c r="Q60" s="2">
        <v>0.36330000000000001</v>
      </c>
      <c r="R60" s="2">
        <v>0.495</v>
      </c>
      <c r="S60" s="2">
        <v>0.37119999999999997</v>
      </c>
      <c r="T60" s="2">
        <v>0.18190000000000001</v>
      </c>
      <c r="U60" s="2">
        <v>0.10680000000000001</v>
      </c>
      <c r="V60" s="2">
        <v>0.33450000000000002</v>
      </c>
      <c r="W60" s="2">
        <v>0.5111</v>
      </c>
      <c r="X60" s="2">
        <v>0.47310000000000002</v>
      </c>
      <c r="Y60" s="2">
        <v>0.43719999999999998</v>
      </c>
      <c r="Z60" s="2">
        <v>0.45300000000000001</v>
      </c>
      <c r="AA60" s="2">
        <v>0.48480000000000001</v>
      </c>
      <c r="AB60" s="2">
        <v>5.8200000000000002E-2</v>
      </c>
      <c r="AC60" s="2">
        <v>0.5212</v>
      </c>
      <c r="AD60" s="2">
        <v>0.50790000000000002</v>
      </c>
      <c r="AE60" s="43">
        <v>0.40086638194020746</v>
      </c>
      <c r="AF60" s="2">
        <v>0.33</v>
      </c>
      <c r="AG60" s="2">
        <v>9.9900000000000003E-2</v>
      </c>
      <c r="AH60" s="2">
        <v>8.0799999999999997E-2</v>
      </c>
      <c r="AI60" s="43">
        <v>0.43014878892733571</v>
      </c>
      <c r="AJ60" s="60">
        <v>0.9167868656716418</v>
      </c>
      <c r="AK60" s="2">
        <v>0.67789999999999995</v>
      </c>
      <c r="AL60" s="2">
        <v>3.9E-2</v>
      </c>
      <c r="AM60" s="2">
        <v>7.9799999999999996E-2</v>
      </c>
      <c r="AN60" s="2">
        <v>0.58819999999999995</v>
      </c>
      <c r="AO60" s="2">
        <v>0.61899999999999999</v>
      </c>
      <c r="AQ60" s="62" t="s">
        <v>76</v>
      </c>
      <c r="AR60" s="62" t="s">
        <v>138</v>
      </c>
      <c r="AS60" s="62" t="s">
        <v>139</v>
      </c>
      <c r="AT60" s="62">
        <v>1999</v>
      </c>
      <c r="AU60" s="62">
        <v>0.317</v>
      </c>
      <c r="AV60" s="62">
        <v>0.51200000000000001</v>
      </c>
      <c r="AW60" s="62">
        <v>0.85399999999999998</v>
      </c>
      <c r="AX60" s="62">
        <v>0.79500000000000004</v>
      </c>
      <c r="AY60" s="62">
        <v>0.64400000000000002</v>
      </c>
      <c r="AZ60" s="62">
        <v>0.48499999999999999</v>
      </c>
      <c r="BA60" s="62">
        <v>0.49099999999999999</v>
      </c>
      <c r="BB60" s="62">
        <v>0.28299999999999997</v>
      </c>
      <c r="BC60" s="62">
        <v>0.42399999999999999</v>
      </c>
      <c r="BD60" s="62">
        <v>0.308</v>
      </c>
      <c r="BE60" s="62">
        <v>0.63700000000000001</v>
      </c>
      <c r="BF60" s="62">
        <v>0.627</v>
      </c>
      <c r="BG60" s="62"/>
      <c r="BH60" s="62" t="s">
        <v>76</v>
      </c>
      <c r="BI60" s="62" t="s">
        <v>140</v>
      </c>
      <c r="BJ60" s="62" t="s">
        <v>139</v>
      </c>
      <c r="BK60" s="62">
        <v>1999</v>
      </c>
      <c r="BL60" s="62">
        <v>95.3</v>
      </c>
      <c r="BM60" s="62">
        <v>59.2</v>
      </c>
      <c r="BN60" s="62">
        <v>21.7</v>
      </c>
      <c r="BO60" s="62">
        <v>57</v>
      </c>
      <c r="BP60" s="62">
        <v>26.8</v>
      </c>
      <c r="BQ60" s="62">
        <v>100.6</v>
      </c>
      <c r="BR60" s="62">
        <v>52.1</v>
      </c>
      <c r="BS60" s="62">
        <v>155.9</v>
      </c>
      <c r="BT60" s="62">
        <v>33.799999999999997</v>
      </c>
      <c r="BU60" s="62">
        <v>130.69999999999999</v>
      </c>
      <c r="BV60" s="62">
        <v>21.9</v>
      </c>
      <c r="BW60" s="62">
        <v>100.4</v>
      </c>
      <c r="BX60" s="62"/>
      <c r="BY60" s="62">
        <f t="shared" si="0"/>
        <v>0.76877725118483409</v>
      </c>
      <c r="BZ60" s="62">
        <f t="shared" si="1"/>
        <v>0.38396565132858063</v>
      </c>
      <c r="CA60" s="62">
        <f t="shared" si="2"/>
        <v>0.36768830472102998</v>
      </c>
      <c r="CB60" s="62">
        <f t="shared" si="3"/>
        <v>0.48439113377795212</v>
      </c>
      <c r="CC60" s="111" t="str">
        <f t="shared" si="4"/>
        <v>LV0010R</v>
      </c>
      <c r="CD60" s="111">
        <f t="shared" si="5"/>
        <v>81.105999999999995</v>
      </c>
      <c r="CE60" s="111">
        <f t="shared" si="6"/>
        <v>118.49179999999998</v>
      </c>
      <c r="CF60" s="111">
        <f t="shared" si="7"/>
        <v>68.537099999999995</v>
      </c>
      <c r="CG60" s="111">
        <f t="shared" si="8"/>
        <v>123.4713</v>
      </c>
    </row>
    <row r="61" spans="1:85" x14ac:dyDescent="0.25">
      <c r="A61" s="29">
        <v>1997</v>
      </c>
      <c r="B61" s="2">
        <v>0.2361</v>
      </c>
      <c r="C61" s="2">
        <v>0.32950000000000002</v>
      </c>
      <c r="D61" s="2">
        <v>0.3967</v>
      </c>
      <c r="E61" s="2">
        <v>0.6129</v>
      </c>
      <c r="F61" s="2">
        <v>0.50329999999999997</v>
      </c>
      <c r="G61" s="2">
        <v>0.29670000000000002</v>
      </c>
      <c r="H61" s="2">
        <v>0.41351413255360625</v>
      </c>
      <c r="I61" s="2">
        <v>0.69399999999999995</v>
      </c>
      <c r="J61" s="2">
        <v>0.41270000000000001</v>
      </c>
      <c r="K61" s="2">
        <v>2.99</v>
      </c>
      <c r="L61" s="2">
        <v>0.63180000000000003</v>
      </c>
      <c r="M61" s="2">
        <v>9.6100000000000005E-2</v>
      </c>
      <c r="N61" s="2">
        <v>0.12809999999999999</v>
      </c>
      <c r="O61" s="2">
        <v>0.30470000000000003</v>
      </c>
      <c r="P61" s="2">
        <v>8.2500000000000004E-2</v>
      </c>
      <c r="Q61" s="2">
        <v>0.30459999999999998</v>
      </c>
      <c r="R61" s="2">
        <v>0.31080000000000002</v>
      </c>
      <c r="S61" s="2">
        <v>0.19270000000000001</v>
      </c>
      <c r="T61" s="2">
        <v>0.35460000000000003</v>
      </c>
      <c r="U61" s="2">
        <v>0.20899999999999999</v>
      </c>
      <c r="V61" s="2">
        <v>0.65190000000000003</v>
      </c>
      <c r="W61" s="2">
        <v>0.44350000000000001</v>
      </c>
      <c r="X61" s="2">
        <v>0.30819999999999997</v>
      </c>
      <c r="Y61" s="2">
        <v>0.66439999999999999</v>
      </c>
      <c r="Z61" s="2">
        <v>0.44550000000000001</v>
      </c>
      <c r="AA61" s="2">
        <v>0.37769999999999998</v>
      </c>
      <c r="AB61" s="2">
        <v>6.8000000000000005E-2</v>
      </c>
      <c r="AC61" s="2">
        <v>0.57779999999999998</v>
      </c>
      <c r="AD61" s="2">
        <v>0.25750000000000001</v>
      </c>
      <c r="AE61" s="43">
        <v>0.18376906318082789</v>
      </c>
      <c r="AF61" s="2">
        <v>0.40229999999999999</v>
      </c>
      <c r="AG61" s="2">
        <v>9.4299999999999995E-2</v>
      </c>
      <c r="AH61" s="2">
        <v>0.19489999999999999</v>
      </c>
      <c r="AI61" s="43">
        <v>0.2180443560721933</v>
      </c>
      <c r="AJ61" s="60">
        <v>0.51887770803806432</v>
      </c>
      <c r="AK61" s="2">
        <v>0.50649999999999995</v>
      </c>
      <c r="AL61" s="2">
        <v>2.9600000000000001E-2</v>
      </c>
      <c r="AM61" s="2">
        <v>0.1852</v>
      </c>
      <c r="AN61" s="2">
        <v>0.43030000000000002</v>
      </c>
      <c r="AO61" s="2">
        <v>0.44990000000000002</v>
      </c>
      <c r="AQ61" s="62" t="s">
        <v>76</v>
      </c>
      <c r="AR61" s="62" t="s">
        <v>138</v>
      </c>
      <c r="AS61" s="62" t="s">
        <v>139</v>
      </c>
      <c r="AT61" s="62">
        <v>2000</v>
      </c>
      <c r="AU61" s="62">
        <v>0.69499999999999995</v>
      </c>
      <c r="AV61" s="62">
        <v>0.64900000000000002</v>
      </c>
      <c r="AW61" s="62">
        <v>0.437</v>
      </c>
      <c r="AX61" s="62">
        <v>0.65800000000000003</v>
      </c>
      <c r="AY61" s="62">
        <v>1.359</v>
      </c>
      <c r="AZ61" s="62">
        <v>0.35499999999999998</v>
      </c>
      <c r="BA61" s="62">
        <v>0.33600000000000002</v>
      </c>
      <c r="BB61" s="62">
        <v>0.89200000000000002</v>
      </c>
      <c r="BC61" s="62">
        <v>0.66</v>
      </c>
      <c r="BD61" s="62">
        <v>0.48699999999999999</v>
      </c>
      <c r="BE61" s="62">
        <v>0.498</v>
      </c>
      <c r="BF61" s="62">
        <v>0.57399999999999995</v>
      </c>
      <c r="BG61" s="62"/>
      <c r="BH61" s="62" t="s">
        <v>76</v>
      </c>
      <c r="BI61" s="62" t="s">
        <v>140</v>
      </c>
      <c r="BJ61" s="62" t="s">
        <v>139</v>
      </c>
      <c r="BK61" s="62">
        <v>2000</v>
      </c>
      <c r="BL61" s="62">
        <v>57.1</v>
      </c>
      <c r="BM61" s="62">
        <v>53.5</v>
      </c>
      <c r="BN61" s="62">
        <v>51.7</v>
      </c>
      <c r="BO61" s="62">
        <v>16.100000000000001</v>
      </c>
      <c r="BP61" s="62">
        <v>28.7</v>
      </c>
      <c r="BQ61" s="62">
        <v>48.8</v>
      </c>
      <c r="BR61" s="62">
        <v>83.8</v>
      </c>
      <c r="BS61" s="62">
        <v>58.2</v>
      </c>
      <c r="BT61" s="62">
        <v>9.1999999999999993</v>
      </c>
      <c r="BU61" s="62">
        <v>44.9</v>
      </c>
      <c r="BV61" s="62">
        <v>94.1</v>
      </c>
      <c r="BW61" s="62">
        <v>50.9</v>
      </c>
      <c r="BX61" s="62"/>
      <c r="BY61" s="62">
        <f t="shared" si="0"/>
        <v>0.74808290155440405</v>
      </c>
      <c r="BZ61" s="62">
        <f t="shared" si="1"/>
        <v>0.51045702306079666</v>
      </c>
      <c r="CA61" s="62">
        <f t="shared" si="2"/>
        <v>0.50472402159244256</v>
      </c>
      <c r="CB61" s="62">
        <f t="shared" si="3"/>
        <v>0.64162600619195054</v>
      </c>
      <c r="CC61" s="111" t="str">
        <f t="shared" si="4"/>
        <v>LV0010R</v>
      </c>
      <c r="CD61" s="111">
        <f t="shared" si="5"/>
        <v>72.19</v>
      </c>
      <c r="CE61" s="112">
        <f t="shared" si="6"/>
        <v>97.395200000000003</v>
      </c>
      <c r="CF61" s="112">
        <f t="shared" si="7"/>
        <v>74.800099999999986</v>
      </c>
      <c r="CG61" s="112">
        <f t="shared" si="8"/>
        <v>103.62260000000001</v>
      </c>
    </row>
    <row r="62" spans="1:85" x14ac:dyDescent="0.25">
      <c r="A62" s="29">
        <v>1998</v>
      </c>
      <c r="B62" s="2">
        <v>0.36259999999999998</v>
      </c>
      <c r="C62" s="2">
        <v>0.40010000000000001</v>
      </c>
      <c r="D62" s="2">
        <v>0.49759999999999999</v>
      </c>
      <c r="E62" s="2">
        <v>0.63929999999999998</v>
      </c>
      <c r="F62" s="2">
        <v>0.58169999999999999</v>
      </c>
      <c r="G62" s="2">
        <v>0.42180000000000001</v>
      </c>
      <c r="H62" s="2">
        <v>0.49140776699029121</v>
      </c>
      <c r="I62" s="2">
        <v>0.4199</v>
      </c>
      <c r="J62" s="2">
        <v>0.5998</v>
      </c>
      <c r="K62" s="2">
        <v>0.51559999999999995</v>
      </c>
      <c r="L62" s="2">
        <v>0.40579999999999999</v>
      </c>
      <c r="M62" s="2">
        <v>0.1371</v>
      </c>
      <c r="N62" s="2">
        <v>0.13450000000000001</v>
      </c>
      <c r="O62" s="2">
        <v>0.22059999999999999</v>
      </c>
      <c r="P62" s="2">
        <v>0.1023</v>
      </c>
      <c r="Q62" s="41">
        <v>-999.9</v>
      </c>
      <c r="R62" s="2">
        <v>0.31759999999999999</v>
      </c>
      <c r="S62" s="2">
        <v>0.25940000000000002</v>
      </c>
      <c r="T62" s="2">
        <v>0.1384</v>
      </c>
      <c r="U62" s="2">
        <v>7.9299999999999995E-2</v>
      </c>
      <c r="V62" s="2">
        <v>0.14249999999999999</v>
      </c>
      <c r="W62" s="2">
        <v>0.3785</v>
      </c>
      <c r="X62" s="2">
        <v>8.3799999999999999E-2</v>
      </c>
      <c r="Y62" s="2">
        <v>0.63439999999999996</v>
      </c>
      <c r="Z62" s="2">
        <v>0.49109999999999998</v>
      </c>
      <c r="AA62" s="2">
        <v>0.28989999999999999</v>
      </c>
      <c r="AB62" s="41">
        <v>-999.9</v>
      </c>
      <c r="AC62" s="41">
        <v>-999.9</v>
      </c>
      <c r="AD62" s="2">
        <v>0.40150000000000002</v>
      </c>
      <c r="AE62" s="43">
        <v>0.19372068230277187</v>
      </c>
      <c r="AF62" s="2">
        <v>0.34770000000000001</v>
      </c>
      <c r="AG62" s="2">
        <v>6.4100000000000004E-2</v>
      </c>
      <c r="AH62" s="2">
        <v>5.8000000000000003E-2</v>
      </c>
      <c r="AI62" s="43">
        <v>0.36170772640911969</v>
      </c>
      <c r="AJ62" s="60">
        <v>0.59303759917212839</v>
      </c>
      <c r="AK62" s="2">
        <v>0.5736</v>
      </c>
      <c r="AL62" s="2">
        <v>4.99E-2</v>
      </c>
      <c r="AM62" s="2">
        <v>4.9000000000000002E-2</v>
      </c>
      <c r="AN62" s="2">
        <v>0.41099999999999998</v>
      </c>
      <c r="AO62" s="2">
        <v>0.32640000000000002</v>
      </c>
      <c r="AQ62" s="62" t="s">
        <v>76</v>
      </c>
      <c r="AR62" s="62" t="s">
        <v>138</v>
      </c>
      <c r="AS62" s="62" t="s">
        <v>139</v>
      </c>
      <c r="AT62" s="62">
        <v>2001</v>
      </c>
      <c r="AU62" s="62">
        <v>0.47399999999999998</v>
      </c>
      <c r="AV62" s="62">
        <v>0.624</v>
      </c>
      <c r="AW62" s="62">
        <v>0.47599999999999998</v>
      </c>
      <c r="AX62" s="62">
        <v>0.65700000000000003</v>
      </c>
      <c r="AY62" s="62">
        <v>0.44400000000000001</v>
      </c>
      <c r="AZ62" s="62">
        <v>0.30199999999999999</v>
      </c>
      <c r="BA62" s="62">
        <v>0.63700000000000001</v>
      </c>
      <c r="BB62" s="62">
        <v>0.26200000000000001</v>
      </c>
      <c r="BC62" s="62">
        <v>0.21099999999999999</v>
      </c>
      <c r="BD62" s="62">
        <v>0.70299999999999996</v>
      </c>
      <c r="BE62" s="62">
        <v>0.443</v>
      </c>
      <c r="BF62" s="62">
        <v>0.28599999999999998</v>
      </c>
      <c r="BG62" s="62"/>
      <c r="BH62" s="62" t="s">
        <v>76</v>
      </c>
      <c r="BI62" s="62" t="s">
        <v>140</v>
      </c>
      <c r="BJ62" s="62" t="s">
        <v>139</v>
      </c>
      <c r="BK62" s="62">
        <v>2001</v>
      </c>
      <c r="BL62" s="62">
        <v>38.1</v>
      </c>
      <c r="BM62" s="62">
        <v>81</v>
      </c>
      <c r="BN62" s="62">
        <v>43</v>
      </c>
      <c r="BO62" s="62">
        <v>27.1</v>
      </c>
      <c r="BP62" s="62">
        <v>23.5</v>
      </c>
      <c r="BQ62" s="62">
        <v>61.6</v>
      </c>
      <c r="BR62" s="62">
        <v>77.400000000000006</v>
      </c>
      <c r="BS62" s="62">
        <v>96</v>
      </c>
      <c r="BT62" s="62">
        <v>193.2</v>
      </c>
      <c r="BU62" s="62">
        <v>67.8</v>
      </c>
      <c r="BV62" s="62">
        <v>119.5</v>
      </c>
      <c r="BW62" s="62">
        <v>51.3</v>
      </c>
      <c r="BX62" s="62"/>
      <c r="BY62" s="62">
        <f t="shared" si="0"/>
        <v>0.52037072649572647</v>
      </c>
      <c r="BZ62" s="62">
        <f t="shared" si="1"/>
        <v>0.39599574468085114</v>
      </c>
      <c r="CA62" s="62">
        <f t="shared" si="2"/>
        <v>0.37152982917214189</v>
      </c>
      <c r="CB62" s="62">
        <f t="shared" si="3"/>
        <v>0.48870422535211266</v>
      </c>
      <c r="CC62" s="111" t="str">
        <f t="shared" si="4"/>
        <v>LV0010R</v>
      </c>
      <c r="CD62" s="111">
        <f t="shared" si="5"/>
        <v>48.706699999999998</v>
      </c>
      <c r="CE62" s="112">
        <f t="shared" si="6"/>
        <v>93.059000000000012</v>
      </c>
      <c r="CF62" s="112">
        <f t="shared" si="7"/>
        <v>141.36709999999999</v>
      </c>
      <c r="CG62" s="112">
        <f t="shared" si="8"/>
        <v>83.275199999999984</v>
      </c>
    </row>
    <row r="63" spans="1:85" x14ac:dyDescent="0.25">
      <c r="A63" s="29">
        <v>1999</v>
      </c>
      <c r="B63" s="2">
        <v>0.30359999999999998</v>
      </c>
      <c r="C63" s="2">
        <v>0.36220000000000002</v>
      </c>
      <c r="D63" s="2">
        <v>0.37540000000000001</v>
      </c>
      <c r="E63" s="2">
        <v>0.53859999999999997</v>
      </c>
      <c r="F63" s="2">
        <v>0.66820000000000002</v>
      </c>
      <c r="G63" s="2">
        <v>0.39200000000000002</v>
      </c>
      <c r="H63" s="2">
        <v>0.54063472378804955</v>
      </c>
      <c r="I63" s="41">
        <v>-999.9</v>
      </c>
      <c r="J63" s="2">
        <v>0.79469999999999996</v>
      </c>
      <c r="K63" s="2">
        <v>0.80159999999999998</v>
      </c>
      <c r="L63" s="2">
        <v>0.32469999999999999</v>
      </c>
      <c r="M63" s="2">
        <v>0.1636</v>
      </c>
      <c r="N63" s="2">
        <v>0.18529999999999999</v>
      </c>
      <c r="O63" s="2">
        <v>0.32779999999999998</v>
      </c>
      <c r="P63" s="2">
        <v>8.8599999999999998E-2</v>
      </c>
      <c r="Q63" s="2">
        <v>0.23860000000000001</v>
      </c>
      <c r="R63" s="2">
        <v>0.29570000000000002</v>
      </c>
      <c r="S63" s="2">
        <v>0.27339999999999998</v>
      </c>
      <c r="T63" s="2">
        <v>0.38229999999999997</v>
      </c>
      <c r="U63" s="41">
        <v>-999.9</v>
      </c>
      <c r="V63" s="41">
        <v>-999.9</v>
      </c>
      <c r="W63" s="2">
        <v>0.43619999999999998</v>
      </c>
      <c r="X63" s="2">
        <v>0.17169999999999999</v>
      </c>
      <c r="Y63" s="2">
        <v>0.84609999999999996</v>
      </c>
      <c r="Z63" s="2">
        <v>0.69179999999999997</v>
      </c>
      <c r="AA63" s="41">
        <v>-999.9</v>
      </c>
      <c r="AB63" s="41">
        <v>-999.9</v>
      </c>
      <c r="AC63" s="2">
        <v>0.73440000000000005</v>
      </c>
      <c r="AD63" s="2">
        <v>0.30259999999999998</v>
      </c>
      <c r="AE63" s="43">
        <v>0.38396565132858063</v>
      </c>
      <c r="AF63" s="2">
        <v>0.31119999999999998</v>
      </c>
      <c r="AG63" s="2">
        <v>0.1004</v>
      </c>
      <c r="AH63" s="2">
        <v>7.3499999999999996E-2</v>
      </c>
      <c r="AI63" s="43">
        <v>0.3525793060718711</v>
      </c>
      <c r="AJ63" s="60">
        <v>0.71912857635298177</v>
      </c>
      <c r="AK63" s="2">
        <v>0.82</v>
      </c>
      <c r="AL63" s="2">
        <v>3.27E-2</v>
      </c>
      <c r="AM63" s="2">
        <v>8.7099999999999997E-2</v>
      </c>
      <c r="AN63" s="2">
        <v>0.37359999999999999</v>
      </c>
      <c r="AO63" s="2">
        <v>0.31830000000000003</v>
      </c>
      <c r="AQ63" s="62" t="s">
        <v>76</v>
      </c>
      <c r="AR63" s="62" t="s">
        <v>138</v>
      </c>
      <c r="AS63" s="62" t="s">
        <v>139</v>
      </c>
      <c r="AT63" s="62">
        <v>2002</v>
      </c>
      <c r="AU63" s="62">
        <v>0.68200000000000005</v>
      </c>
      <c r="AV63" s="62">
        <v>0.57699999999999996</v>
      </c>
      <c r="AW63" s="62">
        <v>0.84499999999999997</v>
      </c>
      <c r="AX63" s="62">
        <v>1.1930000000000001</v>
      </c>
      <c r="AY63" s="62">
        <v>0.55100000000000005</v>
      </c>
      <c r="AZ63" s="62">
        <v>0.249</v>
      </c>
      <c r="BA63" s="62">
        <v>0.40699999999999997</v>
      </c>
      <c r="BB63" s="62">
        <v>-9999.99</v>
      </c>
      <c r="BC63" s="62">
        <v>0.17899999999999999</v>
      </c>
      <c r="BD63" s="62">
        <v>0.34100000000000003</v>
      </c>
      <c r="BE63" s="62">
        <v>0.78400000000000003</v>
      </c>
      <c r="BF63" s="62">
        <v>0.95699999999999996</v>
      </c>
      <c r="BG63" s="62"/>
      <c r="BH63" s="62" t="s">
        <v>76</v>
      </c>
      <c r="BI63" s="62" t="s">
        <v>140</v>
      </c>
      <c r="BJ63" s="62" t="s">
        <v>139</v>
      </c>
      <c r="BK63" s="62">
        <v>2002</v>
      </c>
      <c r="BL63" s="62">
        <v>93.5</v>
      </c>
      <c r="BM63" s="62">
        <v>82.3</v>
      </c>
      <c r="BN63" s="62">
        <v>40.299999999999997</v>
      </c>
      <c r="BO63" s="62">
        <v>12.6</v>
      </c>
      <c r="BP63" s="62">
        <v>25.4</v>
      </c>
      <c r="BQ63" s="62">
        <v>110</v>
      </c>
      <c r="BR63" s="62">
        <v>61</v>
      </c>
      <c r="BS63" s="62">
        <v>0</v>
      </c>
      <c r="BT63" s="62">
        <v>76.099999999999994</v>
      </c>
      <c r="BU63" s="62">
        <v>105.9</v>
      </c>
      <c r="BV63" s="62">
        <v>59.8</v>
      </c>
      <c r="BW63" s="62">
        <v>28.1</v>
      </c>
      <c r="BX63" s="62"/>
      <c r="BY63" s="62">
        <f t="shared" si="0"/>
        <v>0.80562835249042153</v>
      </c>
      <c r="BZ63" s="62">
        <f t="shared" si="1"/>
        <v>0.30536257309941522</v>
      </c>
      <c r="CA63" s="62">
        <f t="shared" si="2"/>
        <v>0.39957402812241521</v>
      </c>
      <c r="CB63" s="62">
        <f t="shared" si="3"/>
        <v>0.67751741049534087</v>
      </c>
      <c r="CC63" s="111" t="str">
        <f t="shared" si="4"/>
        <v>LV0010R</v>
      </c>
      <c r="CD63" s="111">
        <f t="shared" si="5"/>
        <v>63.080700000000007</v>
      </c>
      <c r="CE63" s="112">
        <f t="shared" si="6"/>
        <v>52.216999999999999</v>
      </c>
      <c r="CF63" s="112">
        <f t="shared" si="7"/>
        <v>96.617000000000004</v>
      </c>
      <c r="CG63" s="112">
        <f t="shared" si="8"/>
        <v>138.14580000000001</v>
      </c>
    </row>
    <row r="64" spans="1:85" x14ac:dyDescent="0.25">
      <c r="A64" s="29">
        <v>2000</v>
      </c>
      <c r="B64" s="2">
        <v>0.38229999999999997</v>
      </c>
      <c r="C64" s="2">
        <v>0.4869</v>
      </c>
      <c r="D64" s="2">
        <v>0.41549999999999998</v>
      </c>
      <c r="E64" s="2">
        <v>0.68520000000000003</v>
      </c>
      <c r="F64" s="2">
        <v>0.71389999999999998</v>
      </c>
      <c r="G64" s="41">
        <v>-999.9</v>
      </c>
      <c r="H64" s="2">
        <v>0.36922442244224418</v>
      </c>
      <c r="I64" s="41">
        <v>-999.9</v>
      </c>
      <c r="J64" s="41">
        <v>-999.9</v>
      </c>
      <c r="K64" s="2">
        <v>0.6119</v>
      </c>
      <c r="L64" s="2">
        <v>0.5776</v>
      </c>
      <c r="M64" s="41">
        <v>-999.9</v>
      </c>
      <c r="N64" s="2">
        <v>0.123</v>
      </c>
      <c r="O64" s="2">
        <v>0.19209999999999999</v>
      </c>
      <c r="P64" s="2">
        <v>9.7000000000000003E-2</v>
      </c>
      <c r="Q64" s="2">
        <v>0.27629999999999999</v>
      </c>
      <c r="R64" s="2">
        <v>0.30209999999999998</v>
      </c>
      <c r="S64" s="2">
        <v>0.30270000000000002</v>
      </c>
      <c r="T64" s="2">
        <v>8.7400000000000005E-2</v>
      </c>
      <c r="U64" s="41">
        <v>-999.9</v>
      </c>
      <c r="V64" s="41">
        <v>-999.9</v>
      </c>
      <c r="W64" s="2">
        <v>0.47039999999999998</v>
      </c>
      <c r="X64" s="41">
        <v>-999.9</v>
      </c>
      <c r="Y64" s="2">
        <v>0.43719999999999998</v>
      </c>
      <c r="Z64" s="2">
        <v>0.60219999999999996</v>
      </c>
      <c r="AA64" s="2">
        <v>0.53400000000000003</v>
      </c>
      <c r="AB64" s="41">
        <v>-999.9</v>
      </c>
      <c r="AC64" s="2">
        <v>0.5504</v>
      </c>
      <c r="AD64" s="2">
        <v>0.54659999999999997</v>
      </c>
      <c r="AE64" s="43">
        <v>0.51045702306079666</v>
      </c>
      <c r="AF64" s="2">
        <v>0.3286</v>
      </c>
      <c r="AG64" s="2">
        <v>5.2299999999999999E-2</v>
      </c>
      <c r="AH64" s="2">
        <v>5.96E-2</v>
      </c>
      <c r="AI64" s="43">
        <v>0.40568006630750109</v>
      </c>
      <c r="AJ64" s="60">
        <v>0.93145254161043634</v>
      </c>
      <c r="AK64" s="2">
        <v>0.35049999999999998</v>
      </c>
      <c r="AL64" s="2">
        <v>6.5500000000000003E-2</v>
      </c>
      <c r="AM64" s="2">
        <v>5.6300000000000003E-2</v>
      </c>
      <c r="AN64" s="2">
        <v>0.32669999999999999</v>
      </c>
      <c r="AO64" s="2">
        <v>0.3488</v>
      </c>
      <c r="AQ64" s="62" t="s">
        <v>76</v>
      </c>
      <c r="AR64" s="62" t="s">
        <v>138</v>
      </c>
      <c r="AS64" s="62" t="s">
        <v>139</v>
      </c>
      <c r="AT64" s="62">
        <v>2003</v>
      </c>
      <c r="AU64" s="62">
        <v>0.73699999999999999</v>
      </c>
      <c r="AV64" s="62"/>
      <c r="AW64" s="62">
        <v>1.0249999999999999</v>
      </c>
      <c r="AX64" s="62">
        <v>0.53</v>
      </c>
      <c r="AY64" s="62">
        <v>0.44700000000000001</v>
      </c>
      <c r="AZ64" s="62">
        <v>0.33500000000000002</v>
      </c>
      <c r="BA64" s="62">
        <v>0.31900000000000001</v>
      </c>
      <c r="BB64" s="62">
        <v>0.47299999999999998</v>
      </c>
      <c r="BC64" s="62">
        <v>0.45700000000000002</v>
      </c>
      <c r="BD64" s="62">
        <v>0.35899999999999999</v>
      </c>
      <c r="BE64" s="62">
        <v>0.98599999999999999</v>
      </c>
      <c r="BF64" s="62">
        <v>0.56299999999999994</v>
      </c>
      <c r="BG64" s="62"/>
      <c r="BH64" s="62" t="s">
        <v>76</v>
      </c>
      <c r="BI64" s="62" t="s">
        <v>140</v>
      </c>
      <c r="BJ64" s="62" t="s">
        <v>139</v>
      </c>
      <c r="BK64" s="62">
        <v>2003</v>
      </c>
      <c r="BL64" s="62">
        <v>55.7</v>
      </c>
      <c r="BM64" s="62">
        <v>4.5999999999999996</v>
      </c>
      <c r="BN64" s="62">
        <v>13.8</v>
      </c>
      <c r="BO64" s="62">
        <v>43.6</v>
      </c>
      <c r="BP64" s="62">
        <v>36.200000000000003</v>
      </c>
      <c r="BQ64" s="62">
        <v>79.3</v>
      </c>
      <c r="BR64" s="62">
        <v>69.2</v>
      </c>
      <c r="BS64" s="62">
        <v>120.3</v>
      </c>
      <c r="BT64" s="62">
        <v>43.1</v>
      </c>
      <c r="BU64" s="62">
        <v>98</v>
      </c>
      <c r="BV64" s="62">
        <v>48</v>
      </c>
      <c r="BW64" s="62">
        <v>105.3</v>
      </c>
      <c r="BX64" s="62"/>
      <c r="BY64" s="62">
        <f t="shared" si="0"/>
        <v>0.57088034188034176</v>
      </c>
      <c r="BZ64" s="62">
        <f t="shared" si="1"/>
        <v>0.39264211309523805</v>
      </c>
      <c r="CA64" s="62">
        <f t="shared" si="2"/>
        <v>0.54049021681649934</v>
      </c>
      <c r="CB64" s="64"/>
      <c r="CC64" s="111" t="str">
        <f t="shared" si="4"/>
        <v>LV0010R</v>
      </c>
      <c r="CD64" s="111">
        <f t="shared" si="5"/>
        <v>53.434399999999997</v>
      </c>
      <c r="CE64" s="112">
        <f t="shared" si="6"/>
        <v>105.54219999999999</v>
      </c>
      <c r="CF64" s="112">
        <f t="shared" si="7"/>
        <v>102.20670000000001</v>
      </c>
      <c r="CG64" s="112">
        <f t="shared" si="8"/>
        <v>100.3348</v>
      </c>
    </row>
    <row r="65" spans="1:85" x14ac:dyDescent="0.25">
      <c r="A65" s="29">
        <v>2001</v>
      </c>
      <c r="B65" s="2">
        <v>0.28749999999999998</v>
      </c>
      <c r="C65" s="2">
        <v>0.42549999999999999</v>
      </c>
      <c r="D65" s="2">
        <v>0.45290000000000002</v>
      </c>
      <c r="E65" s="2">
        <v>0.42780000000000001</v>
      </c>
      <c r="F65" s="41">
        <v>-999.9</v>
      </c>
      <c r="G65" s="2">
        <v>0.25869999999999999</v>
      </c>
      <c r="H65" s="43">
        <v>0.45100907655880035</v>
      </c>
      <c r="I65" s="2">
        <v>0.37659999999999999</v>
      </c>
      <c r="J65" s="41">
        <v>-999.9</v>
      </c>
      <c r="K65" s="2">
        <v>0.50219999999999998</v>
      </c>
      <c r="L65" s="2">
        <v>0.41339999999999999</v>
      </c>
      <c r="M65" s="2">
        <v>7.0300000000000001E-2</v>
      </c>
      <c r="N65" s="2">
        <v>0.1232</v>
      </c>
      <c r="O65" s="2">
        <v>0.1893</v>
      </c>
      <c r="P65" s="2">
        <v>0.1041</v>
      </c>
      <c r="Q65" s="2">
        <v>0.3075</v>
      </c>
      <c r="R65" s="2">
        <v>0.31440000000000001</v>
      </c>
      <c r="S65" s="2">
        <v>0.27589999999999998</v>
      </c>
      <c r="T65" s="2">
        <v>0.30099999999999999</v>
      </c>
      <c r="U65" s="2">
        <v>0.13469999999999999</v>
      </c>
      <c r="V65" s="2">
        <v>0.316</v>
      </c>
      <c r="W65" s="2">
        <v>0.45019999999999999</v>
      </c>
      <c r="X65" s="2">
        <v>0.1762</v>
      </c>
      <c r="Y65" s="2">
        <v>0.40239999999999998</v>
      </c>
      <c r="Z65" s="2">
        <v>0.4839</v>
      </c>
      <c r="AA65" s="2">
        <v>0.36749999999999999</v>
      </c>
      <c r="AB65" s="2">
        <v>7.6700000000000004E-2</v>
      </c>
      <c r="AC65" s="2">
        <v>0.70169999999999999</v>
      </c>
      <c r="AD65" s="2">
        <v>0.3296</v>
      </c>
      <c r="AE65" s="43">
        <v>0.39599574468085114</v>
      </c>
      <c r="AF65" s="2">
        <v>0.32240000000000002</v>
      </c>
      <c r="AG65" s="2">
        <v>7.0000000000000007E-2</v>
      </c>
      <c r="AH65" s="2">
        <v>5.5500000000000001E-2</v>
      </c>
      <c r="AI65" s="43">
        <v>0.32814986160537762</v>
      </c>
      <c r="AJ65" s="60">
        <v>0.54200207576543846</v>
      </c>
      <c r="AK65" s="2">
        <v>0.30530000000000002</v>
      </c>
      <c r="AL65" s="2">
        <v>5.3900000000000003E-2</v>
      </c>
      <c r="AM65" s="2">
        <v>9.2600000000000002E-2</v>
      </c>
      <c r="AN65" s="2">
        <v>0.41599999999999998</v>
      </c>
      <c r="AO65" s="2">
        <v>0.33100000000000002</v>
      </c>
      <c r="AQ65" s="62" t="s">
        <v>76</v>
      </c>
      <c r="AR65" s="62" t="s">
        <v>138</v>
      </c>
      <c r="AS65" s="62" t="s">
        <v>139</v>
      </c>
      <c r="AT65" s="62">
        <v>2004</v>
      </c>
      <c r="AU65" s="62">
        <v>0.64200000000000002</v>
      </c>
      <c r="AV65" s="62">
        <v>0.85599999999999998</v>
      </c>
      <c r="AW65" s="62">
        <v>0.69799999999999995</v>
      </c>
      <c r="AX65" s="62">
        <v>0.81499999999999995</v>
      </c>
      <c r="AY65" s="62">
        <v>0.307</v>
      </c>
      <c r="AZ65" s="62">
        <v>0.44500000000000001</v>
      </c>
      <c r="BA65" s="62">
        <v>0.47599999999999998</v>
      </c>
      <c r="BB65" s="62">
        <v>0.36399999999999999</v>
      </c>
      <c r="BC65" s="62">
        <v>0.4</v>
      </c>
      <c r="BD65" s="62">
        <v>0.39600000000000002</v>
      </c>
      <c r="BE65" s="62">
        <v>0.47899999999999998</v>
      </c>
      <c r="BF65" s="62">
        <v>0.66800000000000004</v>
      </c>
      <c r="BG65" s="62"/>
      <c r="BH65" s="62" t="s">
        <v>76</v>
      </c>
      <c r="BI65" s="62" t="s">
        <v>140</v>
      </c>
      <c r="BJ65" s="62" t="s">
        <v>139</v>
      </c>
      <c r="BK65" s="62">
        <v>2004</v>
      </c>
      <c r="BL65" s="62">
        <v>38.5</v>
      </c>
      <c r="BM65" s="62">
        <v>44.3</v>
      </c>
      <c r="BN65" s="62">
        <v>54.9</v>
      </c>
      <c r="BO65" s="62">
        <v>10.1</v>
      </c>
      <c r="BP65" s="62">
        <v>34</v>
      </c>
      <c r="BQ65" s="62">
        <v>50.8</v>
      </c>
      <c r="BR65" s="62">
        <v>27</v>
      </c>
      <c r="BS65" s="62">
        <v>71.5</v>
      </c>
      <c r="BT65" s="62">
        <v>74.099999999999994</v>
      </c>
      <c r="BU65" s="62">
        <v>118.9</v>
      </c>
      <c r="BV65" s="62">
        <v>64.5</v>
      </c>
      <c r="BW65" s="62">
        <v>64.7</v>
      </c>
      <c r="BX65" s="62"/>
      <c r="BY65" s="62">
        <f t="shared" si="0"/>
        <v>0.57565353535353536</v>
      </c>
      <c r="BZ65" s="62">
        <f t="shared" si="1"/>
        <v>0.41181513730743463</v>
      </c>
      <c r="CA65" s="62">
        <f t="shared" si="2"/>
        <v>0.417941359223301</v>
      </c>
      <c r="CB65" s="62">
        <f t="shared" si="3"/>
        <v>0.71767728813559328</v>
      </c>
      <c r="CC65" s="111" t="str">
        <f t="shared" si="4"/>
        <v>LV0010R</v>
      </c>
      <c r="CD65" s="111">
        <f t="shared" si="5"/>
        <v>56.989699999999999</v>
      </c>
      <c r="CE65" s="112">
        <f t="shared" si="6"/>
        <v>61.483999999999995</v>
      </c>
      <c r="CF65" s="112">
        <f t="shared" si="7"/>
        <v>107.6199</v>
      </c>
      <c r="CG65" s="112">
        <f t="shared" si="8"/>
        <v>105.85740000000001</v>
      </c>
    </row>
    <row r="66" spans="1:85" x14ac:dyDescent="0.25">
      <c r="A66" s="29">
        <v>2002</v>
      </c>
      <c r="B66" s="2">
        <v>0.36509999999999998</v>
      </c>
      <c r="C66" s="41">
        <v>-999.9</v>
      </c>
      <c r="D66" s="2">
        <v>0.36680000000000001</v>
      </c>
      <c r="E66" s="2">
        <v>0.47349999999999998</v>
      </c>
      <c r="F66" s="41">
        <v>-999.9</v>
      </c>
      <c r="G66" s="2">
        <v>0.36</v>
      </c>
      <c r="H66" s="43">
        <v>0.57142846419456539</v>
      </c>
      <c r="I66" s="2">
        <v>0.34620000000000001</v>
      </c>
      <c r="J66" s="2">
        <v>0.34589999999999999</v>
      </c>
      <c r="K66" s="2">
        <v>0.42599999999999999</v>
      </c>
      <c r="L66" s="2">
        <v>0.41739999999999999</v>
      </c>
      <c r="M66" s="2">
        <v>0.2379</v>
      </c>
      <c r="N66" s="2">
        <v>0.17560000000000001</v>
      </c>
      <c r="O66" s="2">
        <v>0.16489999999999999</v>
      </c>
      <c r="P66" s="2">
        <v>0.11</v>
      </c>
      <c r="Q66" s="2">
        <v>0.43730000000000002</v>
      </c>
      <c r="R66" s="2">
        <v>0.4173</v>
      </c>
      <c r="S66" s="41">
        <v>-999.9</v>
      </c>
      <c r="T66" s="2">
        <v>0.2152</v>
      </c>
      <c r="U66" s="2">
        <v>8.1500000000000003E-2</v>
      </c>
      <c r="V66" s="2">
        <v>0.1986</v>
      </c>
      <c r="W66" s="2">
        <v>0.33900000000000002</v>
      </c>
      <c r="X66" s="2">
        <v>0.12989999999999999</v>
      </c>
      <c r="Y66" s="2">
        <v>0.28999999999999998</v>
      </c>
      <c r="Z66" s="2">
        <v>0.29249999999999998</v>
      </c>
      <c r="AA66" s="41">
        <v>-999.9</v>
      </c>
      <c r="AB66" s="2">
        <v>8.09E-2</v>
      </c>
      <c r="AC66" s="2">
        <v>0.57699999999999996</v>
      </c>
      <c r="AD66" s="2">
        <v>0.46910000000000002</v>
      </c>
      <c r="AE66" s="43">
        <v>0.30536257309941522</v>
      </c>
      <c r="AF66" s="2">
        <v>0.27729999999999999</v>
      </c>
      <c r="AG66" s="2">
        <v>7.9299999999999995E-2</v>
      </c>
      <c r="AH66" s="2">
        <v>7.2900000000000006E-2</v>
      </c>
      <c r="AI66" s="43">
        <v>0.35974859392575925</v>
      </c>
      <c r="AJ66" s="60">
        <v>0.71070008892841263</v>
      </c>
      <c r="AK66" s="2">
        <v>0.34239999999999998</v>
      </c>
      <c r="AL66" s="2">
        <v>3.49E-2</v>
      </c>
      <c r="AM66" s="2">
        <v>8.9200000000000002E-2</v>
      </c>
      <c r="AN66" s="2">
        <v>0.2610548977395048</v>
      </c>
      <c r="AO66" s="2">
        <v>0.2923</v>
      </c>
      <c r="AQ66" s="62" t="s">
        <v>76</v>
      </c>
      <c r="AR66" s="62" t="s">
        <v>138</v>
      </c>
      <c r="AS66" s="62" t="s">
        <v>139</v>
      </c>
      <c r="AT66" s="62">
        <v>2005</v>
      </c>
      <c r="AU66" s="62">
        <v>0.44700000000000001</v>
      </c>
      <c r="AV66" s="62">
        <v>0.56200000000000006</v>
      </c>
      <c r="AW66" s="62">
        <v>0.68600000000000005</v>
      </c>
      <c r="AX66" s="62">
        <v>1.0740000000000001</v>
      </c>
      <c r="AY66" s="62">
        <v>0.45100000000000001</v>
      </c>
      <c r="AZ66" s="62">
        <v>0.65400000000000003</v>
      </c>
      <c r="BA66" s="62">
        <v>0.222</v>
      </c>
      <c r="BB66" s="62">
        <v>0.13300000000000001</v>
      </c>
      <c r="BC66" s="62">
        <v>0.53800000000000003</v>
      </c>
      <c r="BD66" s="62">
        <v>0.377</v>
      </c>
      <c r="BE66" s="62">
        <v>0.47599999999999998</v>
      </c>
      <c r="BF66" s="62">
        <v>0.42699999999999999</v>
      </c>
      <c r="BG66" s="62"/>
      <c r="BH66" s="62" t="s">
        <v>76</v>
      </c>
      <c r="BI66" s="62" t="s">
        <v>140</v>
      </c>
      <c r="BJ66" s="62" t="s">
        <v>139</v>
      </c>
      <c r="BK66" s="62">
        <v>2005</v>
      </c>
      <c r="BL66" s="62">
        <v>69.2</v>
      </c>
      <c r="BM66" s="62">
        <v>24.3</v>
      </c>
      <c r="BN66" s="62">
        <v>33.9</v>
      </c>
      <c r="BO66" s="62">
        <v>7.4</v>
      </c>
      <c r="BP66" s="62">
        <v>23</v>
      </c>
      <c r="BQ66" s="62">
        <v>21.4</v>
      </c>
      <c r="BR66" s="62">
        <v>123</v>
      </c>
      <c r="BS66" s="62">
        <v>151.80000000000001</v>
      </c>
      <c r="BT66" s="62">
        <v>16.600000000000001</v>
      </c>
      <c r="BU66" s="62">
        <v>48.6</v>
      </c>
      <c r="BV66" s="62">
        <v>101.9</v>
      </c>
      <c r="BW66" s="62">
        <v>58.1</v>
      </c>
      <c r="BX66" s="62"/>
      <c r="BY66" s="62">
        <f t="shared" si="0"/>
        <v>0.6465940902021774</v>
      </c>
      <c r="BZ66" s="62">
        <f t="shared" si="1"/>
        <v>0.20759959486833218</v>
      </c>
      <c r="CA66" s="62">
        <f t="shared" si="2"/>
        <v>0.4533656493117893</v>
      </c>
      <c r="CB66" s="62">
        <f t="shared" si="3"/>
        <v>0.45776846965699208</v>
      </c>
      <c r="CC66" s="111" t="str">
        <f t="shared" si="4"/>
        <v>LV0010R</v>
      </c>
      <c r="CD66" s="113">
        <f t="shared" si="5"/>
        <v>41.576000000000008</v>
      </c>
      <c r="CE66" s="113">
        <f t="shared" si="6"/>
        <v>61.491</v>
      </c>
      <c r="CF66" s="113">
        <f t="shared" si="7"/>
        <v>75.757400000000004</v>
      </c>
      <c r="CG66" s="113">
        <f t="shared" si="8"/>
        <v>69.3977</v>
      </c>
    </row>
    <row r="67" spans="1:85" x14ac:dyDescent="0.25">
      <c r="A67" s="29">
        <v>2003</v>
      </c>
      <c r="B67" s="2">
        <v>0.38269999999999998</v>
      </c>
      <c r="C67" s="2">
        <v>0.34839999999999999</v>
      </c>
      <c r="D67" s="2">
        <v>0.56120000000000003</v>
      </c>
      <c r="E67" s="2">
        <v>0.6633</v>
      </c>
      <c r="F67" s="2">
        <v>0.66</v>
      </c>
      <c r="G67" s="2">
        <v>0.4299</v>
      </c>
      <c r="H67" s="43">
        <v>0.4218533419857235</v>
      </c>
      <c r="I67" s="2">
        <v>0.51239999999999997</v>
      </c>
      <c r="J67" s="2">
        <v>0.57909999999999995</v>
      </c>
      <c r="K67" s="2">
        <v>0.64370000000000005</v>
      </c>
      <c r="L67" s="2">
        <v>0.49980000000000002</v>
      </c>
      <c r="M67" s="41">
        <v>-999.9</v>
      </c>
      <c r="N67" s="2">
        <v>0.13339999999999999</v>
      </c>
      <c r="O67" s="2">
        <v>0.15129999999999999</v>
      </c>
      <c r="P67" s="2">
        <v>8.7099999999999997E-2</v>
      </c>
      <c r="Q67" s="2">
        <v>0.29409999999999997</v>
      </c>
      <c r="R67" s="2">
        <v>0.32950000000000002</v>
      </c>
      <c r="S67" s="2">
        <v>0.2447</v>
      </c>
      <c r="T67" s="2">
        <v>0.23630000000000001</v>
      </c>
      <c r="U67" s="2">
        <v>0.12130000000000001</v>
      </c>
      <c r="V67" s="2">
        <v>0.52980000000000005</v>
      </c>
      <c r="W67" s="2">
        <v>0.71960000000000002</v>
      </c>
      <c r="X67" s="2">
        <v>0.12959999999999999</v>
      </c>
      <c r="Y67" s="2">
        <v>0.48049999999999998</v>
      </c>
      <c r="Z67" s="2">
        <v>0.85629999999999995</v>
      </c>
      <c r="AA67" s="41">
        <v>-999.9</v>
      </c>
      <c r="AB67" s="2">
        <v>0.1024</v>
      </c>
      <c r="AC67" s="2">
        <v>0.88100000000000001</v>
      </c>
      <c r="AD67" s="2">
        <v>0.34370000000000001</v>
      </c>
      <c r="AE67" s="43">
        <v>0.39264211309523805</v>
      </c>
      <c r="AF67" s="2">
        <v>0.30409999999999998</v>
      </c>
      <c r="AG67" s="2">
        <v>9.6199999999999994E-2</v>
      </c>
      <c r="AH67" s="2">
        <v>7.2599999999999998E-2</v>
      </c>
      <c r="AI67" s="43">
        <v>0.46554001441961074</v>
      </c>
      <c r="AJ67" s="60">
        <v>1.27733422281521</v>
      </c>
      <c r="AK67" s="2">
        <v>6.9099999999999995E-2</v>
      </c>
      <c r="AL67" s="2">
        <v>5.8599999999999999E-2</v>
      </c>
      <c r="AM67" s="2">
        <v>4.8500000000000001E-2</v>
      </c>
      <c r="AN67" s="2">
        <v>0.24327684346701167</v>
      </c>
      <c r="AO67" s="2">
        <v>0.37519999999999998</v>
      </c>
      <c r="AQ67" s="62" t="s">
        <v>76</v>
      </c>
      <c r="AR67" s="62" t="s">
        <v>138</v>
      </c>
      <c r="AS67" s="62" t="s">
        <v>139</v>
      </c>
      <c r="AT67" s="62">
        <v>2006</v>
      </c>
      <c r="AU67" s="62">
        <v>0.37</v>
      </c>
      <c r="AV67" s="62">
        <v>0.42799999999999999</v>
      </c>
      <c r="AW67" s="62">
        <v>1.0920000000000001</v>
      </c>
      <c r="AX67" s="62">
        <v>1.091</v>
      </c>
      <c r="AY67" s="62">
        <v>0.32</v>
      </c>
      <c r="AZ67" s="62">
        <v>0.41499999999999998</v>
      </c>
      <c r="BA67" s="62">
        <v>0.93600000000000005</v>
      </c>
      <c r="BB67" s="62">
        <v>0.22</v>
      </c>
      <c r="BC67" s="62">
        <v>0.32300000000000001</v>
      </c>
      <c r="BD67" s="62">
        <v>0.436</v>
      </c>
      <c r="BE67" s="62">
        <v>0.35499999999999998</v>
      </c>
      <c r="BF67" s="62">
        <v>0.495</v>
      </c>
      <c r="BG67" s="62"/>
      <c r="BH67" s="62" t="s">
        <v>76</v>
      </c>
      <c r="BI67" s="62" t="s">
        <v>140</v>
      </c>
      <c r="BJ67" s="62" t="s">
        <v>139</v>
      </c>
      <c r="BK67" s="62">
        <v>2006</v>
      </c>
      <c r="BL67" s="62">
        <v>9.6</v>
      </c>
      <c r="BM67" s="62">
        <v>25</v>
      </c>
      <c r="BN67" s="62">
        <v>33.799999999999997</v>
      </c>
      <c r="BO67" s="62">
        <v>21.6</v>
      </c>
      <c r="BP67" s="62">
        <v>33.799999999999997</v>
      </c>
      <c r="BQ67" s="62">
        <v>30.1</v>
      </c>
      <c r="BR67" s="62">
        <v>10.3</v>
      </c>
      <c r="BS67" s="62">
        <v>85.7</v>
      </c>
      <c r="BT67" s="62">
        <v>58.1</v>
      </c>
      <c r="BU67" s="62">
        <v>141</v>
      </c>
      <c r="BV67" s="62">
        <v>91</v>
      </c>
      <c r="BW67" s="62">
        <v>89.9</v>
      </c>
      <c r="BX67" s="62"/>
      <c r="BY67" s="62">
        <f t="shared" si="0"/>
        <v>0.79922869955156961</v>
      </c>
      <c r="BZ67" s="62">
        <f t="shared" si="1"/>
        <v>0.32503013481363996</v>
      </c>
      <c r="CA67" s="62">
        <f t="shared" si="2"/>
        <v>0.38796035849706995</v>
      </c>
      <c r="CB67" s="62">
        <f t="shared" si="3"/>
        <v>0.47190763052208834</v>
      </c>
      <c r="CC67" s="111" t="str">
        <f t="shared" si="4"/>
        <v>LV0010R</v>
      </c>
      <c r="CD67" s="111">
        <f t="shared" si="5"/>
        <v>71.291200000000003</v>
      </c>
      <c r="CE67" s="112">
        <f t="shared" si="6"/>
        <v>40.9863</v>
      </c>
      <c r="CF67" s="112">
        <f t="shared" si="7"/>
        <v>112.54730000000001</v>
      </c>
      <c r="CG67" s="112">
        <f t="shared" si="8"/>
        <v>58.752499999999998</v>
      </c>
    </row>
    <row r="68" spans="1:85" x14ac:dyDescent="0.25">
      <c r="A68" s="29">
        <v>2004</v>
      </c>
      <c r="B68" s="2">
        <v>0.31969999999999998</v>
      </c>
      <c r="C68" s="2">
        <v>0.28299999999999997</v>
      </c>
      <c r="D68" s="2">
        <v>0.84760000000000002</v>
      </c>
      <c r="E68" s="2">
        <v>0.443</v>
      </c>
      <c r="F68" s="41">
        <v>-999.9</v>
      </c>
      <c r="G68" s="2">
        <v>0.28689999999999999</v>
      </c>
      <c r="H68" s="41">
        <v>-999.9</v>
      </c>
      <c r="I68" s="2">
        <v>0.36449999999999999</v>
      </c>
      <c r="J68" s="2">
        <v>0.50470000000000004</v>
      </c>
      <c r="K68" s="2">
        <v>0.43969999999999998</v>
      </c>
      <c r="L68" s="2">
        <v>0.37109999999999999</v>
      </c>
      <c r="M68" s="2">
        <v>9.0499999999999997E-2</v>
      </c>
      <c r="N68" s="2">
        <v>0.1691</v>
      </c>
      <c r="O68" s="2">
        <v>0.18920000000000001</v>
      </c>
      <c r="P68" s="2">
        <v>8.5999999999999993E-2</v>
      </c>
      <c r="Q68" s="2">
        <v>0.34460000000000002</v>
      </c>
      <c r="R68" s="2">
        <v>0.2601</v>
      </c>
      <c r="S68" s="2">
        <v>0.25209999999999999</v>
      </c>
      <c r="T68" s="2">
        <v>0.26340000000000002</v>
      </c>
      <c r="U68" s="2">
        <v>0.15160000000000001</v>
      </c>
      <c r="V68" s="2">
        <v>0.2296</v>
      </c>
      <c r="W68" s="2">
        <v>0.44900000000000001</v>
      </c>
      <c r="X68" s="2">
        <v>0.1643</v>
      </c>
      <c r="Y68" s="2">
        <v>0.3589</v>
      </c>
      <c r="Z68" s="2">
        <v>0.3574</v>
      </c>
      <c r="AA68" s="2">
        <v>0.24049999999999999</v>
      </c>
      <c r="AB68" s="2">
        <v>0.1217</v>
      </c>
      <c r="AC68" s="2">
        <v>0.89659999999999995</v>
      </c>
      <c r="AD68" s="2">
        <v>0.44379999999999997</v>
      </c>
      <c r="AE68" s="43">
        <v>0.41181513730743463</v>
      </c>
      <c r="AF68" s="2">
        <v>0.2414</v>
      </c>
      <c r="AG68" s="2">
        <v>5.6099999999999997E-2</v>
      </c>
      <c r="AH68" s="2">
        <v>4.9500000000000002E-2</v>
      </c>
      <c r="AI68" s="43">
        <v>0.36714929577464789</v>
      </c>
      <c r="AJ68" s="60">
        <v>0.68636971350613929</v>
      </c>
      <c r="AK68" s="41">
        <v>-999.9</v>
      </c>
      <c r="AL68" s="2">
        <v>5.0599999999999999E-2</v>
      </c>
      <c r="AM68" s="41">
        <v>-999.9</v>
      </c>
      <c r="AN68" s="2">
        <v>0.37606348345089524</v>
      </c>
      <c r="AO68" s="2">
        <v>0.31440000000000001</v>
      </c>
      <c r="AQ68" s="62" t="s">
        <v>76</v>
      </c>
      <c r="AR68" s="62" t="s">
        <v>138</v>
      </c>
      <c r="AS68" s="62" t="s">
        <v>139</v>
      </c>
      <c r="AT68" s="62">
        <v>2007</v>
      </c>
      <c r="AU68" s="62">
        <v>0.377</v>
      </c>
      <c r="AV68" s="62">
        <v>0.434</v>
      </c>
      <c r="AW68" s="62">
        <v>0.78900000000000003</v>
      </c>
      <c r="AX68" s="62">
        <v>0.26900000000000002</v>
      </c>
      <c r="AY68" s="62">
        <v>0.53700000000000003</v>
      </c>
      <c r="AZ68" s="62">
        <v>0.318</v>
      </c>
      <c r="BA68" s="62">
        <v>0.12</v>
      </c>
      <c r="BB68" s="62">
        <v>0.219</v>
      </c>
      <c r="BC68" s="62">
        <v>0.36499999999999999</v>
      </c>
      <c r="BD68" s="62">
        <v>0.38600000000000001</v>
      </c>
      <c r="BE68" s="62">
        <v>0.38700000000000001</v>
      </c>
      <c r="BF68" s="62">
        <v>0.48499999999999999</v>
      </c>
      <c r="BG68" s="62"/>
      <c r="BH68" s="62" t="s">
        <v>76</v>
      </c>
      <c r="BI68" s="62" t="s">
        <v>140</v>
      </c>
      <c r="BJ68" s="62" t="s">
        <v>139</v>
      </c>
      <c r="BK68" s="62">
        <v>2007</v>
      </c>
      <c r="BL68" s="62">
        <v>117.6</v>
      </c>
      <c r="BM68" s="62">
        <v>37.700000000000003</v>
      </c>
      <c r="BN68" s="62">
        <v>28</v>
      </c>
      <c r="BO68" s="62">
        <v>24.1</v>
      </c>
      <c r="BP68" s="62">
        <v>75.7</v>
      </c>
      <c r="BQ68" s="62">
        <v>82.6</v>
      </c>
      <c r="BR68" s="62">
        <v>221.8</v>
      </c>
      <c r="BS68" s="62">
        <v>55.6</v>
      </c>
      <c r="BT68" s="62">
        <v>79.2</v>
      </c>
      <c r="BU68" s="62">
        <v>35.6</v>
      </c>
      <c r="BV68" s="62">
        <v>136.80000000000001</v>
      </c>
      <c r="BW68" s="62">
        <v>91.1</v>
      </c>
      <c r="BX68" s="62"/>
      <c r="BY68" s="62">
        <f t="shared" si="0"/>
        <v>0.54167292644757437</v>
      </c>
      <c r="BZ68" s="62">
        <f t="shared" si="1"/>
        <v>0.18072000000000002</v>
      </c>
      <c r="CA68" s="62">
        <f t="shared" si="2"/>
        <v>0.37993322734499207</v>
      </c>
      <c r="CB68" s="62">
        <f t="shared" si="3"/>
        <v>0.42565137987012985</v>
      </c>
      <c r="CC68" s="111" t="str">
        <f t="shared" si="4"/>
        <v>LV0010R</v>
      </c>
      <c r="CD68" s="111">
        <f t="shared" si="5"/>
        <v>69.225800000000007</v>
      </c>
      <c r="CE68" s="112">
        <f t="shared" si="6"/>
        <v>65.059200000000004</v>
      </c>
      <c r="CF68" s="112">
        <f t="shared" si="7"/>
        <v>95.591200000000015</v>
      </c>
      <c r="CG68" s="112">
        <f t="shared" si="8"/>
        <v>104.8805</v>
      </c>
    </row>
    <row r="69" spans="1:85" x14ac:dyDescent="0.25">
      <c r="A69" s="29">
        <v>2005</v>
      </c>
      <c r="B69" s="2">
        <v>0.37940000000000002</v>
      </c>
      <c r="C69" s="2">
        <v>0.35370000000000001</v>
      </c>
      <c r="D69" s="2">
        <v>0.3211</v>
      </c>
      <c r="E69" s="2">
        <v>0.48010000000000003</v>
      </c>
      <c r="F69" s="41">
        <v>-999.9</v>
      </c>
      <c r="G69" s="2">
        <v>0.31709999999999999</v>
      </c>
      <c r="H69" s="2">
        <v>0.35467738825424816</v>
      </c>
      <c r="I69" s="2">
        <v>0.38800000000000001</v>
      </c>
      <c r="J69" s="2">
        <v>0.40529999999999999</v>
      </c>
      <c r="K69" s="2">
        <v>0.51459999999999995</v>
      </c>
      <c r="L69" s="2">
        <v>0.32419999999999999</v>
      </c>
      <c r="M69" s="2">
        <v>0.36180000000000001</v>
      </c>
      <c r="N69" s="2">
        <v>0.1116</v>
      </c>
      <c r="O69" s="2">
        <v>0.19900000000000001</v>
      </c>
      <c r="P69" s="2">
        <v>8.2500000000000004E-2</v>
      </c>
      <c r="Q69" s="2">
        <v>0.34599999999999997</v>
      </c>
      <c r="R69" s="41">
        <v>-999.9</v>
      </c>
      <c r="S69" s="2">
        <v>0.30399999999999999</v>
      </c>
      <c r="T69" s="2">
        <v>0.22950000000000001</v>
      </c>
      <c r="U69" s="2">
        <v>0.1016</v>
      </c>
      <c r="V69" s="41">
        <v>-999.9</v>
      </c>
      <c r="W69" s="2">
        <v>0.51749999999999996</v>
      </c>
      <c r="X69" s="2">
        <v>7.6700000000000004E-2</v>
      </c>
      <c r="Y69" s="2">
        <v>0.28089999999999998</v>
      </c>
      <c r="Z69" s="2">
        <v>0.3458</v>
      </c>
      <c r="AA69" s="41">
        <v>-999.9</v>
      </c>
      <c r="AB69" s="2">
        <v>0.10249999999999999</v>
      </c>
      <c r="AC69" s="2">
        <v>0.94820000000000004</v>
      </c>
      <c r="AD69" s="2">
        <v>0.2863</v>
      </c>
      <c r="AE69" s="43">
        <v>0.20759959486833218</v>
      </c>
      <c r="AF69" s="2">
        <v>0.31040000000000001</v>
      </c>
      <c r="AG69" s="2">
        <v>8.7800000000000003E-2</v>
      </c>
      <c r="AH69" s="2">
        <v>9.7000000000000003E-2</v>
      </c>
      <c r="AI69" s="43">
        <v>0.42541941391941379</v>
      </c>
      <c r="AJ69" s="60">
        <v>0.68524917783961548</v>
      </c>
      <c r="AK69" s="2">
        <v>0.34860000000000002</v>
      </c>
      <c r="AL69" s="41">
        <v>-999.9</v>
      </c>
      <c r="AM69" s="2">
        <v>5.7700000000000001E-2</v>
      </c>
      <c r="AN69" s="2">
        <v>0.22528082851637765</v>
      </c>
      <c r="AO69" s="2">
        <v>0.36480000000000001</v>
      </c>
      <c r="AQ69" s="62" t="s">
        <v>76</v>
      </c>
      <c r="AR69" s="62" t="s">
        <v>138</v>
      </c>
      <c r="AS69" s="62" t="s">
        <v>139</v>
      </c>
      <c r="AT69" s="62">
        <v>2008</v>
      </c>
      <c r="AU69" s="62">
        <v>0.55300000000000005</v>
      </c>
      <c r="AV69" s="62">
        <v>0.94599999999999995</v>
      </c>
      <c r="AW69" s="62">
        <v>0.47899999999999998</v>
      </c>
      <c r="AX69" s="62">
        <v>0.54100000000000004</v>
      </c>
      <c r="AY69" s="62">
        <v>0.55200000000000005</v>
      </c>
      <c r="AZ69" s="62">
        <v>0.318</v>
      </c>
      <c r="BA69" s="62">
        <v>0.26400000000000001</v>
      </c>
      <c r="BB69" s="62">
        <v>0.28000000000000003</v>
      </c>
      <c r="BC69" s="62">
        <v>0.35499999999999998</v>
      </c>
      <c r="BD69" s="62">
        <v>0.35099999999999998</v>
      </c>
      <c r="BE69" s="62">
        <v>0.3</v>
      </c>
      <c r="BF69" s="62">
        <v>0.54100000000000004</v>
      </c>
      <c r="BG69" s="62"/>
      <c r="BH69" s="62" t="s">
        <v>76</v>
      </c>
      <c r="BI69" s="62" t="s">
        <v>140</v>
      </c>
      <c r="BJ69" s="62" t="s">
        <v>139</v>
      </c>
      <c r="BK69" s="62">
        <v>2008</v>
      </c>
      <c r="BL69" s="62">
        <v>72.900000000000006</v>
      </c>
      <c r="BM69" s="62">
        <v>40</v>
      </c>
      <c r="BN69" s="62">
        <v>57.7</v>
      </c>
      <c r="BO69" s="62">
        <v>41.7</v>
      </c>
      <c r="BP69" s="62">
        <v>19.8</v>
      </c>
      <c r="BQ69" s="62">
        <v>59.6</v>
      </c>
      <c r="BR69" s="62">
        <v>55.3</v>
      </c>
      <c r="BS69" s="62">
        <v>175.3</v>
      </c>
      <c r="BT69" s="62">
        <v>64.3</v>
      </c>
      <c r="BU69" s="62">
        <v>197.6</v>
      </c>
      <c r="BV69" s="62">
        <v>88.1</v>
      </c>
      <c r="BW69" s="62">
        <v>59.5</v>
      </c>
      <c r="BX69" s="62"/>
      <c r="BY69" s="62">
        <f t="shared" si="0"/>
        <v>0.51281543624161074</v>
      </c>
      <c r="BZ69" s="62">
        <f t="shared" si="1"/>
        <v>0.28475534114403861</v>
      </c>
      <c r="CA69" s="62">
        <f t="shared" si="2"/>
        <v>0.33889742857142852</v>
      </c>
      <c r="CB69" s="62">
        <f t="shared" si="3"/>
        <v>0.64004176334106722</v>
      </c>
      <c r="CC69" s="111" t="str">
        <f t="shared" si="4"/>
        <v>LV0010R</v>
      </c>
      <c r="CD69" s="111">
        <f t="shared" si="5"/>
        <v>61.127600000000008</v>
      </c>
      <c r="CE69" s="112">
        <f t="shared" si="6"/>
        <v>82.63600000000001</v>
      </c>
      <c r="CF69" s="112">
        <f t="shared" si="7"/>
        <v>118.61409999999998</v>
      </c>
      <c r="CG69" s="112">
        <f t="shared" si="8"/>
        <v>110.3432</v>
      </c>
    </row>
    <row r="70" spans="1:85" x14ac:dyDescent="0.25">
      <c r="A70" s="29">
        <v>2006</v>
      </c>
      <c r="B70" s="2">
        <v>0.2697</v>
      </c>
      <c r="C70" s="2">
        <v>0.31159999999999999</v>
      </c>
      <c r="D70" s="2">
        <v>0.2722</v>
      </c>
      <c r="E70" s="2">
        <v>0.3054</v>
      </c>
      <c r="F70" s="2">
        <v>0.5534</v>
      </c>
      <c r="G70" s="2">
        <v>0.36899999999999999</v>
      </c>
      <c r="H70" s="2">
        <v>0.38634461730208541</v>
      </c>
      <c r="I70" s="2">
        <v>0.32340000000000002</v>
      </c>
      <c r="J70" s="2">
        <v>0.44790000000000002</v>
      </c>
      <c r="K70" s="2">
        <v>0.58279999999999998</v>
      </c>
      <c r="L70" s="2">
        <v>0.29099999999999998</v>
      </c>
      <c r="M70" s="2">
        <v>0.13780000000000001</v>
      </c>
      <c r="N70" s="2">
        <v>0.17630000000000001</v>
      </c>
      <c r="O70" s="41">
        <v>-999.9</v>
      </c>
      <c r="P70" s="2">
        <v>0.18690000000000001</v>
      </c>
      <c r="Q70" s="2">
        <v>0.32179999999999997</v>
      </c>
      <c r="R70" s="2">
        <v>0.33650000000000002</v>
      </c>
      <c r="S70" s="2">
        <v>0.3765</v>
      </c>
      <c r="T70" s="2">
        <v>0.2576</v>
      </c>
      <c r="U70" s="2">
        <v>0.14080000000000001</v>
      </c>
      <c r="V70" s="2">
        <v>0.65480000000000005</v>
      </c>
      <c r="W70" s="2">
        <v>0.22159999999999999</v>
      </c>
      <c r="X70" s="2">
        <v>0.1794</v>
      </c>
      <c r="Y70" s="2">
        <v>0.26329999999999998</v>
      </c>
      <c r="Z70" s="2">
        <v>0.30640000000000001</v>
      </c>
      <c r="AA70" s="2">
        <v>0.57740000000000002</v>
      </c>
      <c r="AB70" s="2">
        <v>7.2499999999999995E-2</v>
      </c>
      <c r="AC70" s="2">
        <v>0.57250000000000001</v>
      </c>
      <c r="AD70" s="2">
        <v>0.40620000000000001</v>
      </c>
      <c r="AE70" s="43">
        <v>0.32503013481363996</v>
      </c>
      <c r="AF70" s="2">
        <v>0.26950000000000002</v>
      </c>
      <c r="AG70" s="2">
        <v>0.14299999999999999</v>
      </c>
      <c r="AH70" s="2">
        <v>0.12479999999999999</v>
      </c>
      <c r="AI70" s="43">
        <v>0.22039420699399501</v>
      </c>
      <c r="AJ70" s="60">
        <v>1.0400625328428796</v>
      </c>
      <c r="AK70" s="2">
        <v>0.41220000000000001</v>
      </c>
      <c r="AL70" s="2">
        <v>0.10589999999999999</v>
      </c>
      <c r="AM70" s="2">
        <v>9.9699999999999997E-2</v>
      </c>
      <c r="AN70" s="2">
        <v>0.36390202818838097</v>
      </c>
      <c r="AO70" s="2">
        <v>0.39119999999999999</v>
      </c>
      <c r="AQ70" s="62" t="s">
        <v>76</v>
      </c>
      <c r="AR70" s="62" t="s">
        <v>138</v>
      </c>
      <c r="AS70" s="62" t="s">
        <v>139</v>
      </c>
      <c r="AT70" s="62">
        <v>2009</v>
      </c>
      <c r="AU70" s="62">
        <v>0.39600000000000002</v>
      </c>
      <c r="AV70" s="62">
        <v>0.86</v>
      </c>
      <c r="AW70" s="62">
        <v>0.49099999999999999</v>
      </c>
      <c r="AX70" s="62">
        <v>2.42</v>
      </c>
      <c r="AY70" s="62">
        <v>0.66800000000000004</v>
      </c>
      <c r="AZ70" s="62">
        <v>0.154</v>
      </c>
      <c r="BA70" s="62">
        <v>0.19500000000000001</v>
      </c>
      <c r="BB70" s="62">
        <v>0.109</v>
      </c>
      <c r="BC70" s="62">
        <v>0.2</v>
      </c>
      <c r="BD70" s="62">
        <v>0.27200000000000002</v>
      </c>
      <c r="BE70" s="62">
        <v>0.378</v>
      </c>
      <c r="BF70" s="62">
        <v>0.48199999999999998</v>
      </c>
      <c r="BG70" s="62"/>
      <c r="BH70" s="62" t="s">
        <v>76</v>
      </c>
      <c r="BI70" s="62" t="s">
        <v>140</v>
      </c>
      <c r="BJ70" s="62" t="s">
        <v>139</v>
      </c>
      <c r="BK70" s="62">
        <v>2009</v>
      </c>
      <c r="BL70" s="62">
        <v>53.9</v>
      </c>
      <c r="BM70" s="62">
        <v>28.6</v>
      </c>
      <c r="BN70" s="62">
        <v>63.8</v>
      </c>
      <c r="BO70" s="62">
        <v>4.4000000000000004</v>
      </c>
      <c r="BP70" s="62">
        <v>32.9</v>
      </c>
      <c r="BQ70" s="62">
        <v>41.5</v>
      </c>
      <c r="BR70" s="62">
        <v>119.5</v>
      </c>
      <c r="BS70" s="62">
        <v>53.2</v>
      </c>
      <c r="BT70" s="62">
        <v>63.5</v>
      </c>
      <c r="BU70" s="62">
        <v>100.1</v>
      </c>
      <c r="BV70" s="62">
        <v>98.2</v>
      </c>
      <c r="BW70" s="62">
        <v>56.9</v>
      </c>
      <c r="BX70" s="62"/>
      <c r="BY70" s="62">
        <f t="shared" si="0"/>
        <v>0.63255192878338273</v>
      </c>
      <c r="BZ70" s="62">
        <f t="shared" si="1"/>
        <v>0.16569701213818863</v>
      </c>
      <c r="CA70" s="62">
        <f t="shared" si="2"/>
        <v>0.29429640947287999</v>
      </c>
      <c r="CB70" s="62">
        <f t="shared" si="3"/>
        <v>0.52629985652797695</v>
      </c>
      <c r="CC70" s="111" t="str">
        <f t="shared" si="4"/>
        <v>LV0010R</v>
      </c>
      <c r="CD70" s="111">
        <f t="shared" si="5"/>
        <v>63.950999999999993</v>
      </c>
      <c r="CE70" s="112">
        <f t="shared" si="6"/>
        <v>35.4923</v>
      </c>
      <c r="CF70" s="112">
        <f t="shared" si="7"/>
        <v>77.04679999999999</v>
      </c>
      <c r="CG70" s="112">
        <f t="shared" si="8"/>
        <v>73.366199999999992</v>
      </c>
    </row>
    <row r="71" spans="1:85" x14ac:dyDescent="0.25">
      <c r="A71" s="29">
        <v>2007</v>
      </c>
      <c r="B71" s="2">
        <v>0.22839999999999999</v>
      </c>
      <c r="C71" s="2">
        <v>0.40820000000000001</v>
      </c>
      <c r="D71" s="2">
        <v>0.4259</v>
      </c>
      <c r="E71" s="2">
        <v>0.33679999999999999</v>
      </c>
      <c r="F71" s="2">
        <v>0.42720000000000002</v>
      </c>
      <c r="G71" s="2">
        <v>0.2122</v>
      </c>
      <c r="H71" s="2">
        <v>0.24830919203396923</v>
      </c>
      <c r="I71" s="2">
        <v>0.34639999999999999</v>
      </c>
      <c r="J71" s="2">
        <v>0.31819999999999998</v>
      </c>
      <c r="K71" s="2">
        <v>0.34050000000000002</v>
      </c>
      <c r="L71" s="41">
        <v>-999.9</v>
      </c>
      <c r="M71" s="2">
        <v>0.1537</v>
      </c>
      <c r="N71" s="2">
        <v>0.14649999999999999</v>
      </c>
      <c r="O71" s="2">
        <v>0.18909999999999999</v>
      </c>
      <c r="P71" s="2">
        <v>0.11409999999999999</v>
      </c>
      <c r="Q71" s="2">
        <v>0.26229999999999998</v>
      </c>
      <c r="R71" s="2">
        <v>0.35510000000000003</v>
      </c>
      <c r="S71" s="2">
        <v>0.25090000000000001</v>
      </c>
      <c r="T71" s="2">
        <v>0.15129999999999999</v>
      </c>
      <c r="U71" s="2">
        <v>0.1028</v>
      </c>
      <c r="V71" s="2">
        <v>0.13880000000000001</v>
      </c>
      <c r="W71" s="2">
        <v>0.25979999999999998</v>
      </c>
      <c r="X71" s="2">
        <v>7.4499999999999997E-2</v>
      </c>
      <c r="Y71" s="2">
        <v>0.41959999999999997</v>
      </c>
      <c r="Z71" s="2">
        <v>0.45929999999999999</v>
      </c>
      <c r="AA71" s="2">
        <v>0.47589999999999999</v>
      </c>
      <c r="AB71" s="2">
        <v>8.7900000000000006E-2</v>
      </c>
      <c r="AC71" s="2">
        <v>0.4012</v>
      </c>
      <c r="AD71" s="2">
        <v>0.28839999999999999</v>
      </c>
      <c r="AE71" s="43">
        <v>0.18072000000000002</v>
      </c>
      <c r="AF71" s="2">
        <v>0.26550000000000001</v>
      </c>
      <c r="AG71" s="2">
        <v>0.1171</v>
      </c>
      <c r="AH71" s="2">
        <v>3.9699999999999999E-2</v>
      </c>
      <c r="AI71" s="43">
        <v>0.43142250000000004</v>
      </c>
      <c r="AJ71" s="60">
        <v>0.79092002405291639</v>
      </c>
      <c r="AK71" s="2">
        <v>0.65710000000000002</v>
      </c>
      <c r="AL71" s="2">
        <v>2.9100000000000001E-2</v>
      </c>
      <c r="AM71" s="2">
        <v>0.13</v>
      </c>
      <c r="AN71" s="2">
        <v>0.31352582159624415</v>
      </c>
      <c r="AO71" s="2">
        <v>0.2016</v>
      </c>
      <c r="AQ71" s="62" t="s">
        <v>76</v>
      </c>
      <c r="AR71" s="62" t="s">
        <v>138</v>
      </c>
      <c r="AS71" s="62" t="s">
        <v>139</v>
      </c>
      <c r="AT71" s="62">
        <v>2010</v>
      </c>
      <c r="AU71" s="62">
        <v>0.56000000000000005</v>
      </c>
      <c r="AV71" s="62">
        <v>-9999.99</v>
      </c>
      <c r="AW71" s="62">
        <v>0.57999999999999996</v>
      </c>
      <c r="AX71" s="62">
        <v>0.96</v>
      </c>
      <c r="AY71" s="62">
        <v>0.2</v>
      </c>
      <c r="AZ71" s="62">
        <v>0.36</v>
      </c>
      <c r="BA71" s="62">
        <v>0.35</v>
      </c>
      <c r="BB71" s="62">
        <v>0.3</v>
      </c>
      <c r="BC71" s="62">
        <v>0.22</v>
      </c>
      <c r="BD71" s="62">
        <v>0.54</v>
      </c>
      <c r="BE71" s="62">
        <v>0.56999999999999995</v>
      </c>
      <c r="BF71" s="62">
        <v>0.7</v>
      </c>
      <c r="BG71" s="62"/>
      <c r="BH71" s="62" t="s">
        <v>76</v>
      </c>
      <c r="BI71" s="62" t="s">
        <v>140</v>
      </c>
      <c r="BJ71" s="62" t="s">
        <v>139</v>
      </c>
      <c r="BK71" s="62">
        <v>2010</v>
      </c>
      <c r="BL71" s="62">
        <v>25.466999999999999</v>
      </c>
      <c r="BM71" s="62">
        <v>32.728999999999999</v>
      </c>
      <c r="BN71" s="62">
        <v>51.429000000000002</v>
      </c>
      <c r="BO71" s="62">
        <v>4.343</v>
      </c>
      <c r="BP71" s="62">
        <v>127.54300000000001</v>
      </c>
      <c r="BQ71" s="62">
        <v>28.356999999999999</v>
      </c>
      <c r="BR71" s="62">
        <v>93.313999999999993</v>
      </c>
      <c r="BS71" s="62">
        <v>168.571</v>
      </c>
      <c r="BT71" s="62">
        <v>165.9</v>
      </c>
      <c r="BU71" s="62">
        <v>87.370999999999995</v>
      </c>
      <c r="BV71" s="62">
        <v>91.070999999999998</v>
      </c>
      <c r="BW71" s="62">
        <v>80.370999999999995</v>
      </c>
      <c r="BX71" s="62"/>
      <c r="BY71" s="62">
        <f t="shared" si="0"/>
        <v>0.32461446144614464</v>
      </c>
      <c r="BZ71" s="62">
        <f t="shared" si="1"/>
        <v>0.32193727992502807</v>
      </c>
      <c r="CA71" s="62">
        <f t="shared" si="2"/>
        <v>0.39376204471136256</v>
      </c>
      <c r="CB71" s="64">
        <v>-999.9</v>
      </c>
      <c r="CC71" s="111" t="str">
        <f t="shared" si="4"/>
        <v>LV0010R</v>
      </c>
      <c r="CD71" s="111">
        <f t="shared" si="5"/>
        <v>59.506700000000002</v>
      </c>
      <c r="CE71" s="112">
        <f t="shared" si="6"/>
        <v>93.439719999999994</v>
      </c>
      <c r="CF71" s="112">
        <f t="shared" si="7"/>
        <v>135.58881</v>
      </c>
      <c r="CG71" s="112">
        <f t="shared" si="8"/>
        <v>-327219.15149000002</v>
      </c>
    </row>
    <row r="72" spans="1:85" x14ac:dyDescent="0.25">
      <c r="A72" s="29">
        <v>2008</v>
      </c>
      <c r="B72" s="2">
        <v>0.2742</v>
      </c>
      <c r="C72" s="2">
        <v>0.54010000000000002</v>
      </c>
      <c r="D72" s="2">
        <v>0.37980000000000003</v>
      </c>
      <c r="E72" s="41">
        <v>-999.9</v>
      </c>
      <c r="F72" s="2">
        <v>0.37440000000000001</v>
      </c>
      <c r="G72" s="2">
        <v>0.29110000000000003</v>
      </c>
      <c r="H72" s="2">
        <v>0.25690901937862504</v>
      </c>
      <c r="I72" s="2">
        <v>0.3165</v>
      </c>
      <c r="J72" s="2">
        <v>0.38829999999999998</v>
      </c>
      <c r="K72" s="2">
        <v>0.4521</v>
      </c>
      <c r="L72" s="2">
        <v>0.2296</v>
      </c>
      <c r="M72" s="2">
        <v>0.1371</v>
      </c>
      <c r="N72" s="2">
        <v>0.15260000000000001</v>
      </c>
      <c r="O72" s="2">
        <v>0.24629999999999999</v>
      </c>
      <c r="P72" s="2">
        <v>9.0499999999999997E-2</v>
      </c>
      <c r="Q72" s="2">
        <v>0.23899999999999999</v>
      </c>
      <c r="R72" s="2">
        <v>0.30559999999999998</v>
      </c>
      <c r="S72" s="2">
        <v>0.22869999999999999</v>
      </c>
      <c r="T72" s="2">
        <v>0.14269999999999999</v>
      </c>
      <c r="U72" s="2">
        <v>0.1116</v>
      </c>
      <c r="V72" s="2">
        <v>0.20030000000000001</v>
      </c>
      <c r="W72" s="2">
        <v>0.29770000000000002</v>
      </c>
      <c r="X72" s="2">
        <v>0.15110000000000001</v>
      </c>
      <c r="Y72" s="2">
        <v>0.26840000000000003</v>
      </c>
      <c r="Z72" s="2">
        <v>0.3795</v>
      </c>
      <c r="AA72" s="2">
        <v>0.33550000000000002</v>
      </c>
      <c r="AB72" s="2">
        <v>0.1066</v>
      </c>
      <c r="AC72" s="2">
        <v>0.52790000000000004</v>
      </c>
      <c r="AD72" s="2">
        <v>0.5837</v>
      </c>
      <c r="AE72" s="43">
        <v>0.28475534114403861</v>
      </c>
      <c r="AF72" s="2">
        <v>0.21329999999999999</v>
      </c>
      <c r="AG72" s="2">
        <v>8.3699999999999997E-2</v>
      </c>
      <c r="AH72" s="2">
        <v>9.0899999999999995E-2</v>
      </c>
      <c r="AI72" s="43">
        <v>0.38543626943005183</v>
      </c>
      <c r="AJ72" s="60">
        <v>0.77294435695538066</v>
      </c>
      <c r="AK72" s="2">
        <v>0.2959</v>
      </c>
      <c r="AL72" s="2">
        <v>4.3700000000000003E-2</v>
      </c>
      <c r="AM72" s="2">
        <v>0.2472</v>
      </c>
      <c r="AN72" s="2">
        <v>0.39049180327868854</v>
      </c>
      <c r="AO72" s="2">
        <v>0.32100000000000001</v>
      </c>
      <c r="AQ72" s="62" t="s">
        <v>76</v>
      </c>
      <c r="AR72" s="62" t="s">
        <v>138</v>
      </c>
      <c r="AS72" s="62" t="s">
        <v>139</v>
      </c>
      <c r="AT72" s="62">
        <v>2011</v>
      </c>
      <c r="AU72" s="62">
        <v>1.21</v>
      </c>
      <c r="AV72" s="62">
        <v>1.167</v>
      </c>
      <c r="AW72" s="62">
        <v>1.1659999999999999</v>
      </c>
      <c r="AX72" s="62">
        <v>0.78300000000000003</v>
      </c>
      <c r="AY72" s="62">
        <v>0.91300000000000003</v>
      </c>
      <c r="AZ72" s="62">
        <v>0.61799999999999999</v>
      </c>
      <c r="BA72" s="62">
        <v>0.23699999999999999</v>
      </c>
      <c r="BB72" s="62">
        <v>0.307</v>
      </c>
      <c r="BC72" s="62">
        <v>0.316</v>
      </c>
      <c r="BD72" s="62">
        <v>0.27900000000000003</v>
      </c>
      <c r="BE72" s="62">
        <v>0.92900000000000005</v>
      </c>
      <c r="BF72" s="62">
        <v>0.46500000000000002</v>
      </c>
      <c r="BG72" s="62"/>
      <c r="BH72" s="62" t="s">
        <v>76</v>
      </c>
      <c r="BI72" s="62" t="s">
        <v>140</v>
      </c>
      <c r="BJ72" s="62" t="s">
        <v>139</v>
      </c>
      <c r="BK72" s="62">
        <v>2011</v>
      </c>
      <c r="BL72" s="62">
        <v>58.113999999999997</v>
      </c>
      <c r="BM72" s="62">
        <v>35.286000000000001</v>
      </c>
      <c r="BN72" s="62">
        <v>16.170999999999999</v>
      </c>
      <c r="BO72" s="62">
        <v>31.329000000000001</v>
      </c>
      <c r="BP72" s="62">
        <v>44.2</v>
      </c>
      <c r="BQ72" s="62">
        <v>31.513999999999999</v>
      </c>
      <c r="BR72" s="62">
        <v>149.286</v>
      </c>
      <c r="BS72" s="62">
        <v>144.27099999999999</v>
      </c>
      <c r="BT72" s="62">
        <v>88.942999999999998</v>
      </c>
      <c r="BU72" s="62">
        <v>94.986000000000004</v>
      </c>
      <c r="BV72" s="62">
        <v>42.7</v>
      </c>
      <c r="BW72" s="62">
        <v>129.24299999999999</v>
      </c>
      <c r="BX72" s="62"/>
      <c r="BY72" s="62">
        <f t="shared" si="0"/>
        <v>0.9132016684841876</v>
      </c>
      <c r="BZ72" s="62">
        <f t="shared" si="1"/>
        <v>0.30500300242100953</v>
      </c>
      <c r="CA72" s="62">
        <f t="shared" si="2"/>
        <v>0.41598993067965706</v>
      </c>
      <c r="CB72" s="62">
        <f t="shared" si="3"/>
        <v>0.77071678426898671</v>
      </c>
      <c r="CC72" s="111" t="str">
        <f t="shared" si="4"/>
        <v>LV0010R</v>
      </c>
      <c r="CD72" s="111">
        <f t="shared" si="5"/>
        <v>83.740593000000004</v>
      </c>
      <c r="CE72" s="112">
        <f t="shared" si="6"/>
        <v>99.14763099999999</v>
      </c>
      <c r="CF72" s="112">
        <f t="shared" si="7"/>
        <v>94.275382000000008</v>
      </c>
      <c r="CG72" s="112">
        <f t="shared" si="8"/>
        <v>171.594697</v>
      </c>
    </row>
    <row r="73" spans="1:85" x14ac:dyDescent="0.25">
      <c r="A73" s="29">
        <v>2009</v>
      </c>
      <c r="B73" s="2">
        <v>0.34499999999999997</v>
      </c>
      <c r="C73" s="2">
        <v>0.33979999999999999</v>
      </c>
      <c r="D73" s="2">
        <v>0.3528</v>
      </c>
      <c r="E73" s="41">
        <v>-999.9</v>
      </c>
      <c r="F73" s="2">
        <v>0.37530000000000002</v>
      </c>
      <c r="G73" s="2">
        <v>0.2828</v>
      </c>
      <c r="H73" s="2">
        <v>0.2583132603201348</v>
      </c>
      <c r="I73" s="2">
        <v>0.25519999999999998</v>
      </c>
      <c r="J73" s="2">
        <v>0.307</v>
      </c>
      <c r="K73" s="2">
        <v>0.47410000000000002</v>
      </c>
      <c r="L73" s="2">
        <v>0.3105</v>
      </c>
      <c r="M73" s="2">
        <v>8.5099999999999995E-2</v>
      </c>
      <c r="N73" s="2">
        <v>0.151</v>
      </c>
      <c r="O73" s="2">
        <v>0.17269999999999999</v>
      </c>
      <c r="P73" s="2">
        <v>0.107</v>
      </c>
      <c r="Q73" s="2">
        <v>0.20749999999999999</v>
      </c>
      <c r="R73" s="2">
        <v>0.31929999999999997</v>
      </c>
      <c r="S73" s="2">
        <v>0.17</v>
      </c>
      <c r="T73" s="2">
        <v>3.7900000000000003E-2</v>
      </c>
      <c r="U73" s="2">
        <v>6.4299999999999996E-2</v>
      </c>
      <c r="V73" s="2">
        <v>0.21479999999999999</v>
      </c>
      <c r="W73" s="2">
        <v>0.4219</v>
      </c>
      <c r="X73" s="2">
        <v>8.5199999999999998E-2</v>
      </c>
      <c r="Y73" s="2">
        <v>0.2908</v>
      </c>
      <c r="Z73" s="2">
        <v>0.36649999999999999</v>
      </c>
      <c r="AA73" s="2">
        <v>0.46350000000000002</v>
      </c>
      <c r="AB73" s="2">
        <v>4.24E-2</v>
      </c>
      <c r="AC73" s="2">
        <v>0.65049999999999997</v>
      </c>
      <c r="AD73" s="2">
        <v>0.70369999999999999</v>
      </c>
      <c r="AE73" s="43">
        <v>0.16569701213818863</v>
      </c>
      <c r="AF73" s="2">
        <v>0.36170000000000002</v>
      </c>
      <c r="AG73" s="2">
        <v>9.6600000000000005E-2</v>
      </c>
      <c r="AH73" s="2">
        <v>8.8400000000000006E-2</v>
      </c>
      <c r="AI73" s="43">
        <v>0.3450202131569276</v>
      </c>
      <c r="AJ73" s="60">
        <v>0.55210072109792974</v>
      </c>
      <c r="AK73" s="2">
        <v>0.30630000000000002</v>
      </c>
      <c r="AL73" s="2">
        <v>7.9100000000000004E-2</v>
      </c>
      <c r="AM73" s="2">
        <v>0.1353</v>
      </c>
      <c r="AN73" s="2">
        <v>0.42157609123082973</v>
      </c>
      <c r="AO73" s="2">
        <v>0.31259999999999999</v>
      </c>
      <c r="AQ73" s="62" t="s">
        <v>76</v>
      </c>
      <c r="AR73" s="62" t="s">
        <v>138</v>
      </c>
      <c r="AS73" s="62" t="s">
        <v>139</v>
      </c>
      <c r="AT73" s="62">
        <v>2012</v>
      </c>
      <c r="AU73" s="62">
        <v>0.51600000000000001</v>
      </c>
      <c r="AV73" s="62">
        <v>0.84</v>
      </c>
      <c r="AW73" s="62">
        <v>0.92400000000000004</v>
      </c>
      <c r="AX73" s="62">
        <v>0.41899999999999998</v>
      </c>
      <c r="AY73" s="62">
        <v>0.48399999999999999</v>
      </c>
      <c r="AZ73" s="62">
        <v>0.28299999999999997</v>
      </c>
      <c r="BA73" s="62">
        <v>0.32700000000000001</v>
      </c>
      <c r="BB73" s="62">
        <v>0.45800000000000002</v>
      </c>
      <c r="BC73" s="62">
        <v>0.44500000000000001</v>
      </c>
      <c r="BD73" s="62">
        <v>0.221</v>
      </c>
      <c r="BE73" s="62">
        <v>0.89800000000000002</v>
      </c>
      <c r="BF73" s="62">
        <v>0.625</v>
      </c>
      <c r="BG73" s="62"/>
      <c r="BH73" s="63" t="s">
        <v>76</v>
      </c>
      <c r="BI73" s="63" t="s">
        <v>140</v>
      </c>
      <c r="BJ73" s="63" t="s">
        <v>139</v>
      </c>
      <c r="BK73" s="63">
        <v>2012</v>
      </c>
      <c r="BL73" s="63">
        <v>86.356999999999999</v>
      </c>
      <c r="BM73" s="63">
        <v>50.271000000000001</v>
      </c>
      <c r="BN73" s="63">
        <v>32</v>
      </c>
      <c r="BO73" s="63">
        <v>30.443000000000001</v>
      </c>
      <c r="BP73" s="63">
        <v>51.271000000000001</v>
      </c>
      <c r="BQ73" s="63">
        <v>41.686</v>
      </c>
      <c r="BR73" s="63">
        <v>97.186000000000007</v>
      </c>
      <c r="BS73" s="63">
        <v>47.186</v>
      </c>
      <c r="BT73" s="63">
        <v>81.557000000000002</v>
      </c>
      <c r="BU73" s="63">
        <v>141.32900000000001</v>
      </c>
      <c r="BV73" s="63">
        <v>102.914</v>
      </c>
      <c r="BW73" s="63">
        <v>67.213999999999999</v>
      </c>
      <c r="BX73" s="63"/>
      <c r="BY73" s="63">
        <f t="shared" si="0"/>
        <v>0.59041789929120425</v>
      </c>
      <c r="BZ73" s="63">
        <f t="shared" si="1"/>
        <v>0.35036466048221515</v>
      </c>
      <c r="CA73" s="63">
        <f t="shared" si="2"/>
        <v>0.49092494168201356</v>
      </c>
      <c r="CB73" s="63">
        <f t="shared" si="3"/>
        <v>0.63184526250723605</v>
      </c>
      <c r="CC73" s="111" t="str">
        <f t="shared" si="4"/>
        <v>LV0010R</v>
      </c>
      <c r="CD73" s="111">
        <f t="shared" si="5"/>
        <v>67.138780999999994</v>
      </c>
      <c r="CE73" s="112">
        <f t="shared" si="6"/>
        <v>65.188147999999998</v>
      </c>
      <c r="CF73" s="112">
        <f t="shared" si="7"/>
        <v>159.94334600000002</v>
      </c>
      <c r="CG73" s="112">
        <f t="shared" si="8"/>
        <v>128.79660200000001</v>
      </c>
    </row>
    <row r="74" spans="1:85" x14ac:dyDescent="0.25">
      <c r="A74" s="29">
        <v>2010</v>
      </c>
      <c r="B74" s="2">
        <v>0.31780000000000003</v>
      </c>
      <c r="C74" s="2">
        <v>0.2278</v>
      </c>
      <c r="D74" s="2">
        <v>0.254</v>
      </c>
      <c r="E74" s="2">
        <v>0.3856</v>
      </c>
      <c r="F74" s="2">
        <v>0.36530000000000001</v>
      </c>
      <c r="G74" s="2">
        <v>0.2787</v>
      </c>
      <c r="H74" s="2">
        <v>0.26568029186972031</v>
      </c>
      <c r="I74" s="2">
        <v>0.24399999999999999</v>
      </c>
      <c r="J74" s="2">
        <v>0.36170000000000002</v>
      </c>
      <c r="K74" s="2">
        <v>0.43759999999999999</v>
      </c>
      <c r="L74" s="2">
        <v>0.30859999999999999</v>
      </c>
      <c r="M74" s="2">
        <v>0.15679999999999999</v>
      </c>
      <c r="N74" s="2">
        <v>0.19670000000000001</v>
      </c>
      <c r="O74" s="2">
        <v>0.2571</v>
      </c>
      <c r="P74" s="41">
        <v>-999.9</v>
      </c>
      <c r="Q74" s="2">
        <v>0.24829999999999999</v>
      </c>
      <c r="R74" s="41">
        <v>-999.9</v>
      </c>
      <c r="S74" s="2">
        <v>0.22919999999999999</v>
      </c>
      <c r="T74" s="2">
        <v>0.123</v>
      </c>
      <c r="U74" s="2">
        <v>6.6000000000000003E-2</v>
      </c>
      <c r="V74" s="2">
        <v>0.17030000000000001</v>
      </c>
      <c r="W74" s="2">
        <v>0.4415</v>
      </c>
      <c r="X74" s="2">
        <v>5.7700000000000001E-2</v>
      </c>
      <c r="Y74" s="2">
        <v>0.26769999999999999</v>
      </c>
      <c r="Z74" s="2">
        <v>0.26669999999999999</v>
      </c>
      <c r="AA74" s="2">
        <v>0.35539999999999999</v>
      </c>
      <c r="AB74" s="2">
        <v>5.79E-2</v>
      </c>
      <c r="AC74" s="2">
        <v>0.49540000000000001</v>
      </c>
      <c r="AD74" s="2">
        <v>0.52659999999999996</v>
      </c>
      <c r="AE74" s="43">
        <v>0.32193727992502807</v>
      </c>
      <c r="AF74" s="2">
        <v>0.4113</v>
      </c>
      <c r="AG74" s="2">
        <v>0.11550000000000001</v>
      </c>
      <c r="AH74" s="2">
        <v>4.8599999999999997E-2</v>
      </c>
      <c r="AI74" s="43">
        <v>0.26788000000000001</v>
      </c>
      <c r="AJ74" s="60">
        <v>0.82228412494651271</v>
      </c>
      <c r="AK74" s="2">
        <v>0.64090000000000003</v>
      </c>
      <c r="AL74" s="2">
        <v>3.9300000000000002E-2</v>
      </c>
      <c r="AM74" s="2">
        <v>0.27579999999999999</v>
      </c>
      <c r="AN74" s="2">
        <v>0.27575244127738191</v>
      </c>
      <c r="AO74" s="2">
        <v>0.35199999999999998</v>
      </c>
      <c r="AQ74" s="62" t="s">
        <v>85</v>
      </c>
      <c r="AR74" s="62" t="s">
        <v>138</v>
      </c>
      <c r="AS74" s="62" t="s">
        <v>139</v>
      </c>
      <c r="AT74" s="62">
        <v>1990</v>
      </c>
      <c r="AU74" s="62">
        <v>1.125</v>
      </c>
      <c r="AV74" s="62">
        <v>1.1439999999999999</v>
      </c>
      <c r="AW74" s="62">
        <v>0.58899999999999997</v>
      </c>
      <c r="AX74" s="62">
        <v>0.69699999999999995</v>
      </c>
      <c r="AY74" s="62">
        <v>0.92900000000000005</v>
      </c>
      <c r="AZ74" s="62">
        <v>0.38100000000000001</v>
      </c>
      <c r="BA74" s="62">
        <v>0.435</v>
      </c>
      <c r="BB74" s="62">
        <v>0.90500000000000003</v>
      </c>
      <c r="BC74" s="62">
        <v>0.42199999999999999</v>
      </c>
      <c r="BD74" s="62">
        <v>0.40100000000000002</v>
      </c>
      <c r="BE74" s="62">
        <v>0.621</v>
      </c>
      <c r="BF74" s="62">
        <v>0.67100000000000004</v>
      </c>
      <c r="BG74" s="62"/>
      <c r="BH74" s="62" t="s">
        <v>85</v>
      </c>
      <c r="BI74" s="62" t="s">
        <v>140</v>
      </c>
      <c r="BJ74" s="62" t="s">
        <v>139</v>
      </c>
      <c r="BK74" s="62">
        <v>1990</v>
      </c>
      <c r="BL74" s="62">
        <v>10.7</v>
      </c>
      <c r="BM74" s="62">
        <v>21.9</v>
      </c>
      <c r="BN74" s="62">
        <v>39.799999999999997</v>
      </c>
      <c r="BO74" s="62">
        <v>56.7</v>
      </c>
      <c r="BP74" s="62">
        <v>18.5</v>
      </c>
      <c r="BQ74" s="62">
        <v>67.2</v>
      </c>
      <c r="BR74" s="62">
        <v>64.599999999999994</v>
      </c>
      <c r="BS74" s="62">
        <v>52.3</v>
      </c>
      <c r="BT74" s="62">
        <v>83.2</v>
      </c>
      <c r="BU74" s="62">
        <v>17.600000000000001</v>
      </c>
      <c r="BV74" s="62">
        <v>63.5</v>
      </c>
      <c r="BW74" s="62">
        <v>21.4</v>
      </c>
      <c r="BX74" s="62"/>
      <c r="BY74" s="62">
        <f t="shared" si="0"/>
        <v>0.69694434782608683</v>
      </c>
      <c r="BZ74" s="62">
        <f t="shared" si="1"/>
        <v>0.54880879956545348</v>
      </c>
      <c r="CA74" s="62">
        <f t="shared" si="2"/>
        <v>0.49666159464394399</v>
      </c>
      <c r="CB74" s="62">
        <f t="shared" si="3"/>
        <v>0.95278703703703715</v>
      </c>
      <c r="CC74" s="111" t="str">
        <f t="shared" si="4"/>
        <v>PL0002R</v>
      </c>
      <c r="CD74" s="111">
        <f t="shared" si="5"/>
        <v>80.148599999999988</v>
      </c>
      <c r="CE74" s="112">
        <f t="shared" si="6"/>
        <v>101.03569999999999</v>
      </c>
      <c r="CF74" s="112">
        <f t="shared" si="7"/>
        <v>81.601500000000001</v>
      </c>
      <c r="CG74" s="112">
        <f t="shared" si="8"/>
        <v>51.450499999999998</v>
      </c>
    </row>
    <row r="75" spans="1:85" x14ac:dyDescent="0.25">
      <c r="A75" s="29">
        <v>2011</v>
      </c>
      <c r="B75" s="2">
        <v>0.2301</v>
      </c>
      <c r="C75" s="2">
        <v>0.30320000000000003</v>
      </c>
      <c r="D75" s="2">
        <v>0.24440000000000001</v>
      </c>
      <c r="E75" s="2">
        <v>0.37859999999999999</v>
      </c>
      <c r="F75" s="2">
        <v>0.35759999999999997</v>
      </c>
      <c r="G75" s="2">
        <v>0.1958</v>
      </c>
      <c r="H75" s="2">
        <v>0.2556315680032123</v>
      </c>
      <c r="I75" s="2">
        <v>0.22770000000000001</v>
      </c>
      <c r="J75" s="2">
        <v>0.25659999999999999</v>
      </c>
      <c r="K75" s="2">
        <v>0.32729999999999998</v>
      </c>
      <c r="L75" s="2">
        <v>0.28770000000000001</v>
      </c>
      <c r="M75" s="2">
        <v>0.1002</v>
      </c>
      <c r="N75" s="2">
        <v>0.1479</v>
      </c>
      <c r="O75" s="2">
        <v>0.21290000000000001</v>
      </c>
      <c r="P75" s="2">
        <v>0.1148</v>
      </c>
      <c r="Q75" s="2">
        <v>0.18179999999999999</v>
      </c>
      <c r="R75" s="2">
        <v>0.25340000000000001</v>
      </c>
      <c r="S75" s="2">
        <v>0.2036</v>
      </c>
      <c r="T75" s="2">
        <v>0.11459999999999999</v>
      </c>
      <c r="U75" s="2">
        <v>6.1100000000000002E-2</v>
      </c>
      <c r="V75" s="2">
        <v>0.18920000000000001</v>
      </c>
      <c r="W75" s="2">
        <v>0.33860000000000001</v>
      </c>
      <c r="X75" s="2">
        <v>0.1176</v>
      </c>
      <c r="Y75" s="2">
        <v>0.30130000000000001</v>
      </c>
      <c r="Z75" s="2">
        <v>0.24840000000000001</v>
      </c>
      <c r="AA75" s="2">
        <v>0.30890000000000001</v>
      </c>
      <c r="AB75" s="2">
        <v>4.1399999999999999E-2</v>
      </c>
      <c r="AC75" s="2">
        <v>0.69310000000000005</v>
      </c>
      <c r="AD75" s="2">
        <v>0.4173</v>
      </c>
      <c r="AE75" s="43">
        <v>0.30500300242100953</v>
      </c>
      <c r="AF75" s="2">
        <v>0.26869999999999999</v>
      </c>
      <c r="AG75" s="2">
        <v>9.8699999999999996E-2</v>
      </c>
      <c r="AH75" s="2">
        <v>5.2699999999999997E-2</v>
      </c>
      <c r="AI75" s="43">
        <v>0.26239144835892803</v>
      </c>
      <c r="AJ75" s="60">
        <v>0.46933301916431036</v>
      </c>
      <c r="AK75" s="2">
        <v>0.2928</v>
      </c>
      <c r="AL75" s="2">
        <v>0.17499999999999999</v>
      </c>
      <c r="AM75" s="2">
        <v>0.15559999999999999</v>
      </c>
      <c r="AN75" s="2">
        <v>0.31808148804251551</v>
      </c>
      <c r="AO75" s="41">
        <v>-999.9</v>
      </c>
      <c r="AQ75" s="62" t="s">
        <v>85</v>
      </c>
      <c r="AR75" s="62" t="s">
        <v>138</v>
      </c>
      <c r="AS75" s="62" t="s">
        <v>139</v>
      </c>
      <c r="AT75" s="62">
        <v>1991</v>
      </c>
      <c r="AU75" s="62">
        <v>0.92500000000000004</v>
      </c>
      <c r="AV75" s="62">
        <v>0.54</v>
      </c>
      <c r="AW75" s="62">
        <v>1.4079999999999999</v>
      </c>
      <c r="AX75" s="62">
        <v>1.1879999999999999</v>
      </c>
      <c r="AY75" s="62">
        <v>0.58199999999999996</v>
      </c>
      <c r="AZ75" s="62">
        <v>0.64300000000000002</v>
      </c>
      <c r="BA75" s="62">
        <v>0.47199999999999998</v>
      </c>
      <c r="BB75" s="62">
        <v>0.58299999999999996</v>
      </c>
      <c r="BC75" s="62">
        <v>0.71599999999999997</v>
      </c>
      <c r="BD75" s="62">
        <v>1.446</v>
      </c>
      <c r="BE75" s="62">
        <v>0.40600000000000003</v>
      </c>
      <c r="BF75" s="62">
        <v>0.40600000000000003</v>
      </c>
      <c r="BG75" s="62"/>
      <c r="BH75" s="62" t="s">
        <v>85</v>
      </c>
      <c r="BI75" s="62" t="s">
        <v>140</v>
      </c>
      <c r="BJ75" s="62" t="s">
        <v>139</v>
      </c>
      <c r="BK75" s="62">
        <v>1991</v>
      </c>
      <c r="BL75" s="62">
        <v>20.2</v>
      </c>
      <c r="BM75" s="62">
        <v>24.6</v>
      </c>
      <c r="BN75" s="62">
        <v>7.6</v>
      </c>
      <c r="BO75" s="62">
        <v>11.1</v>
      </c>
      <c r="BP75" s="62">
        <v>38.700000000000003</v>
      </c>
      <c r="BQ75" s="62">
        <v>84.2</v>
      </c>
      <c r="BR75" s="62">
        <v>49.5</v>
      </c>
      <c r="BS75" s="62">
        <v>42.8</v>
      </c>
      <c r="BT75" s="62">
        <v>31.7</v>
      </c>
      <c r="BU75" s="62">
        <v>14.8</v>
      </c>
      <c r="BV75" s="62">
        <v>63.6</v>
      </c>
      <c r="BW75" s="62">
        <v>41.9</v>
      </c>
      <c r="BX75" s="62"/>
      <c r="BY75" s="62">
        <f t="shared" si="0"/>
        <v>0.8085540069686411</v>
      </c>
      <c r="BZ75" s="62">
        <f t="shared" si="1"/>
        <v>0.5804929178470255</v>
      </c>
      <c r="CA75" s="62">
        <f t="shared" si="2"/>
        <v>0.63505540417802009</v>
      </c>
      <c r="CB75" s="62">
        <f t="shared" si="3"/>
        <v>0.56494117647058839</v>
      </c>
      <c r="CC75" s="111" t="str">
        <f t="shared" si="4"/>
        <v>PL0002R</v>
      </c>
      <c r="CD75" s="111">
        <f t="shared" si="5"/>
        <v>46.411000000000001</v>
      </c>
      <c r="CE75" s="112">
        <f t="shared" si="6"/>
        <v>102.45700000000001</v>
      </c>
      <c r="CF75" s="112">
        <f t="shared" si="7"/>
        <v>69.919600000000003</v>
      </c>
      <c r="CG75" s="112">
        <f t="shared" si="8"/>
        <v>48.980400000000003</v>
      </c>
    </row>
    <row r="76" spans="1:85" x14ac:dyDescent="0.25">
      <c r="A76" s="29">
        <v>2012</v>
      </c>
      <c r="B76" s="2">
        <v>0.3075</v>
      </c>
      <c r="C76" s="2">
        <v>0.33079999999999998</v>
      </c>
      <c r="D76" s="2">
        <v>0.34429999999999999</v>
      </c>
      <c r="E76" s="2">
        <v>0.33229999999999998</v>
      </c>
      <c r="F76" s="2">
        <v>0.377</v>
      </c>
      <c r="G76" s="2">
        <v>0.1893</v>
      </c>
      <c r="H76" s="2">
        <v>0.30405506746156258</v>
      </c>
      <c r="I76" s="2">
        <v>0.27</v>
      </c>
      <c r="J76" s="2">
        <v>0.35949999999999999</v>
      </c>
      <c r="K76" s="2">
        <v>0.376</v>
      </c>
      <c r="L76" s="2">
        <v>0.33529999999999999</v>
      </c>
      <c r="M76" s="2">
        <v>0.1754</v>
      </c>
      <c r="N76" s="2">
        <v>0.1007</v>
      </c>
      <c r="O76" s="2">
        <v>0.19950000000000001</v>
      </c>
      <c r="P76" s="2">
        <v>5.7500000000000002E-2</v>
      </c>
      <c r="Q76" s="2">
        <v>0.17829999999999999</v>
      </c>
      <c r="R76" s="2">
        <v>0.2417</v>
      </c>
      <c r="S76" s="2">
        <v>0.34150000000000003</v>
      </c>
      <c r="T76" s="2">
        <v>0.12989999999999999</v>
      </c>
      <c r="U76" s="2">
        <v>9.7900000000000001E-2</v>
      </c>
      <c r="V76" s="2">
        <v>0.1966</v>
      </c>
      <c r="W76" s="2">
        <v>0.38440000000000002</v>
      </c>
      <c r="X76" s="2">
        <v>0.10829999999999999</v>
      </c>
      <c r="Y76" s="2">
        <v>0.29720000000000002</v>
      </c>
      <c r="Z76" s="2">
        <v>0.37030000000000002</v>
      </c>
      <c r="AA76" s="2">
        <v>0.48970000000000002</v>
      </c>
      <c r="AB76" s="2">
        <v>5.0099999999999999E-2</v>
      </c>
      <c r="AC76" s="2">
        <v>0.51149999999999995</v>
      </c>
      <c r="AD76" s="2">
        <v>0.36730000000000002</v>
      </c>
      <c r="AE76" s="43">
        <v>0.35036466048221515</v>
      </c>
      <c r="AF76" s="2">
        <v>0.34289999999999998</v>
      </c>
      <c r="AG76" s="2">
        <v>0.1071</v>
      </c>
      <c r="AH76" s="2">
        <v>8.4599999999999995E-2</v>
      </c>
      <c r="AI76" s="43">
        <v>0.31038945233265725</v>
      </c>
      <c r="AJ76" s="60">
        <v>0.74532982456140351</v>
      </c>
      <c r="AK76" s="2">
        <v>0.55010000000000003</v>
      </c>
      <c r="AL76" s="2">
        <v>6.13E-2</v>
      </c>
      <c r="AM76" s="2">
        <v>0.1074</v>
      </c>
      <c r="AN76" s="2">
        <v>0.2851360129922858</v>
      </c>
      <c r="AO76" s="2">
        <v>0.31909999999999999</v>
      </c>
      <c r="AQ76" s="62" t="s">
        <v>85</v>
      </c>
      <c r="AR76" s="62" t="s">
        <v>138</v>
      </c>
      <c r="AS76" s="62" t="s">
        <v>139</v>
      </c>
      <c r="AT76" s="62">
        <v>1992</v>
      </c>
      <c r="AU76" s="62">
        <v>0.88</v>
      </c>
      <c r="AV76" s="62">
        <v>1.1659999999999999</v>
      </c>
      <c r="AW76" s="62">
        <v>0.65900000000000003</v>
      </c>
      <c r="AX76" s="62">
        <v>0.70899999999999996</v>
      </c>
      <c r="AY76" s="62">
        <v>0.55400000000000005</v>
      </c>
      <c r="AZ76" s="62">
        <v>0.248</v>
      </c>
      <c r="BA76" s="62">
        <v>0.42899999999999999</v>
      </c>
      <c r="BB76" s="62">
        <v>0.749</v>
      </c>
      <c r="BC76" s="62">
        <v>0.26800000000000002</v>
      </c>
      <c r="BD76" s="62">
        <v>0.54400000000000004</v>
      </c>
      <c r="BE76" s="62">
        <v>0.873</v>
      </c>
      <c r="BF76" s="62">
        <v>0.33700000000000002</v>
      </c>
      <c r="BG76" s="62"/>
      <c r="BH76" s="62" t="s">
        <v>85</v>
      </c>
      <c r="BI76" s="62" t="s">
        <v>140</v>
      </c>
      <c r="BJ76" s="62" t="s">
        <v>139</v>
      </c>
      <c r="BK76" s="62">
        <v>1992</v>
      </c>
      <c r="BL76" s="62">
        <v>14.4</v>
      </c>
      <c r="BM76" s="62">
        <v>24.6</v>
      </c>
      <c r="BN76" s="62">
        <v>59.3</v>
      </c>
      <c r="BO76" s="62">
        <v>52.1</v>
      </c>
      <c r="BP76" s="62">
        <v>32.200000000000003</v>
      </c>
      <c r="BQ76" s="62">
        <v>93.2</v>
      </c>
      <c r="BR76" s="62">
        <v>62.6</v>
      </c>
      <c r="BS76" s="62">
        <v>6.1</v>
      </c>
      <c r="BT76" s="62">
        <v>116.6</v>
      </c>
      <c r="BU76" s="62">
        <v>71.3</v>
      </c>
      <c r="BV76" s="62">
        <v>65.5</v>
      </c>
      <c r="BW76" s="62">
        <v>45.4</v>
      </c>
      <c r="BX76" s="62"/>
      <c r="BY76" s="62">
        <f t="shared" si="0"/>
        <v>0.65359610027855142</v>
      </c>
      <c r="BZ76" s="62">
        <f t="shared" si="1"/>
        <v>0.33686164298949967</v>
      </c>
      <c r="CA76" s="62">
        <f t="shared" si="2"/>
        <v>0.50204222573007107</v>
      </c>
      <c r="CB76" s="62">
        <f t="shared" si="3"/>
        <v>0.67127251184834114</v>
      </c>
      <c r="CC76" s="111" t="str">
        <f t="shared" si="4"/>
        <v>PL0002R</v>
      </c>
      <c r="CD76" s="111">
        <f t="shared" si="5"/>
        <v>93.856399999999994</v>
      </c>
      <c r="CE76" s="112">
        <f t="shared" si="6"/>
        <v>54.5379</v>
      </c>
      <c r="CF76" s="112">
        <f t="shared" si="7"/>
        <v>127.2175</v>
      </c>
      <c r="CG76" s="112">
        <f t="shared" si="8"/>
        <v>56.6554</v>
      </c>
    </row>
    <row r="77" spans="1:85" x14ac:dyDescent="0.25">
      <c r="AQ77" s="62" t="s">
        <v>85</v>
      </c>
      <c r="AR77" s="62" t="s">
        <v>138</v>
      </c>
      <c r="AS77" s="62" t="s">
        <v>139</v>
      </c>
      <c r="AT77" s="62">
        <v>1993</v>
      </c>
      <c r="AU77" s="62">
        <v>0.56000000000000005</v>
      </c>
      <c r="AV77" s="62">
        <v>0.69399999999999995</v>
      </c>
      <c r="AW77" s="62">
        <v>0.95499999999999996</v>
      </c>
      <c r="AX77" s="62">
        <v>1.3660000000000001</v>
      </c>
      <c r="AY77" s="62">
        <v>0.63600000000000001</v>
      </c>
      <c r="AZ77" s="62">
        <v>0.50600000000000001</v>
      </c>
      <c r="BA77" s="62">
        <v>0.34899999999999998</v>
      </c>
      <c r="BB77" s="62">
        <v>0.53500000000000003</v>
      </c>
      <c r="BC77" s="62">
        <v>0.58499999999999996</v>
      </c>
      <c r="BD77" s="62">
        <v>0.79200000000000004</v>
      </c>
      <c r="BE77" s="62">
        <v>0.65300000000000002</v>
      </c>
      <c r="BF77" s="62">
        <v>0.73199999999999998</v>
      </c>
      <c r="BG77" s="62"/>
      <c r="BH77" s="62" t="s">
        <v>85</v>
      </c>
      <c r="BI77" s="62" t="s">
        <v>140</v>
      </c>
      <c r="BJ77" s="62" t="s">
        <v>139</v>
      </c>
      <c r="BK77" s="62">
        <v>1993</v>
      </c>
      <c r="BL77" s="62">
        <v>47.9</v>
      </c>
      <c r="BM77" s="62">
        <v>25.8</v>
      </c>
      <c r="BN77" s="62">
        <v>39.6</v>
      </c>
      <c r="BO77" s="62">
        <v>36.6</v>
      </c>
      <c r="BP77" s="62">
        <v>28</v>
      </c>
      <c r="BQ77" s="62">
        <v>44.8</v>
      </c>
      <c r="BR77" s="62">
        <v>58.9</v>
      </c>
      <c r="BS77" s="62">
        <v>98.4</v>
      </c>
      <c r="BT77" s="62">
        <v>34.4</v>
      </c>
      <c r="BU77" s="62">
        <v>26.3</v>
      </c>
      <c r="BV77" s="62">
        <v>14</v>
      </c>
      <c r="BW77" s="62">
        <v>59.6</v>
      </c>
      <c r="BX77" s="62"/>
      <c r="BY77" s="62">
        <f t="shared" si="0"/>
        <v>1.0136429942418426</v>
      </c>
      <c r="BZ77" s="62">
        <f t="shared" si="1"/>
        <v>0.47436368134586837</v>
      </c>
      <c r="CA77" s="62">
        <f t="shared" si="2"/>
        <v>0.67062382864792502</v>
      </c>
      <c r="CB77" s="62">
        <f t="shared" si="3"/>
        <v>0.66283870967741931</v>
      </c>
      <c r="CC77" s="111" t="str">
        <f t="shared" si="4"/>
        <v>PL0002R</v>
      </c>
      <c r="CD77" s="111">
        <f t="shared" si="5"/>
        <v>105.6216</v>
      </c>
      <c r="CE77" s="112">
        <f t="shared" si="6"/>
        <v>95.868899999999996</v>
      </c>
      <c r="CF77" s="112">
        <f t="shared" si="7"/>
        <v>50.095600000000005</v>
      </c>
      <c r="CG77" s="112">
        <f t="shared" si="8"/>
        <v>88.356400000000008</v>
      </c>
    </row>
    <row r="78" spans="1:85" x14ac:dyDescent="0.25">
      <c r="A78" s="126" t="s">
        <v>136</v>
      </c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Q78" s="62" t="s">
        <v>85</v>
      </c>
      <c r="AR78" s="62" t="s">
        <v>138</v>
      </c>
      <c r="AS78" s="62" t="s">
        <v>139</v>
      </c>
      <c r="AT78" s="62">
        <v>1994</v>
      </c>
      <c r="AU78" s="62">
        <v>0.80300000000000005</v>
      </c>
      <c r="AV78" s="62">
        <v>0.82799999999999996</v>
      </c>
      <c r="AW78" s="62">
        <v>0.73399999999999999</v>
      </c>
      <c r="AX78" s="62">
        <v>0.30499999999999999</v>
      </c>
      <c r="AY78" s="62">
        <v>0.36299999999999999</v>
      </c>
      <c r="AZ78" s="62">
        <v>0.65200000000000002</v>
      </c>
      <c r="BA78" s="62">
        <v>0.33100000000000002</v>
      </c>
      <c r="BB78" s="62">
        <v>0.29499999999999998</v>
      </c>
      <c r="BC78" s="62">
        <v>0.25800000000000001</v>
      </c>
      <c r="BD78" s="62">
        <v>0.22800000000000001</v>
      </c>
      <c r="BE78" s="62">
        <v>0.53700000000000003</v>
      </c>
      <c r="BF78" s="62">
        <v>0.501</v>
      </c>
      <c r="BG78" s="62"/>
      <c r="BH78" s="62" t="s">
        <v>85</v>
      </c>
      <c r="BI78" s="62" t="s">
        <v>140</v>
      </c>
      <c r="BJ78" s="62" t="s">
        <v>139</v>
      </c>
      <c r="BK78" s="62">
        <v>1994</v>
      </c>
      <c r="BL78" s="62">
        <v>69.400000000000006</v>
      </c>
      <c r="BM78" s="62">
        <v>13.8</v>
      </c>
      <c r="BN78" s="62">
        <v>84.8</v>
      </c>
      <c r="BO78" s="62">
        <v>83.1</v>
      </c>
      <c r="BP78" s="62">
        <v>91.9</v>
      </c>
      <c r="BQ78" s="62">
        <v>33.4</v>
      </c>
      <c r="BR78" s="62">
        <v>43.7</v>
      </c>
      <c r="BS78" s="62">
        <v>104.6</v>
      </c>
      <c r="BT78" s="62">
        <v>147.6</v>
      </c>
      <c r="BU78" s="62">
        <v>80.3</v>
      </c>
      <c r="BV78" s="62">
        <v>39.799999999999997</v>
      </c>
      <c r="BW78" s="62">
        <v>77.8</v>
      </c>
      <c r="BX78" s="62"/>
      <c r="BY78" s="62">
        <f t="shared" si="0"/>
        <v>0.46554426481909167</v>
      </c>
      <c r="BZ78" s="62">
        <f t="shared" si="1"/>
        <v>0.36928178315905341</v>
      </c>
      <c r="CA78" s="62">
        <f t="shared" si="2"/>
        <v>0.29048113559955174</v>
      </c>
      <c r="CB78" s="62">
        <f t="shared" si="3"/>
        <v>0.65920745341614906</v>
      </c>
      <c r="CC78" s="111" t="str">
        <f t="shared" si="4"/>
        <v>PL0002R</v>
      </c>
      <c r="CD78" s="111">
        <f t="shared" si="5"/>
        <v>120.94839999999999</v>
      </c>
      <c r="CE78" s="112">
        <f t="shared" si="6"/>
        <v>67.098500000000001</v>
      </c>
      <c r="CF78" s="112">
        <f t="shared" si="7"/>
        <v>77.761799999999994</v>
      </c>
      <c r="CG78" s="112">
        <f t="shared" si="8"/>
        <v>106.1324</v>
      </c>
    </row>
    <row r="79" spans="1:85" x14ac:dyDescent="0.25">
      <c r="B79" s="2" t="s">
        <v>13</v>
      </c>
      <c r="C79" s="2" t="s">
        <v>16</v>
      </c>
      <c r="D79" s="2" t="s">
        <v>17</v>
      </c>
      <c r="E79" s="2" t="s">
        <v>18</v>
      </c>
      <c r="F79" s="2" t="s">
        <v>19</v>
      </c>
      <c r="G79" s="2" t="s">
        <v>20</v>
      </c>
      <c r="H79" s="2" t="s">
        <v>21</v>
      </c>
      <c r="I79" s="2" t="s">
        <v>22</v>
      </c>
      <c r="J79" s="2" t="s">
        <v>23</v>
      </c>
      <c r="K79" s="2" t="s">
        <v>27</v>
      </c>
      <c r="L79" s="2" t="s">
        <v>28</v>
      </c>
      <c r="M79" s="2" t="s">
        <v>29</v>
      </c>
      <c r="N79" s="2" t="s">
        <v>43</v>
      </c>
      <c r="O79" s="2" t="s">
        <v>45</v>
      </c>
      <c r="P79" s="2" t="s">
        <v>46</v>
      </c>
      <c r="Q79" s="2" t="s">
        <v>49</v>
      </c>
      <c r="R79" s="2" t="s">
        <v>50</v>
      </c>
      <c r="S79" s="2" t="s">
        <v>51</v>
      </c>
      <c r="T79" s="2" t="s">
        <v>57</v>
      </c>
      <c r="U79" s="2" t="s">
        <v>58</v>
      </c>
      <c r="V79" s="2" t="s">
        <v>60</v>
      </c>
      <c r="W79" s="2" t="s">
        <v>61</v>
      </c>
      <c r="X79" s="2" t="s">
        <v>62</v>
      </c>
      <c r="Y79" s="2" t="s">
        <v>68</v>
      </c>
      <c r="Z79" s="2" t="s">
        <v>69</v>
      </c>
      <c r="AA79" s="2" t="s">
        <v>70</v>
      </c>
      <c r="AB79" s="2" t="s">
        <v>71</v>
      </c>
      <c r="AC79" s="2" t="s">
        <v>2</v>
      </c>
      <c r="AD79" s="2" t="s">
        <v>75</v>
      </c>
      <c r="AE79" s="2" t="s">
        <v>76</v>
      </c>
      <c r="AF79" s="2" t="s">
        <v>79</v>
      </c>
      <c r="AG79" s="2" t="s">
        <v>81</v>
      </c>
      <c r="AH79" s="2" t="s">
        <v>82</v>
      </c>
      <c r="AI79" s="2" t="s">
        <v>85</v>
      </c>
      <c r="AJ79" s="2" t="s">
        <v>86</v>
      </c>
      <c r="AK79" s="2" t="s">
        <v>92</v>
      </c>
      <c r="AL79" s="2" t="s">
        <v>93</v>
      </c>
      <c r="AM79" s="2" t="s">
        <v>94</v>
      </c>
      <c r="AN79" s="15" t="s">
        <v>207</v>
      </c>
      <c r="AO79" s="2" t="s">
        <v>98</v>
      </c>
      <c r="AQ79" s="62" t="s">
        <v>85</v>
      </c>
      <c r="AR79" s="62" t="s">
        <v>138</v>
      </c>
      <c r="AS79" s="62" t="s">
        <v>139</v>
      </c>
      <c r="AT79" s="62">
        <v>1995</v>
      </c>
      <c r="AU79" s="62">
        <v>0.66</v>
      </c>
      <c r="AV79" s="62">
        <v>0.82299999999999995</v>
      </c>
      <c r="AW79" s="62">
        <v>0.76</v>
      </c>
      <c r="AX79" s="62">
        <v>0.39100000000000001</v>
      </c>
      <c r="AY79" s="62">
        <v>0.68600000000000005</v>
      </c>
      <c r="AZ79" s="62">
        <v>0.29299999999999998</v>
      </c>
      <c r="BA79" s="62">
        <v>0.72099999999999997</v>
      </c>
      <c r="BB79" s="62">
        <v>0.25700000000000001</v>
      </c>
      <c r="BC79" s="62">
        <v>0.34</v>
      </c>
      <c r="BD79" s="62">
        <v>0.96699999999999997</v>
      </c>
      <c r="BE79" s="62">
        <v>0.56999999999999995</v>
      </c>
      <c r="BF79" s="62">
        <v>1.165</v>
      </c>
      <c r="BG79" s="62"/>
      <c r="BH79" s="62" t="s">
        <v>85</v>
      </c>
      <c r="BI79" s="62" t="s">
        <v>140</v>
      </c>
      <c r="BJ79" s="62" t="s">
        <v>139</v>
      </c>
      <c r="BK79" s="62">
        <v>1995</v>
      </c>
      <c r="BL79" s="62">
        <v>30.2</v>
      </c>
      <c r="BM79" s="62">
        <v>46.9</v>
      </c>
      <c r="BN79" s="62">
        <v>34.700000000000003</v>
      </c>
      <c r="BO79" s="62">
        <v>81</v>
      </c>
      <c r="BP79" s="62">
        <v>35</v>
      </c>
      <c r="BQ79" s="62">
        <v>85.3</v>
      </c>
      <c r="BR79" s="62">
        <v>34.799999999999997</v>
      </c>
      <c r="BS79" s="62">
        <v>44.6</v>
      </c>
      <c r="BT79" s="62">
        <v>92.3</v>
      </c>
      <c r="BU79" s="62">
        <v>12.4</v>
      </c>
      <c r="BV79" s="62">
        <v>25.1</v>
      </c>
      <c r="BW79" s="62">
        <v>35.299999999999997</v>
      </c>
      <c r="BX79" s="62"/>
      <c r="BY79" s="62">
        <f t="shared" si="0"/>
        <v>0.54447909754479107</v>
      </c>
      <c r="BZ79" s="62">
        <f t="shared" si="1"/>
        <v>0.37368488160291441</v>
      </c>
      <c r="CA79" s="62">
        <f t="shared" si="2"/>
        <v>0.44437442218798145</v>
      </c>
      <c r="CB79" s="62">
        <f t="shared" si="3"/>
        <v>0.88661209964412813</v>
      </c>
      <c r="CC79" s="111" t="str">
        <f t="shared" si="4"/>
        <v>PL0002R</v>
      </c>
      <c r="CD79" s="113">
        <f t="shared" si="5"/>
        <v>82.053000000000011</v>
      </c>
      <c r="CE79" s="113">
        <f t="shared" si="6"/>
        <v>61.545899999999996</v>
      </c>
      <c r="CF79" s="113">
        <f t="shared" si="7"/>
        <v>57.6798</v>
      </c>
      <c r="CG79" s="113">
        <f t="shared" si="8"/>
        <v>99.655199999999994</v>
      </c>
    </row>
    <row r="80" spans="1:85" x14ac:dyDescent="0.25">
      <c r="A80" s="29">
        <v>1990</v>
      </c>
      <c r="B80" s="2">
        <v>0.26790000000000003</v>
      </c>
      <c r="C80" s="2">
        <v>0.57879999999999998</v>
      </c>
      <c r="D80" s="2">
        <v>0.60740000000000005</v>
      </c>
      <c r="E80" s="2">
        <v>0.43149999999999999</v>
      </c>
      <c r="F80" s="2">
        <v>0.62619999999999998</v>
      </c>
      <c r="G80" s="2">
        <v>0.2117</v>
      </c>
      <c r="H80" s="2">
        <v>0.34004833836858006</v>
      </c>
      <c r="I80" s="2">
        <v>0.49669999999999997</v>
      </c>
      <c r="J80" s="2">
        <v>0.71079999999999999</v>
      </c>
      <c r="K80" s="2">
        <v>0.50480056577086285</v>
      </c>
      <c r="L80" s="2">
        <v>0.42830000000000001</v>
      </c>
      <c r="M80" s="2">
        <v>0.2054</v>
      </c>
      <c r="N80" s="2">
        <v>0.2631</v>
      </c>
      <c r="O80" s="2">
        <v>0.39550000000000002</v>
      </c>
      <c r="P80" s="2">
        <v>0.18679999999999999</v>
      </c>
      <c r="Q80" s="2">
        <v>0.35460000000000003</v>
      </c>
      <c r="R80" s="2">
        <v>0.39</v>
      </c>
      <c r="S80" s="41">
        <v>-999.9</v>
      </c>
      <c r="T80" s="2">
        <v>0.22420000000000001</v>
      </c>
      <c r="U80" s="2">
        <v>7.46E-2</v>
      </c>
      <c r="V80" s="2">
        <v>0.2276</v>
      </c>
      <c r="W80" s="2">
        <v>0.42870000000000003</v>
      </c>
      <c r="X80" s="2">
        <v>9.9400000000000002E-2</v>
      </c>
      <c r="Y80" s="2">
        <v>0.35189999999999999</v>
      </c>
      <c r="Z80" s="2">
        <v>0.34279999999999999</v>
      </c>
      <c r="AA80" s="2">
        <v>0.47639999999999999</v>
      </c>
      <c r="AB80" s="2">
        <v>9.6600000000000005E-2</v>
      </c>
      <c r="AC80" s="2">
        <v>0.90290000000000004</v>
      </c>
      <c r="AD80" s="2">
        <v>0.56469999999999998</v>
      </c>
      <c r="AE80" s="61">
        <v>0.53453777061262098</v>
      </c>
      <c r="AF80" s="2">
        <v>0.4405</v>
      </c>
      <c r="AG80" s="2">
        <v>0.14230000000000001</v>
      </c>
      <c r="AH80" s="2">
        <v>4.5100000000000001E-2</v>
      </c>
      <c r="AI80" s="43">
        <v>0.49666159464394399</v>
      </c>
      <c r="AJ80" s="41">
        <v>-999.9</v>
      </c>
      <c r="AK80" s="2">
        <v>0.58530000000000004</v>
      </c>
      <c r="AL80" s="2">
        <v>3.32E-2</v>
      </c>
      <c r="AM80" s="2">
        <v>0.13059999999999999</v>
      </c>
      <c r="AN80" s="2">
        <v>0.46870000000000001</v>
      </c>
      <c r="AO80" s="2">
        <v>0.57220000000000004</v>
      </c>
      <c r="AQ80" s="62" t="s">
        <v>85</v>
      </c>
      <c r="AR80" s="62" t="s">
        <v>138</v>
      </c>
      <c r="AS80" s="62" t="s">
        <v>139</v>
      </c>
      <c r="AT80" s="62">
        <v>1996</v>
      </c>
      <c r="AU80" s="62">
        <v>0.42599999999999999</v>
      </c>
      <c r="AV80" s="62">
        <v>0.8</v>
      </c>
      <c r="AW80" s="62">
        <v>1.2829999999999999</v>
      </c>
      <c r="AX80" s="62">
        <v>0.93200000000000005</v>
      </c>
      <c r="AY80" s="62">
        <v>0.48099999999999998</v>
      </c>
      <c r="AZ80" s="62">
        <v>0.54700000000000004</v>
      </c>
      <c r="BA80" s="62">
        <v>0.45</v>
      </c>
      <c r="BB80" s="62">
        <v>0.32700000000000001</v>
      </c>
      <c r="BC80" s="62">
        <v>0.182</v>
      </c>
      <c r="BD80" s="62">
        <v>0.46800000000000003</v>
      </c>
      <c r="BE80" s="62">
        <v>0.48599999999999999</v>
      </c>
      <c r="BF80" s="62">
        <v>1.464</v>
      </c>
      <c r="BG80" s="62"/>
      <c r="BH80" s="62" t="s">
        <v>85</v>
      </c>
      <c r="BI80" s="62" t="s">
        <v>140</v>
      </c>
      <c r="BJ80" s="62" t="s">
        <v>139</v>
      </c>
      <c r="BK80" s="62">
        <v>1996</v>
      </c>
      <c r="BL80" s="62">
        <v>26.3</v>
      </c>
      <c r="BM80" s="62">
        <v>24.2</v>
      </c>
      <c r="BN80" s="62">
        <v>14.7</v>
      </c>
      <c r="BO80" s="62">
        <v>11.9</v>
      </c>
      <c r="BP80" s="62">
        <v>81.900000000000006</v>
      </c>
      <c r="BQ80" s="62">
        <v>59.2</v>
      </c>
      <c r="BR80" s="62">
        <v>88</v>
      </c>
      <c r="BS80" s="62">
        <v>84</v>
      </c>
      <c r="BT80" s="62">
        <v>104</v>
      </c>
      <c r="BU80" s="62">
        <v>39.6</v>
      </c>
      <c r="BV80" s="62">
        <v>58.7</v>
      </c>
      <c r="BW80" s="62">
        <v>10.1</v>
      </c>
      <c r="BX80" s="62"/>
      <c r="BY80" s="62">
        <f t="shared" si="0"/>
        <v>0.63912258064516136</v>
      </c>
      <c r="BZ80" s="62">
        <f t="shared" si="1"/>
        <v>0.43014878892733571</v>
      </c>
      <c r="CA80" s="62">
        <f t="shared" si="2"/>
        <v>0.32619377162629759</v>
      </c>
      <c r="CB80" s="62">
        <f t="shared" si="3"/>
        <v>0.74835313531353131</v>
      </c>
      <c r="CC80" s="111" t="str">
        <f t="shared" si="4"/>
        <v>PL0002R</v>
      </c>
      <c r="CD80" s="111">
        <f t="shared" si="5"/>
        <v>69.344800000000006</v>
      </c>
      <c r="CE80" s="112">
        <f t="shared" si="6"/>
        <v>99.450400000000016</v>
      </c>
      <c r="CF80" s="112">
        <f t="shared" si="7"/>
        <v>65.989000000000004</v>
      </c>
      <c r="CG80" s="112">
        <f t="shared" si="8"/>
        <v>45.350200000000001</v>
      </c>
    </row>
    <row r="81" spans="1:85" x14ac:dyDescent="0.25">
      <c r="A81" s="29">
        <v>1991</v>
      </c>
      <c r="B81" s="2">
        <v>0.25009999999999999</v>
      </c>
      <c r="C81" s="2">
        <v>0.58189999999999997</v>
      </c>
      <c r="D81" s="2">
        <v>0.54110000000000003</v>
      </c>
      <c r="E81" s="2">
        <v>0.57240000000000002</v>
      </c>
      <c r="F81" s="2">
        <v>0.69950000000000001</v>
      </c>
      <c r="G81" s="2">
        <v>0.25040000000000001</v>
      </c>
      <c r="H81" s="2">
        <v>0.398710033076075</v>
      </c>
      <c r="I81" s="2">
        <v>0.68779999999999997</v>
      </c>
      <c r="J81" s="41">
        <v>-999.9</v>
      </c>
      <c r="K81" s="41">
        <v>-999.9</v>
      </c>
      <c r="L81" s="2">
        <v>0.56110000000000004</v>
      </c>
      <c r="M81" s="2">
        <v>0.29049999999999998</v>
      </c>
      <c r="N81" s="2">
        <v>0.2918</v>
      </c>
      <c r="O81" s="2">
        <v>0.46970000000000001</v>
      </c>
      <c r="P81" s="2">
        <v>0.15140000000000001</v>
      </c>
      <c r="Q81" s="2">
        <v>0.54959999999999998</v>
      </c>
      <c r="R81" s="2">
        <v>0.47360000000000002</v>
      </c>
      <c r="S81" s="2">
        <v>0.39800000000000002</v>
      </c>
      <c r="T81" s="2">
        <v>0.15890000000000001</v>
      </c>
      <c r="U81" s="2">
        <v>6.4699999999999994E-2</v>
      </c>
      <c r="V81" s="2">
        <v>0.22170000000000001</v>
      </c>
      <c r="W81" s="2">
        <v>0.40610000000000002</v>
      </c>
      <c r="X81" s="2">
        <v>4.1599999999999998E-2</v>
      </c>
      <c r="Y81" s="2">
        <v>0.3095</v>
      </c>
      <c r="Z81" s="2">
        <v>0.36449999999999999</v>
      </c>
      <c r="AA81" s="2">
        <v>0.60760000000000003</v>
      </c>
      <c r="AB81" s="2">
        <v>0.1016</v>
      </c>
      <c r="AC81" s="2">
        <v>1.0057</v>
      </c>
      <c r="AD81" s="2">
        <v>1.1438999999999999</v>
      </c>
      <c r="AE81" s="61">
        <v>0.37381026252983296</v>
      </c>
      <c r="AF81" s="2">
        <v>0.51900000000000002</v>
      </c>
      <c r="AG81" s="2">
        <v>8.7900000000000006E-2</v>
      </c>
      <c r="AH81" s="2">
        <v>3.09E-2</v>
      </c>
      <c r="AI81" s="43">
        <v>0.63505540417802009</v>
      </c>
      <c r="AJ81" s="43">
        <v>0.87780489795918359</v>
      </c>
      <c r="AK81" s="2">
        <v>0.64200000000000002</v>
      </c>
      <c r="AL81" s="2">
        <v>7.0699999999999999E-2</v>
      </c>
      <c r="AM81" s="2">
        <v>7.0999999999999994E-2</v>
      </c>
      <c r="AN81" s="2">
        <v>0.65449999999999997</v>
      </c>
      <c r="AO81" s="2">
        <v>0.6431</v>
      </c>
      <c r="AQ81" s="62" t="s">
        <v>85</v>
      </c>
      <c r="AR81" s="62" t="s">
        <v>138</v>
      </c>
      <c r="AS81" s="62" t="s">
        <v>139</v>
      </c>
      <c r="AT81" s="62">
        <v>1997</v>
      </c>
      <c r="AU81" s="62">
        <v>2.5089999999999999</v>
      </c>
      <c r="AV81" s="62">
        <v>0.89</v>
      </c>
      <c r="AW81" s="62">
        <v>0.81299999999999994</v>
      </c>
      <c r="AX81" s="62">
        <v>0.74399999999999999</v>
      </c>
      <c r="AY81" s="62">
        <v>0.51800000000000002</v>
      </c>
      <c r="AZ81" s="62">
        <v>0.311</v>
      </c>
      <c r="BA81" s="62">
        <v>0.17</v>
      </c>
      <c r="BB81" s="62">
        <v>0.55600000000000005</v>
      </c>
      <c r="BC81" s="62">
        <v>0.436</v>
      </c>
      <c r="BD81" s="62">
        <v>0.61799999999999999</v>
      </c>
      <c r="BE81" s="62">
        <v>0.501</v>
      </c>
      <c r="BF81" s="62">
        <v>0.58599999999999997</v>
      </c>
      <c r="BG81" s="62"/>
      <c r="BH81" s="62" t="s">
        <v>85</v>
      </c>
      <c r="BI81" s="62" t="s">
        <v>140</v>
      </c>
      <c r="BJ81" s="62" t="s">
        <v>139</v>
      </c>
      <c r="BK81" s="62">
        <v>1997</v>
      </c>
      <c r="BL81" s="62">
        <v>4.4000000000000004</v>
      </c>
      <c r="BM81" s="62">
        <v>22.7</v>
      </c>
      <c r="BN81" s="62">
        <v>36.1</v>
      </c>
      <c r="BO81" s="62">
        <v>35.5</v>
      </c>
      <c r="BP81" s="62">
        <v>33.4</v>
      </c>
      <c r="BQ81" s="62">
        <v>59.1</v>
      </c>
      <c r="BR81" s="62">
        <v>248.7</v>
      </c>
      <c r="BS81" s="62">
        <v>19.100000000000001</v>
      </c>
      <c r="BT81" s="62">
        <v>38.9</v>
      </c>
      <c r="BU81" s="62">
        <v>49.9</v>
      </c>
      <c r="BV81" s="62">
        <v>43.4</v>
      </c>
      <c r="BW81" s="62">
        <v>25.2</v>
      </c>
      <c r="BX81" s="62"/>
      <c r="BY81" s="62">
        <f t="shared" si="0"/>
        <v>0.6958333333333333</v>
      </c>
      <c r="BZ81" s="62">
        <f t="shared" si="1"/>
        <v>0.2180443560721933</v>
      </c>
      <c r="CA81" s="62">
        <f t="shared" si="2"/>
        <v>0.52603630862329809</v>
      </c>
      <c r="CB81" s="62">
        <f t="shared" si="3"/>
        <v>0.8797284894837476</v>
      </c>
      <c r="CC81" s="111" t="str">
        <f t="shared" si="4"/>
        <v>PL0002R</v>
      </c>
      <c r="CD81" s="111">
        <f t="shared" si="5"/>
        <v>73.0625</v>
      </c>
      <c r="CE81" s="112">
        <f t="shared" si="6"/>
        <v>71.278700000000001</v>
      </c>
      <c r="CF81" s="112">
        <f t="shared" si="7"/>
        <v>69.542000000000002</v>
      </c>
      <c r="CG81" s="112">
        <f t="shared" si="8"/>
        <v>46.009799999999998</v>
      </c>
    </row>
    <row r="82" spans="1:85" x14ac:dyDescent="0.25">
      <c r="A82" s="29">
        <v>1992</v>
      </c>
      <c r="B82" s="2">
        <v>0.22170000000000001</v>
      </c>
      <c r="C82" s="2">
        <v>0.65990000000000004</v>
      </c>
      <c r="D82" s="2">
        <v>0.52010000000000001</v>
      </c>
      <c r="E82" s="2">
        <v>0.54759999999999998</v>
      </c>
      <c r="F82" s="2">
        <v>0.67679999999999996</v>
      </c>
      <c r="G82" s="2">
        <v>0.23899999999999999</v>
      </c>
      <c r="H82" s="2">
        <v>0.33776838546069327</v>
      </c>
      <c r="I82" s="2">
        <v>0.47810000000000002</v>
      </c>
      <c r="J82" s="41">
        <v>-999.9</v>
      </c>
      <c r="K82" s="2">
        <v>0.56579999999999997</v>
      </c>
      <c r="L82" s="2">
        <v>0.45700000000000002</v>
      </c>
      <c r="M82" s="41">
        <v>-999.9</v>
      </c>
      <c r="N82" s="2">
        <v>0.2253</v>
      </c>
      <c r="O82" s="2">
        <v>0.45750000000000002</v>
      </c>
      <c r="P82" s="2">
        <v>0.2135</v>
      </c>
      <c r="Q82" s="2">
        <v>0.33100000000000002</v>
      </c>
      <c r="R82" s="2">
        <v>0.30559999999999998</v>
      </c>
      <c r="S82" s="2">
        <v>0.28599999999999998</v>
      </c>
      <c r="T82" s="2">
        <v>0.16919999999999999</v>
      </c>
      <c r="U82" s="2">
        <v>6.2600000000000003E-2</v>
      </c>
      <c r="V82" s="2">
        <v>0.1875</v>
      </c>
      <c r="W82" s="2">
        <v>0.48549999999999999</v>
      </c>
      <c r="X82" s="2">
        <v>8.8700000000000001E-2</v>
      </c>
      <c r="Y82" s="2">
        <v>0.33779999999999999</v>
      </c>
      <c r="Z82" s="2">
        <v>0.31109999999999999</v>
      </c>
      <c r="AA82" s="2">
        <v>0.36549999999999999</v>
      </c>
      <c r="AB82" s="2">
        <v>5.0799999999999998E-2</v>
      </c>
      <c r="AC82" s="2">
        <v>0.70230000000000004</v>
      </c>
      <c r="AD82" s="2">
        <v>0.73629999999999995</v>
      </c>
      <c r="AE82" s="61">
        <v>0.48471873963515749</v>
      </c>
      <c r="AF82" s="2">
        <v>0.48480000000000001</v>
      </c>
      <c r="AG82" s="2">
        <v>8.0399999999999999E-2</v>
      </c>
      <c r="AH82" s="2">
        <v>0.13689999999999999</v>
      </c>
      <c r="AI82" s="43">
        <v>0.50204222573007107</v>
      </c>
      <c r="AJ82" s="43">
        <v>1.3126110590440487</v>
      </c>
      <c r="AK82" s="2">
        <v>0.4803</v>
      </c>
      <c r="AL82" s="2">
        <v>0.1096</v>
      </c>
      <c r="AM82" s="2">
        <v>0.23230000000000001</v>
      </c>
      <c r="AN82" s="2">
        <v>0.55320000000000003</v>
      </c>
      <c r="AO82" s="2">
        <v>0.63109999999999999</v>
      </c>
      <c r="AQ82" s="62" t="s">
        <v>85</v>
      </c>
      <c r="AR82" s="62" t="s">
        <v>138</v>
      </c>
      <c r="AS82" s="62" t="s">
        <v>139</v>
      </c>
      <c r="AT82" s="62">
        <v>1998</v>
      </c>
      <c r="AU82" s="62">
        <v>0.61499999999999999</v>
      </c>
      <c r="AV82" s="62">
        <v>0.76100000000000001</v>
      </c>
      <c r="AW82" s="62">
        <v>0.77600000000000002</v>
      </c>
      <c r="AX82" s="62">
        <v>0.55500000000000005</v>
      </c>
      <c r="AY82" s="62">
        <v>0.32900000000000001</v>
      </c>
      <c r="AZ82" s="62">
        <v>0.311</v>
      </c>
      <c r="BA82" s="62">
        <v>0.42599999999999999</v>
      </c>
      <c r="BB82" s="62">
        <v>0.38100000000000001</v>
      </c>
      <c r="BC82" s="62">
        <v>0.191</v>
      </c>
      <c r="BD82" s="62">
        <v>0.32100000000000001</v>
      </c>
      <c r="BE82" s="62">
        <v>0.66400000000000003</v>
      </c>
      <c r="BF82" s="62">
        <v>0.71599999999999997</v>
      </c>
      <c r="BG82" s="62"/>
      <c r="BH82" s="62" t="s">
        <v>85</v>
      </c>
      <c r="BI82" s="62" t="s">
        <v>140</v>
      </c>
      <c r="BJ82" s="62" t="s">
        <v>139</v>
      </c>
      <c r="BK82" s="62">
        <v>1998</v>
      </c>
      <c r="BL82" s="62">
        <v>27.1</v>
      </c>
      <c r="BM82" s="62">
        <v>42.1</v>
      </c>
      <c r="BN82" s="62">
        <v>39.299999999999997</v>
      </c>
      <c r="BO82" s="62">
        <v>66.5</v>
      </c>
      <c r="BP82" s="62">
        <v>59.5</v>
      </c>
      <c r="BQ82" s="62">
        <v>133</v>
      </c>
      <c r="BR82" s="62">
        <v>71.5</v>
      </c>
      <c r="BS82" s="62">
        <v>111.3</v>
      </c>
      <c r="BT82" s="62">
        <v>32.6</v>
      </c>
      <c r="BU82" s="62">
        <v>69.400000000000006</v>
      </c>
      <c r="BV82" s="62">
        <v>43.4</v>
      </c>
      <c r="BW82" s="62">
        <v>22.3</v>
      </c>
      <c r="BX82" s="62"/>
      <c r="BY82" s="62">
        <f t="shared" si="0"/>
        <v>0.52619358741681799</v>
      </c>
      <c r="BZ82" s="62">
        <f t="shared" si="1"/>
        <v>0.36170772640911969</v>
      </c>
      <c r="CA82" s="62">
        <f t="shared" si="2"/>
        <v>0.39423383768913345</v>
      </c>
      <c r="CB82" s="62">
        <f t="shared" si="3"/>
        <v>0.70679125683060118</v>
      </c>
      <c r="CC82" s="111" t="str">
        <f t="shared" si="4"/>
        <v>PL0002R</v>
      </c>
      <c r="CD82" s="111">
        <f t="shared" si="5"/>
        <v>86.979800000000012</v>
      </c>
      <c r="CE82" s="112">
        <f t="shared" si="6"/>
        <v>114.2273</v>
      </c>
      <c r="CF82" s="112">
        <f t="shared" si="7"/>
        <v>57.321600000000004</v>
      </c>
      <c r="CG82" s="112">
        <f t="shared" si="8"/>
        <v>64.671400000000006</v>
      </c>
    </row>
    <row r="83" spans="1:85" x14ac:dyDescent="0.25">
      <c r="A83" s="29">
        <v>1993</v>
      </c>
      <c r="B83" s="2">
        <v>0.29620000000000002</v>
      </c>
      <c r="C83" s="2">
        <v>0.56279999999999997</v>
      </c>
      <c r="D83" s="2">
        <v>0.50619999999999998</v>
      </c>
      <c r="E83" s="2">
        <v>0.5736</v>
      </c>
      <c r="F83" s="2">
        <v>0.71630000000000005</v>
      </c>
      <c r="G83" s="2">
        <v>0.32200000000000001</v>
      </c>
      <c r="H83" s="2">
        <v>0.42921840958605662</v>
      </c>
      <c r="I83" s="2">
        <v>0.49490000000000001</v>
      </c>
      <c r="J83" s="2">
        <v>0.51229999999999998</v>
      </c>
      <c r="K83" s="2">
        <v>0.66469999999999996</v>
      </c>
      <c r="L83" s="41">
        <v>-999.9</v>
      </c>
      <c r="M83" s="41">
        <v>-999.9</v>
      </c>
      <c r="N83" s="2">
        <v>0.3226</v>
      </c>
      <c r="O83" s="2">
        <v>0.36380000000000001</v>
      </c>
      <c r="P83" s="2">
        <v>0.12690000000000001</v>
      </c>
      <c r="Q83" s="2">
        <v>0.34439999999999998</v>
      </c>
      <c r="R83" s="2">
        <v>0.31369999999999998</v>
      </c>
      <c r="S83" s="2">
        <v>0.20430000000000001</v>
      </c>
      <c r="T83" s="2">
        <v>0.3327</v>
      </c>
      <c r="U83" s="2">
        <v>0.43190000000000001</v>
      </c>
      <c r="V83" s="2">
        <v>0.38669999999999999</v>
      </c>
      <c r="W83" s="2">
        <v>0.39989999999999998</v>
      </c>
      <c r="X83" s="2">
        <v>0.21340000000000001</v>
      </c>
      <c r="Y83" s="2">
        <v>0.29780000000000001</v>
      </c>
      <c r="Z83" s="2">
        <v>0.24429999999999999</v>
      </c>
      <c r="AA83" s="41">
        <v>-999.9</v>
      </c>
      <c r="AB83" s="2">
        <v>9.0700000000000003E-2</v>
      </c>
      <c r="AC83" s="2">
        <v>0.58899999999999997</v>
      </c>
      <c r="AD83" s="2">
        <v>0.56559999999999999</v>
      </c>
      <c r="AE83" s="61">
        <v>0.38829881656804732</v>
      </c>
      <c r="AF83" s="2">
        <v>0.50860000000000005</v>
      </c>
      <c r="AG83" s="2">
        <v>7.8700000000000006E-2</v>
      </c>
      <c r="AH83" s="2">
        <v>5.0599999999999999E-2</v>
      </c>
      <c r="AI83" s="43">
        <v>0.67062382864792502</v>
      </c>
      <c r="AJ83" s="43">
        <v>0.77996283971159164</v>
      </c>
      <c r="AK83" s="2">
        <v>0.51819999999999999</v>
      </c>
      <c r="AL83" s="2">
        <v>3.1600000000000003E-2</v>
      </c>
      <c r="AM83" s="2">
        <v>0.10580000000000001</v>
      </c>
      <c r="AN83" s="2">
        <v>0.68940000000000001</v>
      </c>
      <c r="AO83" s="2">
        <v>0.3926</v>
      </c>
      <c r="AQ83" s="62" t="s">
        <v>85</v>
      </c>
      <c r="AR83" s="62" t="s">
        <v>138</v>
      </c>
      <c r="AS83" s="62" t="s">
        <v>139</v>
      </c>
      <c r="AT83" s="62">
        <v>1999</v>
      </c>
      <c r="AU83" s="62">
        <v>1.0229999999999999</v>
      </c>
      <c r="AV83" s="62">
        <v>0.86899999999999999</v>
      </c>
      <c r="AW83" s="62">
        <v>1.109</v>
      </c>
      <c r="AX83" s="62">
        <v>0.34200000000000003</v>
      </c>
      <c r="AY83" s="62">
        <v>0.42799999999999999</v>
      </c>
      <c r="AZ83" s="62">
        <v>0.23100000000000001</v>
      </c>
      <c r="BA83" s="62">
        <v>0.59299999999999997</v>
      </c>
      <c r="BB83" s="62">
        <v>0.495</v>
      </c>
      <c r="BC83" s="62">
        <v>0.214</v>
      </c>
      <c r="BD83" s="62">
        <v>0.41099999999999998</v>
      </c>
      <c r="BE83" s="62">
        <v>0.44400000000000001</v>
      </c>
      <c r="BF83" s="62">
        <v>0.84199999999999997</v>
      </c>
      <c r="BG83" s="62"/>
      <c r="BH83" s="62" t="s">
        <v>85</v>
      </c>
      <c r="BI83" s="62" t="s">
        <v>140</v>
      </c>
      <c r="BJ83" s="62" t="s">
        <v>139</v>
      </c>
      <c r="BK83" s="62">
        <v>1999</v>
      </c>
      <c r="BL83" s="62">
        <v>13.6</v>
      </c>
      <c r="BM83" s="62">
        <v>27.5</v>
      </c>
      <c r="BN83" s="62">
        <v>22.6</v>
      </c>
      <c r="BO83" s="62">
        <v>91.6</v>
      </c>
      <c r="BP83" s="62">
        <v>36.299999999999997</v>
      </c>
      <c r="BQ83" s="62">
        <v>186.8</v>
      </c>
      <c r="BR83" s="62">
        <v>34.1</v>
      </c>
      <c r="BS83" s="62">
        <v>101.9</v>
      </c>
      <c r="BT83" s="62">
        <v>30.1</v>
      </c>
      <c r="BU83" s="62">
        <v>43.4</v>
      </c>
      <c r="BV83" s="62">
        <v>46.1</v>
      </c>
      <c r="BW83" s="62">
        <v>33.299999999999997</v>
      </c>
      <c r="BX83" s="62"/>
      <c r="BY83" s="62">
        <f t="shared" si="0"/>
        <v>0.47792026578073094</v>
      </c>
      <c r="BZ83" s="62">
        <f t="shared" si="1"/>
        <v>0.3525793060718711</v>
      </c>
      <c r="CA83" s="62">
        <f t="shared" si="2"/>
        <v>0.37414046822742475</v>
      </c>
      <c r="CB83" s="62">
        <f t="shared" si="3"/>
        <v>0.88506586021505351</v>
      </c>
      <c r="CC83" s="111" t="str">
        <f t="shared" si="4"/>
        <v>PL0002R</v>
      </c>
      <c r="CD83" s="111">
        <f t="shared" si="5"/>
        <v>71.927000000000007</v>
      </c>
      <c r="CE83" s="112">
        <f t="shared" si="6"/>
        <v>113.8126</v>
      </c>
      <c r="CF83" s="112">
        <f t="shared" si="7"/>
        <v>44.747199999999999</v>
      </c>
      <c r="CG83" s="112">
        <f t="shared" si="8"/>
        <v>65.848899999999986</v>
      </c>
    </row>
    <row r="84" spans="1:85" x14ac:dyDescent="0.25">
      <c r="A84" s="29">
        <v>1994</v>
      </c>
      <c r="B84" s="2">
        <v>0.19220000000000001</v>
      </c>
      <c r="C84" s="2">
        <v>0.4037</v>
      </c>
      <c r="D84" s="2">
        <v>0.46210000000000001</v>
      </c>
      <c r="E84" s="2">
        <v>0.59130000000000005</v>
      </c>
      <c r="F84" s="2">
        <v>0.56069999999999998</v>
      </c>
      <c r="G84" s="2">
        <v>0.2893</v>
      </c>
      <c r="H84" s="2">
        <v>0.36081292059219383</v>
      </c>
      <c r="I84" s="2">
        <v>0.59850000000000003</v>
      </c>
      <c r="J84" s="2">
        <v>0.54379999999999995</v>
      </c>
      <c r="K84" s="2">
        <v>0.45290000000000002</v>
      </c>
      <c r="L84" s="41">
        <v>-999.9</v>
      </c>
      <c r="M84" s="2">
        <v>0.49959999999999999</v>
      </c>
      <c r="N84" s="2">
        <v>0.17929999999999999</v>
      </c>
      <c r="O84" s="2">
        <v>0.30409999999999998</v>
      </c>
      <c r="P84" s="2">
        <v>0.12859999999999999</v>
      </c>
      <c r="Q84" s="2">
        <v>0.25590000000000002</v>
      </c>
      <c r="R84" s="2">
        <v>0.36770000000000003</v>
      </c>
      <c r="S84" s="2">
        <v>0.26290000000000002</v>
      </c>
      <c r="T84" s="2">
        <v>0.246</v>
      </c>
      <c r="U84" s="2">
        <v>0.1774</v>
      </c>
      <c r="V84" s="2">
        <v>0.24640000000000001</v>
      </c>
      <c r="W84" s="2">
        <v>0.63880000000000003</v>
      </c>
      <c r="X84" s="2">
        <v>0.1368</v>
      </c>
      <c r="Y84" s="2">
        <v>0.29220000000000002</v>
      </c>
      <c r="Z84" s="2">
        <v>0.44779999999999998</v>
      </c>
      <c r="AA84" s="2">
        <v>0.40679999999999999</v>
      </c>
      <c r="AB84" s="2">
        <v>8.6499999999999994E-2</v>
      </c>
      <c r="AC84" s="2">
        <v>0.51570000000000005</v>
      </c>
      <c r="AD84" s="2">
        <v>0.72360000000000002</v>
      </c>
      <c r="AE84" s="61">
        <v>0.54840555338287056</v>
      </c>
      <c r="AF84" s="2">
        <v>0.38419999999999999</v>
      </c>
      <c r="AG84" s="2">
        <v>4.3099999999999999E-2</v>
      </c>
      <c r="AH84" s="2">
        <v>5.1499999999999997E-2</v>
      </c>
      <c r="AI84" s="43">
        <v>0.29048113559955174</v>
      </c>
      <c r="AJ84" s="43">
        <v>0.3553525224388735</v>
      </c>
      <c r="AK84" s="2">
        <v>0.54010000000000002</v>
      </c>
      <c r="AL84" s="2">
        <v>3.7400000000000003E-2</v>
      </c>
      <c r="AM84" s="2">
        <v>8.3699999999999997E-2</v>
      </c>
      <c r="AN84" s="2">
        <v>0.33040000000000003</v>
      </c>
      <c r="AO84" s="2">
        <v>0.41909999999999997</v>
      </c>
      <c r="AQ84" s="62" t="s">
        <v>85</v>
      </c>
      <c r="AR84" s="62" t="s">
        <v>138</v>
      </c>
      <c r="AS84" s="62" t="s">
        <v>139</v>
      </c>
      <c r="AT84" s="62">
        <v>2000</v>
      </c>
      <c r="AU84" s="62">
        <v>0.69899999999999995</v>
      </c>
      <c r="AV84" s="62">
        <v>0.76600000000000001</v>
      </c>
      <c r="AW84" s="62">
        <v>0.56299999999999994</v>
      </c>
      <c r="AX84" s="62">
        <v>0.55400000000000005</v>
      </c>
      <c r="AY84" s="62">
        <v>0.52</v>
      </c>
      <c r="AZ84" s="62">
        <v>0.67200000000000004</v>
      </c>
      <c r="BA84" s="62">
        <v>0.26200000000000001</v>
      </c>
      <c r="BB84" s="62">
        <v>0.73599999999999999</v>
      </c>
      <c r="BC84" s="62">
        <v>0.38500000000000001</v>
      </c>
      <c r="BD84" s="62">
        <v>1.171</v>
      </c>
      <c r="BE84" s="62">
        <v>0.432</v>
      </c>
      <c r="BF84" s="62">
        <v>0.71199999999999997</v>
      </c>
      <c r="BG84" s="62"/>
      <c r="BH84" s="62" t="s">
        <v>85</v>
      </c>
      <c r="BI84" s="62" t="s">
        <v>140</v>
      </c>
      <c r="BJ84" s="62" t="s">
        <v>139</v>
      </c>
      <c r="BK84" s="62">
        <v>2000</v>
      </c>
      <c r="BL84" s="62">
        <v>36.1</v>
      </c>
      <c r="BM84" s="62">
        <v>32</v>
      </c>
      <c r="BN84" s="62">
        <v>54.6</v>
      </c>
      <c r="BO84" s="62">
        <v>48</v>
      </c>
      <c r="BP84" s="62">
        <v>35.200000000000003</v>
      </c>
      <c r="BQ84" s="62">
        <v>25.6</v>
      </c>
      <c r="BR84" s="62">
        <v>164.7</v>
      </c>
      <c r="BS84" s="62">
        <v>51</v>
      </c>
      <c r="BT84" s="62">
        <v>48.6</v>
      </c>
      <c r="BU84" s="62">
        <v>3.5</v>
      </c>
      <c r="BV84" s="62">
        <v>44.1</v>
      </c>
      <c r="BW84" s="62">
        <v>36.299999999999997</v>
      </c>
      <c r="BX84" s="62"/>
      <c r="BY84" s="62">
        <f t="shared" si="0"/>
        <v>0.54888098693759069</v>
      </c>
      <c r="BZ84" s="62">
        <f t="shared" si="1"/>
        <v>0.40568006630750109</v>
      </c>
      <c r="CA84" s="62">
        <f t="shared" si="2"/>
        <v>0.43514241164241174</v>
      </c>
      <c r="CB84" s="62">
        <f t="shared" si="3"/>
        <v>0.72405651340996169</v>
      </c>
      <c r="CC84" s="111" t="str">
        <f t="shared" si="4"/>
        <v>PL0002R</v>
      </c>
      <c r="CD84" s="111">
        <f t="shared" si="5"/>
        <v>75.635800000000003</v>
      </c>
      <c r="CE84" s="112">
        <f t="shared" si="6"/>
        <v>97.890600000000006</v>
      </c>
      <c r="CF84" s="112">
        <f t="shared" si="7"/>
        <v>41.860700000000008</v>
      </c>
      <c r="CG84" s="112">
        <f t="shared" si="8"/>
        <v>75.591499999999996</v>
      </c>
    </row>
    <row r="85" spans="1:85" x14ac:dyDescent="0.25">
      <c r="A85" s="29">
        <v>1995</v>
      </c>
      <c r="B85" s="2">
        <v>0.31780000000000003</v>
      </c>
      <c r="C85" s="41">
        <v>-999.9</v>
      </c>
      <c r="D85" s="2">
        <v>0.44280000000000003</v>
      </c>
      <c r="E85" s="2">
        <v>0.49580000000000002</v>
      </c>
      <c r="F85" s="2">
        <v>0.45079999999999998</v>
      </c>
      <c r="G85" s="2">
        <v>0.40670000000000001</v>
      </c>
      <c r="H85" s="2">
        <v>0.49146127366609299</v>
      </c>
      <c r="I85" s="2">
        <v>0.65210000000000001</v>
      </c>
      <c r="J85" s="2">
        <v>0.50900000000000001</v>
      </c>
      <c r="K85" s="41">
        <v>-999.9</v>
      </c>
      <c r="L85" s="2">
        <v>0.50570000000000004</v>
      </c>
      <c r="M85" s="41">
        <v>-999.9</v>
      </c>
      <c r="N85" s="2">
        <v>0.29799999999999999</v>
      </c>
      <c r="O85" s="2">
        <v>0.3483</v>
      </c>
      <c r="P85" s="2">
        <v>0.16350000000000001</v>
      </c>
      <c r="Q85" s="2">
        <v>0.24060000000000001</v>
      </c>
      <c r="R85" s="41">
        <v>-999.9</v>
      </c>
      <c r="S85" s="2">
        <v>0.22320000000000001</v>
      </c>
      <c r="T85" s="2">
        <v>0.21679999999999999</v>
      </c>
      <c r="U85" s="2">
        <v>0.19520000000000001</v>
      </c>
      <c r="V85" s="2">
        <v>0.18820000000000001</v>
      </c>
      <c r="W85" s="2">
        <v>0.56699999999999995</v>
      </c>
      <c r="X85" s="2">
        <v>0.1133</v>
      </c>
      <c r="Y85" s="2">
        <v>0.54920000000000002</v>
      </c>
      <c r="Z85" s="2">
        <v>0.4592</v>
      </c>
      <c r="AA85" s="2">
        <v>0.3664</v>
      </c>
      <c r="AB85" s="2">
        <v>6.08E-2</v>
      </c>
      <c r="AC85" s="2">
        <v>0.66320000000000001</v>
      </c>
      <c r="AD85" s="2">
        <v>0.65639999999999998</v>
      </c>
      <c r="AE85" s="61">
        <v>0.75548351648351653</v>
      </c>
      <c r="AF85" s="2">
        <v>0.43440000000000001</v>
      </c>
      <c r="AG85" s="2">
        <v>5.3699999999999998E-2</v>
      </c>
      <c r="AH85" s="2">
        <v>4.65E-2</v>
      </c>
      <c r="AI85" s="43">
        <v>0.44437442218798145</v>
      </c>
      <c r="AJ85" s="43">
        <v>0.61009286971830989</v>
      </c>
      <c r="AK85" s="2">
        <v>0.63749999999999996</v>
      </c>
      <c r="AL85" s="2">
        <v>9.8900000000000002E-2</v>
      </c>
      <c r="AM85" s="2">
        <v>0.17150000000000001</v>
      </c>
      <c r="AN85" s="2">
        <v>0.50539999999999996</v>
      </c>
      <c r="AO85" s="2">
        <v>0.61360000000000003</v>
      </c>
      <c r="AQ85" s="62" t="s">
        <v>85</v>
      </c>
      <c r="AR85" s="62" t="s">
        <v>138</v>
      </c>
      <c r="AS85" s="62" t="s">
        <v>139</v>
      </c>
      <c r="AT85" s="62">
        <v>2001</v>
      </c>
      <c r="AU85" s="62">
        <v>0.439</v>
      </c>
      <c r="AV85" s="62">
        <v>0.504</v>
      </c>
      <c r="AW85" s="62">
        <v>0.61899999999999999</v>
      </c>
      <c r="AX85" s="62">
        <v>0.57699999999999996</v>
      </c>
      <c r="AY85" s="62">
        <v>0.28799999999999998</v>
      </c>
      <c r="AZ85" s="62">
        <v>0.39500000000000002</v>
      </c>
      <c r="BA85" s="62">
        <v>0.29699999999999999</v>
      </c>
      <c r="BB85" s="62">
        <v>0.35699999999999998</v>
      </c>
      <c r="BC85" s="62">
        <v>0.37</v>
      </c>
      <c r="BD85" s="62">
        <v>0.64700000000000002</v>
      </c>
      <c r="BE85" s="62">
        <v>0.72399999999999998</v>
      </c>
      <c r="BF85" s="62">
        <v>0.753</v>
      </c>
      <c r="BG85" s="62"/>
      <c r="BH85" s="62" t="s">
        <v>85</v>
      </c>
      <c r="BI85" s="62" t="s">
        <v>140</v>
      </c>
      <c r="BJ85" s="62" t="s">
        <v>139</v>
      </c>
      <c r="BK85" s="62">
        <v>2001</v>
      </c>
      <c r="BL85" s="62">
        <v>33.299999999999997</v>
      </c>
      <c r="BM85" s="62">
        <v>21.4</v>
      </c>
      <c r="BN85" s="62">
        <v>28</v>
      </c>
      <c r="BO85" s="62">
        <v>79.7</v>
      </c>
      <c r="BP85" s="62">
        <v>37.1</v>
      </c>
      <c r="BQ85" s="62">
        <v>49.1</v>
      </c>
      <c r="BR85" s="62">
        <v>152.69999999999999</v>
      </c>
      <c r="BS85" s="62">
        <v>51.1</v>
      </c>
      <c r="BT85" s="62">
        <v>120.1</v>
      </c>
      <c r="BU85" s="62">
        <v>26.9</v>
      </c>
      <c r="BV85" s="62">
        <v>38</v>
      </c>
      <c r="BW85" s="62">
        <v>29.2</v>
      </c>
      <c r="BX85" s="62"/>
      <c r="BY85" s="62">
        <f t="shared" si="0"/>
        <v>0.5110752762430939</v>
      </c>
      <c r="BZ85" s="62">
        <f t="shared" si="1"/>
        <v>0.32814986160537762</v>
      </c>
      <c r="CA85" s="62">
        <f t="shared" si="2"/>
        <v>0.48299081081081074</v>
      </c>
      <c r="CB85" s="62">
        <f t="shared" si="3"/>
        <v>0.56486174016686541</v>
      </c>
      <c r="CC85" s="111" t="str">
        <f t="shared" si="4"/>
        <v>PL0002R</v>
      </c>
      <c r="CD85" s="111">
        <f t="shared" si="5"/>
        <v>74.003699999999995</v>
      </c>
      <c r="CE85" s="112">
        <f t="shared" si="6"/>
        <v>82.989099999999993</v>
      </c>
      <c r="CF85" s="112">
        <f t="shared" si="7"/>
        <v>89.35329999999999</v>
      </c>
      <c r="CG85" s="112">
        <f t="shared" si="8"/>
        <v>47.3919</v>
      </c>
    </row>
    <row r="86" spans="1:85" x14ac:dyDescent="0.25">
      <c r="A86" s="29">
        <v>1996</v>
      </c>
      <c r="B86" s="2">
        <v>0.35680000000000001</v>
      </c>
      <c r="C86" s="2">
        <v>0.47939999999999999</v>
      </c>
      <c r="D86" s="2">
        <v>0.75670000000000004</v>
      </c>
      <c r="E86" s="2">
        <v>0.50019999999999998</v>
      </c>
      <c r="F86" s="41">
        <v>-999.9</v>
      </c>
      <c r="G86" s="2">
        <v>0.37190000000000001</v>
      </c>
      <c r="H86" s="2">
        <v>0.40957613579630553</v>
      </c>
      <c r="I86" s="41">
        <v>-999.9</v>
      </c>
      <c r="J86" s="2">
        <v>0.58479999999999999</v>
      </c>
      <c r="K86" s="2">
        <v>0.5696</v>
      </c>
      <c r="L86" s="2">
        <v>0.65110000000000001</v>
      </c>
      <c r="M86" s="2">
        <v>0.30230000000000001</v>
      </c>
      <c r="N86" s="2">
        <v>0.22919999999999999</v>
      </c>
      <c r="O86" s="2">
        <v>0.59630000000000005</v>
      </c>
      <c r="P86" s="2">
        <v>0.14860000000000001</v>
      </c>
      <c r="Q86" s="2">
        <v>0.24179999999999999</v>
      </c>
      <c r="R86" s="2">
        <v>0.37240000000000001</v>
      </c>
      <c r="S86" s="2">
        <v>0.2742</v>
      </c>
      <c r="T86" s="2">
        <v>0.15390000000000001</v>
      </c>
      <c r="U86" s="2">
        <v>6.6600000000000006E-2</v>
      </c>
      <c r="V86" s="2">
        <v>0.221</v>
      </c>
      <c r="W86" s="2">
        <v>0.3402</v>
      </c>
      <c r="X86" s="2">
        <v>9.2399999999999996E-2</v>
      </c>
      <c r="Y86" s="2">
        <v>0.36599999999999999</v>
      </c>
      <c r="Z86" s="2">
        <v>0.38669999999999999</v>
      </c>
      <c r="AA86" s="2">
        <v>0.41</v>
      </c>
      <c r="AB86" s="2">
        <v>5.62E-2</v>
      </c>
      <c r="AC86" s="2">
        <v>0.60029999999999994</v>
      </c>
      <c r="AD86" s="2">
        <v>0.59809999999999997</v>
      </c>
      <c r="AE86" s="61">
        <v>0.51846118721461187</v>
      </c>
      <c r="AF86" s="2">
        <v>0.53439999999999999</v>
      </c>
      <c r="AG86" s="2">
        <v>7.0199999999999999E-2</v>
      </c>
      <c r="AH86" s="2">
        <v>5.28E-2</v>
      </c>
      <c r="AI86" s="43">
        <v>0.32619377162629759</v>
      </c>
      <c r="AJ86" s="43">
        <v>1.040182119205298</v>
      </c>
      <c r="AK86" s="41">
        <v>-999.9</v>
      </c>
      <c r="AL86" s="2">
        <v>0.13300000000000001</v>
      </c>
      <c r="AM86" s="2">
        <v>0.13969999999999999</v>
      </c>
      <c r="AN86" s="2">
        <v>0.65239999999999998</v>
      </c>
      <c r="AO86" s="2">
        <v>0.54320000000000002</v>
      </c>
      <c r="AQ86" s="62" t="s">
        <v>85</v>
      </c>
      <c r="AR86" s="62" t="s">
        <v>138</v>
      </c>
      <c r="AS86" s="62" t="s">
        <v>139</v>
      </c>
      <c r="AT86" s="62">
        <v>2002</v>
      </c>
      <c r="AU86" s="62">
        <v>0.43099999999999999</v>
      </c>
      <c r="AV86" s="62">
        <v>0.46800000000000003</v>
      </c>
      <c r="AW86" s="62">
        <v>0.53800000000000003</v>
      </c>
      <c r="AX86" s="62">
        <v>1.1619999999999999</v>
      </c>
      <c r="AY86" s="62">
        <v>0.34599999999999997</v>
      </c>
      <c r="AZ86" s="62">
        <v>0.28199999999999997</v>
      </c>
      <c r="BA86" s="62">
        <v>0.38900000000000001</v>
      </c>
      <c r="BB86" s="62">
        <v>0.44400000000000001</v>
      </c>
      <c r="BC86" s="62">
        <v>0.34200000000000003</v>
      </c>
      <c r="BD86" s="62">
        <v>0.34499999999999997</v>
      </c>
      <c r="BE86" s="62">
        <v>0.57599999999999996</v>
      </c>
      <c r="BF86" s="62">
        <v>1.0269999999999999</v>
      </c>
      <c r="BG86" s="62"/>
      <c r="BH86" s="62" t="s">
        <v>85</v>
      </c>
      <c r="BI86" s="62" t="s">
        <v>140</v>
      </c>
      <c r="BJ86" s="62" t="s">
        <v>139</v>
      </c>
      <c r="BK86" s="62">
        <v>2002</v>
      </c>
      <c r="BL86" s="62">
        <v>50.4</v>
      </c>
      <c r="BM86" s="62">
        <v>73.599999999999994</v>
      </c>
      <c r="BN86" s="62">
        <v>38.9</v>
      </c>
      <c r="BO86" s="62">
        <v>17.8</v>
      </c>
      <c r="BP86" s="62">
        <v>55.7</v>
      </c>
      <c r="BQ86" s="62">
        <v>72.2</v>
      </c>
      <c r="BR86" s="62">
        <v>59.7</v>
      </c>
      <c r="BS86" s="62">
        <v>45.9</v>
      </c>
      <c r="BT86" s="62">
        <v>33.6</v>
      </c>
      <c r="BU86" s="62">
        <v>73.7</v>
      </c>
      <c r="BV86" s="62">
        <v>30</v>
      </c>
      <c r="BW86" s="62">
        <v>8.9</v>
      </c>
      <c r="BX86" s="62"/>
      <c r="BY86" s="62">
        <f t="shared" si="0"/>
        <v>0.54167259786476862</v>
      </c>
      <c r="BZ86" s="62">
        <f t="shared" si="1"/>
        <v>0.35974859392575925</v>
      </c>
      <c r="CA86" s="62">
        <f t="shared" si="2"/>
        <v>0.39473925710123814</v>
      </c>
      <c r="CB86" s="62">
        <f t="shared" si="3"/>
        <v>0.4914033107599699</v>
      </c>
      <c r="CC86" s="111" t="str">
        <f t="shared" si="4"/>
        <v>PL0002R</v>
      </c>
      <c r="CD86" s="111">
        <f t="shared" si="5"/>
        <v>60.884</v>
      </c>
      <c r="CE86" s="112">
        <f t="shared" si="6"/>
        <v>63.963300000000004</v>
      </c>
      <c r="CF86" s="112">
        <f t="shared" si="7"/>
        <v>54.197699999999998</v>
      </c>
      <c r="CG86" s="112">
        <f t="shared" si="8"/>
        <v>65.307500000000005</v>
      </c>
    </row>
    <row r="87" spans="1:85" x14ac:dyDescent="0.25">
      <c r="A87" s="29">
        <v>1997</v>
      </c>
      <c r="B87" s="2">
        <v>0.21390000000000001</v>
      </c>
      <c r="C87" s="2">
        <v>0.56469999999999998</v>
      </c>
      <c r="D87" s="2">
        <v>0.66579999999999995</v>
      </c>
      <c r="E87" s="2">
        <v>0.56379999999999997</v>
      </c>
      <c r="F87" s="2">
        <v>0.52</v>
      </c>
      <c r="G87" s="2">
        <v>0.39140000000000003</v>
      </c>
      <c r="H87" s="2">
        <v>0.35109222423146474</v>
      </c>
      <c r="I87" s="41">
        <v>-999.9</v>
      </c>
      <c r="J87" s="2">
        <v>0.53790000000000004</v>
      </c>
      <c r="K87" s="2">
        <v>0.39050000000000001</v>
      </c>
      <c r="L87" s="2">
        <v>0.67349999999999999</v>
      </c>
      <c r="M87" s="41">
        <v>-999.9</v>
      </c>
      <c r="N87" s="2">
        <v>0.15240000000000001</v>
      </c>
      <c r="O87" s="2">
        <v>0.2399</v>
      </c>
      <c r="P87" s="2">
        <v>0.1048</v>
      </c>
      <c r="Q87" s="2">
        <v>0.2261</v>
      </c>
      <c r="R87" s="2">
        <v>0.24299999999999999</v>
      </c>
      <c r="S87" s="2">
        <v>0.16839999999999999</v>
      </c>
      <c r="T87" s="2">
        <v>0.25340000000000001</v>
      </c>
      <c r="U87" s="2">
        <v>0.17599999999999999</v>
      </c>
      <c r="V87" s="2">
        <v>0.2303</v>
      </c>
      <c r="W87" s="2">
        <v>0.59560000000000002</v>
      </c>
      <c r="X87" s="2">
        <v>0.10879999999999999</v>
      </c>
      <c r="Y87" s="2">
        <v>0.48130000000000001</v>
      </c>
      <c r="Z87" s="2">
        <v>0.44719999999999999</v>
      </c>
      <c r="AA87" s="2">
        <v>0.52910000000000001</v>
      </c>
      <c r="AB87" s="2">
        <v>5.8299999999999998E-2</v>
      </c>
      <c r="AC87" s="2">
        <v>0.58819999999999995</v>
      </c>
      <c r="AD87" s="2">
        <v>0.3085</v>
      </c>
      <c r="AE87" s="61">
        <v>0.19898675877950486</v>
      </c>
      <c r="AF87" s="2">
        <v>0.52649999999999997</v>
      </c>
      <c r="AG87" s="2">
        <v>7.5700000000000003E-2</v>
      </c>
      <c r="AH87" s="2">
        <v>3.6799999999999999E-2</v>
      </c>
      <c r="AI87" s="43">
        <v>0.52603630862329809</v>
      </c>
      <c r="AJ87" s="43">
        <v>0.78500926354793898</v>
      </c>
      <c r="AK87" s="2">
        <v>0.68700000000000006</v>
      </c>
      <c r="AL87" s="2">
        <v>7.0999999999999994E-2</v>
      </c>
      <c r="AM87" s="2">
        <v>0.13339999999999999</v>
      </c>
      <c r="AN87" s="2">
        <v>0.64390000000000003</v>
      </c>
      <c r="AO87" s="2">
        <v>0.42509999999999998</v>
      </c>
      <c r="AQ87" s="62" t="s">
        <v>85</v>
      </c>
      <c r="AR87" s="62" t="s">
        <v>138</v>
      </c>
      <c r="AS87" s="62" t="s">
        <v>139</v>
      </c>
      <c r="AT87" s="62">
        <v>2003</v>
      </c>
      <c r="AU87" s="62">
        <v>0.59699999999999998</v>
      </c>
      <c r="AV87" s="62">
        <v>0.44</v>
      </c>
      <c r="AW87" s="62">
        <v>1.119</v>
      </c>
      <c r="AX87" s="62">
        <v>0.38500000000000001</v>
      </c>
      <c r="AY87" s="62">
        <v>0.45300000000000001</v>
      </c>
      <c r="AZ87" s="62">
        <v>0.443</v>
      </c>
      <c r="BA87" s="62">
        <v>0.47699999999999998</v>
      </c>
      <c r="BB87" s="62">
        <v>0.48199999999999998</v>
      </c>
      <c r="BC87" s="62">
        <v>0.32400000000000001</v>
      </c>
      <c r="BD87" s="62">
        <v>0.503</v>
      </c>
      <c r="BE87" s="62">
        <v>0.56799999999999995</v>
      </c>
      <c r="BF87" s="62">
        <v>0.34899999999999998</v>
      </c>
      <c r="BG87" s="62"/>
      <c r="BH87" s="62" t="s">
        <v>85</v>
      </c>
      <c r="BI87" s="62" t="s">
        <v>140</v>
      </c>
      <c r="BJ87" s="62" t="s">
        <v>139</v>
      </c>
      <c r="BK87" s="62">
        <v>2003</v>
      </c>
      <c r="BL87" s="62">
        <v>31.4</v>
      </c>
      <c r="BM87" s="62">
        <v>15.8</v>
      </c>
      <c r="BN87" s="62">
        <v>14.8</v>
      </c>
      <c r="BO87" s="62">
        <v>29.4</v>
      </c>
      <c r="BP87" s="62">
        <v>32.299999999999997</v>
      </c>
      <c r="BQ87" s="62">
        <v>54</v>
      </c>
      <c r="BR87" s="62">
        <v>35.4</v>
      </c>
      <c r="BS87" s="62">
        <v>49.3</v>
      </c>
      <c r="BT87" s="62">
        <v>50</v>
      </c>
      <c r="BU87" s="62">
        <v>49.3</v>
      </c>
      <c r="BV87" s="62">
        <v>21.5</v>
      </c>
      <c r="BW87" s="62">
        <v>57</v>
      </c>
      <c r="BX87" s="62"/>
      <c r="BY87" s="62">
        <f t="shared" si="0"/>
        <v>0.55571372549019604</v>
      </c>
      <c r="BZ87" s="62">
        <f t="shared" si="1"/>
        <v>0.46554001441961074</v>
      </c>
      <c r="CA87" s="62">
        <f t="shared" si="2"/>
        <v>0.44047930463576163</v>
      </c>
      <c r="CB87" s="62">
        <f t="shared" si="3"/>
        <v>0.43753166986564301</v>
      </c>
      <c r="CC87" s="111" t="str">
        <f t="shared" si="4"/>
        <v>PL0002R</v>
      </c>
      <c r="CD87" s="111">
        <f t="shared" si="5"/>
        <v>42.512099999999997</v>
      </c>
      <c r="CE87" s="112">
        <f t="shared" si="6"/>
        <v>64.570400000000006</v>
      </c>
      <c r="CF87" s="112">
        <f t="shared" si="7"/>
        <v>53.209900000000005</v>
      </c>
      <c r="CG87" s="112">
        <f t="shared" si="8"/>
        <v>45.590800000000002</v>
      </c>
    </row>
    <row r="88" spans="1:85" x14ac:dyDescent="0.25">
      <c r="A88" s="29">
        <v>1998</v>
      </c>
      <c r="B88" s="2">
        <v>0.21629999999999999</v>
      </c>
      <c r="C88" s="2">
        <v>0.31490000000000001</v>
      </c>
      <c r="D88" s="2">
        <v>0.40379999999999999</v>
      </c>
      <c r="E88" s="2">
        <v>0.44429999999999997</v>
      </c>
      <c r="F88" s="2">
        <v>0.46589999999999998</v>
      </c>
      <c r="G88" s="2">
        <v>0.30840000000000001</v>
      </c>
      <c r="H88" s="2">
        <v>0.40148659700136302</v>
      </c>
      <c r="I88" s="2">
        <v>0.4199</v>
      </c>
      <c r="J88" s="2">
        <v>0.38600000000000001</v>
      </c>
      <c r="K88" s="2">
        <v>0.48409999999999997</v>
      </c>
      <c r="L88" s="2">
        <v>0.45590000000000003</v>
      </c>
      <c r="M88" s="2">
        <v>0.24149999999999999</v>
      </c>
      <c r="N88" s="2">
        <v>0.2576</v>
      </c>
      <c r="O88" s="2">
        <v>0.2792</v>
      </c>
      <c r="P88" s="2">
        <v>0.1124</v>
      </c>
      <c r="Q88" s="2">
        <v>0.19969999999999999</v>
      </c>
      <c r="R88" s="2">
        <v>0.28199999999999997</v>
      </c>
      <c r="S88" s="2">
        <v>0.2074</v>
      </c>
      <c r="T88" s="2">
        <v>0.14979999999999999</v>
      </c>
      <c r="U88" s="2">
        <v>5.3600000000000002E-2</v>
      </c>
      <c r="V88" s="2">
        <v>0.14369999999999999</v>
      </c>
      <c r="W88" s="2">
        <v>0.41749999999999998</v>
      </c>
      <c r="X88" s="2">
        <v>5.1900000000000002E-2</v>
      </c>
      <c r="Y88" s="2">
        <v>0.50939999999999996</v>
      </c>
      <c r="Z88" s="2">
        <v>0.47210000000000002</v>
      </c>
      <c r="AA88" s="2">
        <v>0.43569999999999998</v>
      </c>
      <c r="AB88" s="41">
        <v>-999.9</v>
      </c>
      <c r="AC88" s="2">
        <v>0.62180000000000002</v>
      </c>
      <c r="AD88" s="2">
        <v>0.36059999999999998</v>
      </c>
      <c r="AE88" s="61">
        <v>0.31797707537339354</v>
      </c>
      <c r="AF88" s="2">
        <v>0.44950000000000001</v>
      </c>
      <c r="AG88" s="2">
        <v>6.4799999999999996E-2</v>
      </c>
      <c r="AH88" s="2">
        <v>5.8599999999999999E-2</v>
      </c>
      <c r="AI88" s="43">
        <v>0.39423383768913345</v>
      </c>
      <c r="AJ88" s="43">
        <v>0.49462073778664001</v>
      </c>
      <c r="AK88" s="2">
        <v>0.66890000000000005</v>
      </c>
      <c r="AL88" s="2">
        <v>7.1599999999999997E-2</v>
      </c>
      <c r="AM88" s="2">
        <v>8.1100000000000005E-2</v>
      </c>
      <c r="AN88" s="2">
        <v>0.35310000000000002</v>
      </c>
      <c r="AO88" s="2">
        <v>0.49980000000000002</v>
      </c>
      <c r="AQ88" s="62" t="s">
        <v>85</v>
      </c>
      <c r="AR88" s="62" t="s">
        <v>138</v>
      </c>
      <c r="AS88" s="62" t="s">
        <v>139</v>
      </c>
      <c r="AT88" s="62">
        <v>2004</v>
      </c>
      <c r="AU88" s="62">
        <v>0.51400000000000001</v>
      </c>
      <c r="AV88" s="62">
        <v>0.44600000000000001</v>
      </c>
      <c r="AW88" s="62">
        <v>0.60799999999999998</v>
      </c>
      <c r="AX88" s="62">
        <v>0.501</v>
      </c>
      <c r="AY88" s="62">
        <v>0.81499999999999995</v>
      </c>
      <c r="AZ88" s="62">
        <v>0.379</v>
      </c>
      <c r="BA88" s="62">
        <v>0.433</v>
      </c>
      <c r="BB88" s="62">
        <v>0.30299999999999999</v>
      </c>
      <c r="BC88" s="62">
        <v>0.64900000000000002</v>
      </c>
      <c r="BD88" s="62">
        <v>0.378</v>
      </c>
      <c r="BE88" s="62">
        <v>0.59199999999999997</v>
      </c>
      <c r="BF88" s="62">
        <v>0.77600000000000002</v>
      </c>
      <c r="BG88" s="62"/>
      <c r="BH88" s="62" t="s">
        <v>85</v>
      </c>
      <c r="BI88" s="62" t="s">
        <v>140</v>
      </c>
      <c r="BJ88" s="62" t="s">
        <v>139</v>
      </c>
      <c r="BK88" s="62">
        <v>2004</v>
      </c>
      <c r="BL88" s="62">
        <v>30.9</v>
      </c>
      <c r="BM88" s="62">
        <v>61.9</v>
      </c>
      <c r="BN88" s="62">
        <v>34.5</v>
      </c>
      <c r="BO88" s="62">
        <v>41.8</v>
      </c>
      <c r="BP88" s="62">
        <v>42.1</v>
      </c>
      <c r="BQ88" s="62">
        <v>69.8</v>
      </c>
      <c r="BR88" s="62">
        <v>64.3</v>
      </c>
      <c r="BS88" s="62">
        <v>78.900000000000006</v>
      </c>
      <c r="BT88" s="62">
        <v>20</v>
      </c>
      <c r="BU88" s="62">
        <v>37.1</v>
      </c>
      <c r="BV88" s="62">
        <v>55.3</v>
      </c>
      <c r="BW88" s="62">
        <v>24.9</v>
      </c>
      <c r="BX88" s="62"/>
      <c r="BY88" s="62">
        <f t="shared" si="0"/>
        <v>0.64382854729729722</v>
      </c>
      <c r="BZ88" s="62">
        <f t="shared" si="1"/>
        <v>0.36714929577464789</v>
      </c>
      <c r="CA88" s="62">
        <f t="shared" si="2"/>
        <v>0.53150711743772239</v>
      </c>
      <c r="CB88" s="62">
        <f t="shared" si="3"/>
        <v>0.53366525063721326</v>
      </c>
      <c r="CC88" s="111" t="str">
        <f t="shared" si="4"/>
        <v>PL0002R</v>
      </c>
      <c r="CD88" s="111">
        <f t="shared" si="5"/>
        <v>76.229299999999995</v>
      </c>
      <c r="CE88" s="112">
        <f t="shared" si="6"/>
        <v>78.202799999999996</v>
      </c>
      <c r="CF88" s="112">
        <f t="shared" si="7"/>
        <v>59.741399999999999</v>
      </c>
      <c r="CG88" s="112">
        <f t="shared" si="8"/>
        <v>62.812399999999997</v>
      </c>
    </row>
    <row r="89" spans="1:85" x14ac:dyDescent="0.25">
      <c r="A89" s="29">
        <v>1999</v>
      </c>
      <c r="B89" s="2">
        <v>0.24479999999999999</v>
      </c>
      <c r="C89" s="2">
        <v>0.48959999999999998</v>
      </c>
      <c r="D89" s="2">
        <v>0.55930000000000002</v>
      </c>
      <c r="E89" s="2">
        <v>0.44390000000000002</v>
      </c>
      <c r="F89" s="2">
        <v>0.72550000000000003</v>
      </c>
      <c r="G89" s="2">
        <v>0.25240000000000001</v>
      </c>
      <c r="H89" s="2">
        <v>0.38565589080459778</v>
      </c>
      <c r="I89" s="2">
        <v>0.15720000000000001</v>
      </c>
      <c r="J89" s="2">
        <v>0.56000000000000005</v>
      </c>
      <c r="K89" s="2">
        <v>0.50019999999999998</v>
      </c>
      <c r="L89" s="2">
        <v>0.82809999999999995</v>
      </c>
      <c r="M89" s="2">
        <v>0.24410000000000001</v>
      </c>
      <c r="N89" s="2">
        <v>0.23050000000000001</v>
      </c>
      <c r="O89" s="2">
        <v>0.33350000000000002</v>
      </c>
      <c r="P89" s="2">
        <v>0.14069999999999999</v>
      </c>
      <c r="Q89" s="2">
        <v>0.27950000000000003</v>
      </c>
      <c r="R89" s="2">
        <v>0.24890000000000001</v>
      </c>
      <c r="S89" s="41">
        <v>-999.9</v>
      </c>
      <c r="T89" s="2">
        <v>0.16550000000000001</v>
      </c>
      <c r="U89" s="41">
        <v>-999.9</v>
      </c>
      <c r="V89" s="41">
        <v>-999.9</v>
      </c>
      <c r="W89" s="2">
        <v>0.34079999999999999</v>
      </c>
      <c r="X89" s="2">
        <v>0.1079</v>
      </c>
      <c r="Y89" s="2">
        <v>0.37909999999999999</v>
      </c>
      <c r="Z89" s="2">
        <v>0.40479999999999999</v>
      </c>
      <c r="AA89" s="2">
        <v>0.31209999999999999</v>
      </c>
      <c r="AB89" s="41">
        <v>-999.9</v>
      </c>
      <c r="AC89" s="2">
        <v>1.7457</v>
      </c>
      <c r="AD89" s="2">
        <v>0.42920000000000003</v>
      </c>
      <c r="AE89" s="61">
        <v>0.36768830472102998</v>
      </c>
      <c r="AF89" s="2">
        <v>0.56330000000000002</v>
      </c>
      <c r="AG89" s="2">
        <v>5.5399999999999998E-2</v>
      </c>
      <c r="AH89" s="2">
        <v>7.8200000000000006E-2</v>
      </c>
      <c r="AI89" s="43">
        <v>0.37414046822742475</v>
      </c>
      <c r="AJ89" s="43">
        <v>1.0010038167938933</v>
      </c>
      <c r="AK89" s="2">
        <v>0.55400000000000005</v>
      </c>
      <c r="AL89" s="2">
        <v>8.6499999999999994E-2</v>
      </c>
      <c r="AM89" s="2">
        <v>0.17460000000000001</v>
      </c>
      <c r="AN89" s="2">
        <v>0.55500000000000005</v>
      </c>
      <c r="AO89" s="2">
        <v>0.59250000000000003</v>
      </c>
      <c r="AQ89" s="62" t="s">
        <v>85</v>
      </c>
      <c r="AR89" s="62" t="s">
        <v>138</v>
      </c>
      <c r="AS89" s="62" t="s">
        <v>139</v>
      </c>
      <c r="AT89" s="62">
        <v>2005</v>
      </c>
      <c r="AU89" s="62">
        <v>0.40699999999999997</v>
      </c>
      <c r="AV89" s="62">
        <v>0.442</v>
      </c>
      <c r="AW89" s="62">
        <v>0.61399999999999999</v>
      </c>
      <c r="AX89" s="62">
        <v>0.86299999999999999</v>
      </c>
      <c r="AY89" s="62">
        <v>0.28799999999999998</v>
      </c>
      <c r="AZ89" s="62">
        <v>0.47199999999999998</v>
      </c>
      <c r="BA89" s="62">
        <v>0.40899999999999997</v>
      </c>
      <c r="BB89" s="62">
        <v>0.40500000000000003</v>
      </c>
      <c r="BC89" s="62">
        <v>0.54600000000000004</v>
      </c>
      <c r="BD89" s="62">
        <v>0.84799999999999998</v>
      </c>
      <c r="BE89" s="62">
        <v>0.72399999999999998</v>
      </c>
      <c r="BF89" s="62">
        <v>0.41499999999999998</v>
      </c>
      <c r="BG89" s="62"/>
      <c r="BH89" s="62" t="s">
        <v>85</v>
      </c>
      <c r="BI89" s="62" t="s">
        <v>140</v>
      </c>
      <c r="BJ89" s="62" t="s">
        <v>139</v>
      </c>
      <c r="BK89" s="62">
        <v>2005</v>
      </c>
      <c r="BL89" s="62">
        <v>37.799999999999997</v>
      </c>
      <c r="BM89" s="62">
        <v>33.200000000000003</v>
      </c>
      <c r="BN89" s="62">
        <v>40.700000000000003</v>
      </c>
      <c r="BO89" s="62">
        <v>16.8</v>
      </c>
      <c r="BP89" s="62">
        <v>72.8</v>
      </c>
      <c r="BQ89" s="62">
        <v>44.9</v>
      </c>
      <c r="BR89" s="62">
        <v>84.1</v>
      </c>
      <c r="BS89" s="62">
        <v>34.799999999999997</v>
      </c>
      <c r="BT89" s="62">
        <v>13</v>
      </c>
      <c r="BU89" s="62">
        <v>2.9</v>
      </c>
      <c r="BV89" s="62">
        <v>25.9</v>
      </c>
      <c r="BW89" s="62">
        <v>72.5</v>
      </c>
      <c r="BX89" s="62"/>
      <c r="BY89" s="62">
        <f t="shared" si="0"/>
        <v>0.46396469685341513</v>
      </c>
      <c r="BZ89" s="62">
        <f t="shared" si="1"/>
        <v>0.42541941391941379</v>
      </c>
      <c r="CA89" s="62">
        <f t="shared" si="2"/>
        <v>0.67724401913875609</v>
      </c>
      <c r="CB89" s="62">
        <f t="shared" si="3"/>
        <v>0.41913937282229963</v>
      </c>
      <c r="CC89" s="111" t="str">
        <f t="shared" si="4"/>
        <v>PL0002R</v>
      </c>
      <c r="CD89" s="111">
        <f t="shared" si="5"/>
        <v>60.454599999999999</v>
      </c>
      <c r="CE89" s="112">
        <f t="shared" si="6"/>
        <v>69.683699999999988</v>
      </c>
      <c r="CF89" s="112">
        <f t="shared" si="7"/>
        <v>28.308800000000002</v>
      </c>
      <c r="CG89" s="112">
        <f t="shared" si="8"/>
        <v>60.146499999999996</v>
      </c>
    </row>
    <row r="90" spans="1:85" x14ac:dyDescent="0.25">
      <c r="A90" s="29">
        <v>2000</v>
      </c>
      <c r="B90" s="2">
        <v>0.182</v>
      </c>
      <c r="C90" s="2">
        <v>0.94940000000000002</v>
      </c>
      <c r="D90" s="2">
        <v>0.72619999999999996</v>
      </c>
      <c r="E90" s="2">
        <v>0.61739999999999995</v>
      </c>
      <c r="F90" s="2">
        <v>0.81599999999999995</v>
      </c>
      <c r="G90" s="41">
        <v>-999.9</v>
      </c>
      <c r="H90" s="2">
        <v>0.27085642105263152</v>
      </c>
      <c r="I90" s="41">
        <v>-999.9</v>
      </c>
      <c r="J90" s="41">
        <v>-999.9</v>
      </c>
      <c r="K90" s="2">
        <v>0.54790000000000005</v>
      </c>
      <c r="L90" s="2">
        <v>0.59850000000000003</v>
      </c>
      <c r="M90" s="41">
        <v>-999.9</v>
      </c>
      <c r="N90" s="2">
        <v>0.22869999999999999</v>
      </c>
      <c r="O90" s="2">
        <v>0.40810000000000002</v>
      </c>
      <c r="P90" s="2">
        <v>0.16500000000000001</v>
      </c>
      <c r="Q90" s="2">
        <v>0.19980000000000001</v>
      </c>
      <c r="R90" s="2">
        <v>0.26219999999999999</v>
      </c>
      <c r="S90" s="2">
        <v>0.1981</v>
      </c>
      <c r="T90" s="2">
        <v>0.1653</v>
      </c>
      <c r="U90" s="41">
        <v>-999.9</v>
      </c>
      <c r="V90" s="41">
        <v>-999.9</v>
      </c>
      <c r="W90" s="2">
        <v>0.33510000000000001</v>
      </c>
      <c r="X90" s="41">
        <v>-999.9</v>
      </c>
      <c r="Y90" s="2">
        <v>0.48759999999999998</v>
      </c>
      <c r="Z90" s="2">
        <v>0.37380000000000002</v>
      </c>
      <c r="AA90" s="2">
        <v>0.34150000000000003</v>
      </c>
      <c r="AB90" s="41">
        <v>-999.9</v>
      </c>
      <c r="AC90" s="2">
        <v>0.41010000000000002</v>
      </c>
      <c r="AD90" s="2">
        <v>0.46550000000000002</v>
      </c>
      <c r="AE90" s="61">
        <v>0.50472402159244256</v>
      </c>
      <c r="AF90" s="2">
        <v>0.47849999999999998</v>
      </c>
      <c r="AG90" s="2">
        <v>7.9100000000000004E-2</v>
      </c>
      <c r="AH90" s="2">
        <v>5.5100000000000003E-2</v>
      </c>
      <c r="AI90" s="43">
        <v>0.43514241164241174</v>
      </c>
      <c r="AJ90" s="43">
        <v>1.047564677804296</v>
      </c>
      <c r="AK90" s="2">
        <v>0.36870000000000003</v>
      </c>
      <c r="AL90" s="2">
        <v>0.1196</v>
      </c>
      <c r="AM90" s="2">
        <v>9.5100000000000004E-2</v>
      </c>
      <c r="AN90" s="2">
        <v>0.6875</v>
      </c>
      <c r="AO90" s="2">
        <v>0.56189999999999996</v>
      </c>
      <c r="AQ90" s="62" t="s">
        <v>85</v>
      </c>
      <c r="AR90" s="62" t="s">
        <v>138</v>
      </c>
      <c r="AS90" s="62" t="s">
        <v>139</v>
      </c>
      <c r="AT90" s="62">
        <v>2006</v>
      </c>
      <c r="AU90" s="62">
        <v>0.58199999999999996</v>
      </c>
      <c r="AV90" s="62">
        <v>0.747</v>
      </c>
      <c r="AW90" s="62">
        <v>0.93</v>
      </c>
      <c r="AX90" s="62">
        <v>0.71799999999999997</v>
      </c>
      <c r="AY90" s="62">
        <v>0.54900000000000004</v>
      </c>
      <c r="AZ90" s="62">
        <v>0.439</v>
      </c>
      <c r="BA90" s="62">
        <v>0.57099999999999995</v>
      </c>
      <c r="BB90" s="62">
        <v>0.182</v>
      </c>
      <c r="BC90" s="62">
        <v>0.44400000000000001</v>
      </c>
      <c r="BD90" s="62">
        <v>0.55300000000000005</v>
      </c>
      <c r="BE90" s="62">
        <v>0.32100000000000001</v>
      </c>
      <c r="BF90" s="62">
        <v>0.52900000000000003</v>
      </c>
      <c r="BG90" s="62"/>
      <c r="BH90" s="62" t="s">
        <v>85</v>
      </c>
      <c r="BI90" s="62" t="s">
        <v>140</v>
      </c>
      <c r="BJ90" s="62" t="s">
        <v>139</v>
      </c>
      <c r="BK90" s="62">
        <v>2006</v>
      </c>
      <c r="BL90" s="62">
        <v>14.2</v>
      </c>
      <c r="BM90" s="62">
        <v>26.6</v>
      </c>
      <c r="BN90" s="62">
        <v>29</v>
      </c>
      <c r="BO90" s="62">
        <v>22.2</v>
      </c>
      <c r="BP90" s="62">
        <v>43.7</v>
      </c>
      <c r="BQ90" s="62">
        <v>20.8</v>
      </c>
      <c r="BR90" s="62">
        <v>14.2</v>
      </c>
      <c r="BS90" s="62">
        <v>248.1</v>
      </c>
      <c r="BT90" s="62">
        <v>18.100000000000001</v>
      </c>
      <c r="BU90" s="62">
        <v>25.6</v>
      </c>
      <c r="BV90" s="62">
        <v>41.1</v>
      </c>
      <c r="BW90" s="62">
        <v>22.8</v>
      </c>
      <c r="BX90" s="62"/>
      <c r="BY90" s="62">
        <f t="shared" si="0"/>
        <v>0.7049620653319284</v>
      </c>
      <c r="BZ90" s="62">
        <f t="shared" si="1"/>
        <v>0.22039420699399501</v>
      </c>
      <c r="CA90" s="62">
        <f t="shared" si="2"/>
        <v>0.4172912735849057</v>
      </c>
      <c r="CB90" s="62">
        <f t="shared" si="3"/>
        <v>0.63200943396226417</v>
      </c>
      <c r="CC90" s="111" t="str">
        <f t="shared" si="4"/>
        <v>PL0002R</v>
      </c>
      <c r="CD90" s="111">
        <f t="shared" si="5"/>
        <v>66.900900000000007</v>
      </c>
      <c r="CE90" s="112">
        <f t="shared" si="6"/>
        <v>62.393599999999992</v>
      </c>
      <c r="CF90" s="112">
        <f t="shared" si="7"/>
        <v>35.386300000000006</v>
      </c>
      <c r="CG90" s="112">
        <f t="shared" si="8"/>
        <v>40.195799999999998</v>
      </c>
    </row>
    <row r="91" spans="1:85" x14ac:dyDescent="0.25">
      <c r="A91" s="29">
        <v>2001</v>
      </c>
      <c r="B91" s="2">
        <v>0.25019999999999998</v>
      </c>
      <c r="C91" s="2">
        <v>0.63519999999999999</v>
      </c>
      <c r="D91" s="2">
        <v>0.48449999999999999</v>
      </c>
      <c r="E91" s="2">
        <v>0.3533</v>
      </c>
      <c r="F91" s="41">
        <v>-999.9</v>
      </c>
      <c r="G91" s="2">
        <v>0.2087</v>
      </c>
      <c r="H91" s="60">
        <v>0.31492419664927213</v>
      </c>
      <c r="I91" s="2">
        <v>0.50060000000000004</v>
      </c>
      <c r="J91" s="41">
        <v>-999.9</v>
      </c>
      <c r="K91" s="2">
        <v>0.58299999999999996</v>
      </c>
      <c r="L91" s="2">
        <v>0.3569</v>
      </c>
      <c r="M91" s="2">
        <v>0.1125</v>
      </c>
      <c r="N91" s="2">
        <v>0.1239</v>
      </c>
      <c r="O91" s="2">
        <v>0.25719999999999998</v>
      </c>
      <c r="P91" s="2">
        <v>0.1153</v>
      </c>
      <c r="Q91" s="2">
        <v>0.2271</v>
      </c>
      <c r="R91" s="2">
        <v>0.32</v>
      </c>
      <c r="S91" s="2">
        <v>0.2954</v>
      </c>
      <c r="T91" s="2">
        <v>0.21740000000000001</v>
      </c>
      <c r="U91" s="2">
        <v>6.7000000000000004E-2</v>
      </c>
      <c r="V91" s="2">
        <v>0.15759999999999999</v>
      </c>
      <c r="W91" s="2">
        <v>0.41980000000000001</v>
      </c>
      <c r="X91" s="2">
        <v>7.6700000000000004E-2</v>
      </c>
      <c r="Y91" s="2">
        <v>0.30499999999999999</v>
      </c>
      <c r="Z91" s="2">
        <v>0.31509999999999999</v>
      </c>
      <c r="AA91" s="2">
        <v>0.43120000000000003</v>
      </c>
      <c r="AB91" s="2">
        <v>7.5200000000000003E-2</v>
      </c>
      <c r="AC91" s="2">
        <v>1.0286999999999999</v>
      </c>
      <c r="AD91" s="2">
        <v>0.44679999999999997</v>
      </c>
      <c r="AE91" s="61">
        <v>0.37152982917214189</v>
      </c>
      <c r="AF91" s="2">
        <v>0.44750000000000001</v>
      </c>
      <c r="AG91" s="2">
        <v>3.39E-2</v>
      </c>
      <c r="AH91" s="2">
        <v>2.01E-2</v>
      </c>
      <c r="AI91" s="43">
        <v>0.48299081081081074</v>
      </c>
      <c r="AJ91" s="43">
        <v>0.79211314689810342</v>
      </c>
      <c r="AK91" s="2">
        <v>0.76180000000000003</v>
      </c>
      <c r="AL91" s="2">
        <v>4.9200000000000001E-2</v>
      </c>
      <c r="AM91" s="2">
        <v>4.5199999999999997E-2</v>
      </c>
      <c r="AN91" s="2">
        <v>0.32290000000000002</v>
      </c>
      <c r="AO91" s="2">
        <v>0.25390000000000001</v>
      </c>
      <c r="AQ91" s="62" t="s">
        <v>85</v>
      </c>
      <c r="AR91" s="62" t="s">
        <v>138</v>
      </c>
      <c r="AS91" s="62" t="s">
        <v>139</v>
      </c>
      <c r="AT91" s="62">
        <v>2007</v>
      </c>
      <c r="AU91" s="62">
        <v>0.41599999999999998</v>
      </c>
      <c r="AV91" s="62">
        <v>0.76400000000000001</v>
      </c>
      <c r="AW91" s="62">
        <v>0.77400000000000002</v>
      </c>
      <c r="AX91" s="62">
        <v>0.94699999999999995</v>
      </c>
      <c r="AY91" s="62">
        <v>0.48699999999999999</v>
      </c>
      <c r="AZ91" s="62">
        <v>0.46400000000000002</v>
      </c>
      <c r="BA91" s="62">
        <v>0.377</v>
      </c>
      <c r="BB91" s="62">
        <v>0.46899999999999997</v>
      </c>
      <c r="BC91" s="62">
        <v>0.29499999999999998</v>
      </c>
      <c r="BD91" s="62">
        <v>1.405</v>
      </c>
      <c r="BE91" s="62">
        <v>0.66500000000000004</v>
      </c>
      <c r="BF91" s="62">
        <v>0.66700000000000004</v>
      </c>
      <c r="BG91" s="62"/>
      <c r="BH91" s="62" t="s">
        <v>85</v>
      </c>
      <c r="BI91" s="62" t="s">
        <v>140</v>
      </c>
      <c r="BJ91" s="62" t="s">
        <v>139</v>
      </c>
      <c r="BK91" s="62">
        <v>2007</v>
      </c>
      <c r="BL91" s="62">
        <v>104</v>
      </c>
      <c r="BM91" s="62">
        <v>41</v>
      </c>
      <c r="BN91" s="62">
        <v>31.9</v>
      </c>
      <c r="BO91" s="62">
        <v>10.7</v>
      </c>
      <c r="BP91" s="62">
        <v>58.9</v>
      </c>
      <c r="BQ91" s="62">
        <v>58</v>
      </c>
      <c r="BR91" s="62">
        <v>62.2</v>
      </c>
      <c r="BS91" s="62">
        <v>39.799999999999997</v>
      </c>
      <c r="BT91" s="62">
        <v>92.2</v>
      </c>
      <c r="BU91" s="62">
        <v>9.8000000000000007</v>
      </c>
      <c r="BV91" s="62">
        <v>40.200000000000003</v>
      </c>
      <c r="BW91" s="62">
        <v>8.4</v>
      </c>
      <c r="BX91" s="62"/>
      <c r="BY91" s="62">
        <f t="shared" si="0"/>
        <v>0.62569261083743843</v>
      </c>
      <c r="BZ91" s="62">
        <f t="shared" si="1"/>
        <v>0.43142250000000004</v>
      </c>
      <c r="CA91" s="62">
        <f t="shared" si="2"/>
        <v>0.4760970464135022</v>
      </c>
      <c r="CB91" s="62">
        <f t="shared" si="3"/>
        <v>0.52275619295958276</v>
      </c>
      <c r="CC91" s="111" t="str">
        <f t="shared" si="4"/>
        <v>PL0002R</v>
      </c>
      <c r="CD91" s="111">
        <f t="shared" si="5"/>
        <v>63.507799999999996</v>
      </c>
      <c r="CE91" s="112">
        <f t="shared" si="6"/>
        <v>69.027600000000007</v>
      </c>
      <c r="CF91" s="112">
        <f t="shared" si="7"/>
        <v>67.701000000000008</v>
      </c>
      <c r="CG91" s="112">
        <f t="shared" si="8"/>
        <v>80.190799999999996</v>
      </c>
    </row>
    <row r="92" spans="1:85" x14ac:dyDescent="0.25">
      <c r="A92" s="29">
        <v>2002</v>
      </c>
      <c r="B92" s="2">
        <v>0.2097</v>
      </c>
      <c r="C92" s="41">
        <v>-999.9</v>
      </c>
      <c r="D92" s="2">
        <v>0.34350000000000003</v>
      </c>
      <c r="E92" s="2">
        <v>0.43980000000000002</v>
      </c>
      <c r="F92" s="41">
        <v>-999.9</v>
      </c>
      <c r="G92" s="2">
        <v>0.1837</v>
      </c>
      <c r="H92" s="60">
        <v>0.32502577473819189</v>
      </c>
      <c r="I92" s="2">
        <v>0.33989999999999998</v>
      </c>
      <c r="J92" s="2">
        <v>0.32229999999999998</v>
      </c>
      <c r="K92" s="2">
        <v>0.43030000000000002</v>
      </c>
      <c r="L92" s="2">
        <v>0.51880000000000004</v>
      </c>
      <c r="M92" s="2">
        <v>0.129</v>
      </c>
      <c r="N92" s="2">
        <v>0.24310000000000001</v>
      </c>
      <c r="O92" s="2">
        <v>0.29399999999999998</v>
      </c>
      <c r="P92" s="2">
        <v>0.1095</v>
      </c>
      <c r="Q92" s="2">
        <v>0.2107</v>
      </c>
      <c r="R92" s="2">
        <v>0.2989</v>
      </c>
      <c r="S92" s="2">
        <v>0.20899999999999999</v>
      </c>
      <c r="T92" s="2">
        <v>0.21990000000000001</v>
      </c>
      <c r="U92" s="2">
        <v>0.1217</v>
      </c>
      <c r="V92" s="2">
        <v>0.25990000000000002</v>
      </c>
      <c r="W92" s="2">
        <v>0.49349999999999999</v>
      </c>
      <c r="X92" s="2">
        <v>0.1255</v>
      </c>
      <c r="Y92" s="2">
        <v>0.37690000000000001</v>
      </c>
      <c r="Z92" s="2">
        <v>0.31080000000000002</v>
      </c>
      <c r="AA92" s="41">
        <v>-999.9</v>
      </c>
      <c r="AB92" s="2">
        <v>7.3599999999999999E-2</v>
      </c>
      <c r="AC92" s="2">
        <v>0.44990000000000002</v>
      </c>
      <c r="AD92" s="2">
        <v>0.4587</v>
      </c>
      <c r="AE92" s="61">
        <v>0.39957402812241521</v>
      </c>
      <c r="AF92" s="2">
        <v>0.27510000000000001</v>
      </c>
      <c r="AG92" s="2">
        <v>5.3499999999999999E-2</v>
      </c>
      <c r="AH92" s="2">
        <v>5.91E-2</v>
      </c>
      <c r="AI92" s="43">
        <v>0.39473925710123814</v>
      </c>
      <c r="AJ92" s="43">
        <v>0.69842106969205831</v>
      </c>
      <c r="AK92" s="2">
        <v>0.2626</v>
      </c>
      <c r="AL92" s="2">
        <v>8.7999999999999995E-2</v>
      </c>
      <c r="AM92" s="2">
        <v>5.0999999999999997E-2</v>
      </c>
      <c r="AN92" s="2">
        <v>0.44208240343347638</v>
      </c>
      <c r="AO92" s="2">
        <v>0.3075</v>
      </c>
      <c r="AQ92" s="62" t="s">
        <v>85</v>
      </c>
      <c r="AR92" s="62" t="s">
        <v>138</v>
      </c>
      <c r="AS92" s="62" t="s">
        <v>139</v>
      </c>
      <c r="AT92" s="62">
        <v>2008</v>
      </c>
      <c r="AU92" s="62">
        <v>0.44700000000000001</v>
      </c>
      <c r="AV92" s="62">
        <v>0.83</v>
      </c>
      <c r="AW92" s="62">
        <v>0.436</v>
      </c>
      <c r="AX92" s="62">
        <v>0.56799999999999995</v>
      </c>
      <c r="AY92" s="62">
        <v>0.253</v>
      </c>
      <c r="AZ92" s="62">
        <v>0.435</v>
      </c>
      <c r="BA92" s="62">
        <v>0.40100000000000002</v>
      </c>
      <c r="BB92" s="62">
        <v>0.33600000000000002</v>
      </c>
      <c r="BC92" s="62">
        <v>0.47099999999999997</v>
      </c>
      <c r="BD92" s="62">
        <v>0.60399999999999998</v>
      </c>
      <c r="BE92" s="62">
        <v>0.41699999999999998</v>
      </c>
      <c r="BF92" s="62">
        <v>0.28799999999999998</v>
      </c>
      <c r="BG92" s="62"/>
      <c r="BH92" s="62" t="s">
        <v>85</v>
      </c>
      <c r="BI92" s="62" t="s">
        <v>140</v>
      </c>
      <c r="BJ92" s="62" t="s">
        <v>139</v>
      </c>
      <c r="BK92" s="62">
        <v>2008</v>
      </c>
      <c r="BL92" s="62">
        <v>63.3</v>
      </c>
      <c r="BM92" s="62">
        <v>22</v>
      </c>
      <c r="BN92" s="62">
        <v>60.5</v>
      </c>
      <c r="BO92" s="62">
        <v>39.6</v>
      </c>
      <c r="BP92" s="62">
        <v>87</v>
      </c>
      <c r="BQ92" s="62">
        <v>55.8</v>
      </c>
      <c r="BR92" s="62">
        <v>61.8</v>
      </c>
      <c r="BS92" s="62">
        <v>75.400000000000006</v>
      </c>
      <c r="BT92" s="62">
        <v>65.7</v>
      </c>
      <c r="BU92" s="62">
        <v>32.200000000000003</v>
      </c>
      <c r="BV92" s="62">
        <v>50.8</v>
      </c>
      <c r="BW92" s="62">
        <v>44.3</v>
      </c>
      <c r="BX92" s="62"/>
      <c r="BY92" s="62">
        <f t="shared" si="0"/>
        <v>0.37884446819882417</v>
      </c>
      <c r="BZ92" s="62">
        <f t="shared" si="1"/>
        <v>0.38543626943005183</v>
      </c>
      <c r="CA92" s="62">
        <f t="shared" si="2"/>
        <v>0.48135238735709485</v>
      </c>
      <c r="CB92" s="62">
        <f t="shared" si="3"/>
        <v>0.45766589506172833</v>
      </c>
      <c r="CC92" s="111" t="str">
        <f t="shared" si="4"/>
        <v>PL0002R</v>
      </c>
      <c r="CD92" s="111">
        <f t="shared" si="5"/>
        <v>70.881799999999998</v>
      </c>
      <c r="CE92" s="112">
        <f t="shared" si="6"/>
        <v>74.389200000000002</v>
      </c>
      <c r="CF92" s="112">
        <f t="shared" si="7"/>
        <v>71.577100000000002</v>
      </c>
      <c r="CG92" s="112">
        <f t="shared" si="8"/>
        <v>59.313499999999991</v>
      </c>
    </row>
    <row r="93" spans="1:85" x14ac:dyDescent="0.25">
      <c r="A93" s="29">
        <v>2003</v>
      </c>
      <c r="B93" s="2">
        <v>0.23930000000000001</v>
      </c>
      <c r="C93" s="2">
        <v>0.3589</v>
      </c>
      <c r="D93" s="2">
        <v>0.45040000000000002</v>
      </c>
      <c r="E93" s="2">
        <v>0.55810000000000004</v>
      </c>
      <c r="F93" s="2">
        <v>0.58509999999999995</v>
      </c>
      <c r="G93" s="2">
        <v>0.32840000000000003</v>
      </c>
      <c r="H93" s="60">
        <v>0.37529118773946357</v>
      </c>
      <c r="I93" s="2">
        <v>0.5867</v>
      </c>
      <c r="J93" s="2">
        <v>0.53380000000000005</v>
      </c>
      <c r="K93" s="2">
        <v>0.57640000000000002</v>
      </c>
      <c r="L93" s="2">
        <v>0.58430000000000004</v>
      </c>
      <c r="M93" s="2">
        <v>0.16969999999999999</v>
      </c>
      <c r="N93" s="2">
        <v>0.25390000000000001</v>
      </c>
      <c r="O93" s="2">
        <v>0.35470000000000002</v>
      </c>
      <c r="P93" s="2">
        <v>0.14779999999999999</v>
      </c>
      <c r="Q93" s="2">
        <v>0.3594</v>
      </c>
      <c r="R93" s="2">
        <v>0.44330000000000003</v>
      </c>
      <c r="S93" s="2">
        <v>0.22600000000000001</v>
      </c>
      <c r="T93" s="2">
        <v>0.253</v>
      </c>
      <c r="U93" s="2">
        <v>6.6699999999999995E-2</v>
      </c>
      <c r="V93" s="2">
        <v>0.2853</v>
      </c>
      <c r="W93" s="2">
        <v>0.51429999999999998</v>
      </c>
      <c r="X93" s="2">
        <v>0.1081</v>
      </c>
      <c r="Y93" s="2">
        <v>0.26290000000000002</v>
      </c>
      <c r="Z93" s="2">
        <v>0.28549999999999998</v>
      </c>
      <c r="AA93" s="41">
        <v>-999.9</v>
      </c>
      <c r="AB93" s="2">
        <v>0.11310000000000001</v>
      </c>
      <c r="AC93" s="2">
        <v>0.42570000000000002</v>
      </c>
      <c r="AD93" s="2">
        <v>0.4128</v>
      </c>
      <c r="AE93" s="61">
        <v>0.54049021681649934</v>
      </c>
      <c r="AF93" s="2">
        <v>0.61539999999999995</v>
      </c>
      <c r="AG93" s="2">
        <v>4.3999999999999997E-2</v>
      </c>
      <c r="AH93" s="2">
        <v>4.3200000000000002E-2</v>
      </c>
      <c r="AI93" s="43">
        <v>0.44047930463576163</v>
      </c>
      <c r="AJ93" s="43">
        <v>1.2128046109510087</v>
      </c>
      <c r="AK93" s="2">
        <v>0.1381</v>
      </c>
      <c r="AL93" s="2">
        <v>5.6000000000000001E-2</v>
      </c>
      <c r="AM93" s="2">
        <v>0.13120000000000001</v>
      </c>
      <c r="AN93" s="2">
        <v>0.34371795870666155</v>
      </c>
      <c r="AO93" s="2">
        <v>0.52339999999999998</v>
      </c>
      <c r="AQ93" s="62" t="s">
        <v>85</v>
      </c>
      <c r="AR93" s="62" t="s">
        <v>138</v>
      </c>
      <c r="AS93" s="62" t="s">
        <v>139</v>
      </c>
      <c r="AT93" s="62">
        <v>2009</v>
      </c>
      <c r="AU93" s="62">
        <v>0.47599999999999998</v>
      </c>
      <c r="AV93" s="62">
        <v>0.57699999999999996</v>
      </c>
      <c r="AW93" s="62">
        <v>0.40300000000000002</v>
      </c>
      <c r="AX93" s="62">
        <v>0.31</v>
      </c>
      <c r="AY93" s="62">
        <v>0.55300000000000005</v>
      </c>
      <c r="AZ93" s="62">
        <v>0.27</v>
      </c>
      <c r="BA93" s="62">
        <v>0.46</v>
      </c>
      <c r="BB93" s="62">
        <v>0.44500000000000001</v>
      </c>
      <c r="BC93" s="62">
        <v>0.36499999999999999</v>
      </c>
      <c r="BD93" s="62">
        <v>0.34200000000000003</v>
      </c>
      <c r="BE93" s="62">
        <v>0.45900000000000002</v>
      </c>
      <c r="BF93" s="62">
        <v>0.32900000000000001</v>
      </c>
      <c r="BG93" s="62"/>
      <c r="BH93" s="62" t="s">
        <v>85</v>
      </c>
      <c r="BI93" s="62" t="s">
        <v>140</v>
      </c>
      <c r="BJ93" s="62" t="s">
        <v>139</v>
      </c>
      <c r="BK93" s="62">
        <v>2009</v>
      </c>
      <c r="BL93" s="62">
        <v>22</v>
      </c>
      <c r="BM93" s="62">
        <v>31.5</v>
      </c>
      <c r="BN93" s="62">
        <v>73.900000000000006</v>
      </c>
      <c r="BO93" s="62">
        <v>4.7</v>
      </c>
      <c r="BP93" s="62">
        <v>49.3</v>
      </c>
      <c r="BQ93" s="62">
        <v>158.9</v>
      </c>
      <c r="BR93" s="62">
        <v>40.200000000000003</v>
      </c>
      <c r="BS93" s="62">
        <v>73</v>
      </c>
      <c r="BT93" s="62">
        <v>19.7</v>
      </c>
      <c r="BU93" s="62">
        <v>81.2</v>
      </c>
      <c r="BV93" s="62">
        <v>36.799999999999997</v>
      </c>
      <c r="BW93" s="62">
        <v>49.6</v>
      </c>
      <c r="BX93" s="62"/>
      <c r="BY93" s="62">
        <f t="shared" ref="BY93:BY118" si="9">+(AW93*BN93+AX93*BO93+AY93*BP93)/(SUM(BN93:BP93))</f>
        <v>0.45740109460516032</v>
      </c>
      <c r="BZ93" s="62">
        <f t="shared" ref="BZ93:BZ118" si="10">+(AZ93*BQ93+BA93*BR93+BB93*BS93)/(SUM(BQ93:BS93))</f>
        <v>0.3450202131569276</v>
      </c>
      <c r="CA93" s="62">
        <f t="shared" ref="CA93:CA118" si="11">+(BC93*BT93+BD93*BU93+BE93*BV93)/(SUM(BT93:BV93))</f>
        <v>0.37655846042120555</v>
      </c>
      <c r="CB93" s="62">
        <f t="shared" ref="CB93:CB118" si="12">+(AU93*BL93+AV93*BM93+BF93*BW93)/(SUM(BL93:BM93,BW93))</f>
        <v>0.43613870029097968</v>
      </c>
      <c r="CC93" s="111" t="str">
        <f t="shared" ref="CC93:CC118" si="13">+BH93</f>
        <v>PL0002R</v>
      </c>
      <c r="CD93" s="111">
        <f t="shared" ref="CD93:CD118" si="14">+(AW93*BN93+AX93*BO93+AY93*BP93)</f>
        <v>58.50160000000001</v>
      </c>
      <c r="CE93" s="112">
        <f t="shared" ref="CE93:CE118" si="15">+(AZ93*BQ93+BA93*BR93+BB93*BS93)</f>
        <v>93.88000000000001</v>
      </c>
      <c r="CF93" s="112">
        <f t="shared" ref="CF93:CF118" si="16">+(BC93*BT93+BD93*BU93+BE93*BV93)</f>
        <v>51.8521</v>
      </c>
      <c r="CG93" s="112">
        <f t="shared" ref="CG93:CG118" si="17">+(AU93*BL93+AV93*BM93+BF93*BW93)</f>
        <v>44.965900000000005</v>
      </c>
    </row>
    <row r="94" spans="1:85" x14ac:dyDescent="0.25">
      <c r="A94" s="29">
        <v>2004</v>
      </c>
      <c r="B94" s="2">
        <v>0.25700000000000001</v>
      </c>
      <c r="C94" s="2">
        <v>0.45169999999999999</v>
      </c>
      <c r="D94" s="2">
        <v>0.48699999999999999</v>
      </c>
      <c r="E94" s="2">
        <v>0.36520000000000002</v>
      </c>
      <c r="F94" s="41">
        <v>-999.9</v>
      </c>
      <c r="G94" s="2">
        <v>0.24099999999999999</v>
      </c>
      <c r="H94" s="43">
        <v>0.2755817034187571</v>
      </c>
      <c r="I94" s="41">
        <v>-999.9</v>
      </c>
      <c r="J94" s="2">
        <v>0.40739999999999998</v>
      </c>
      <c r="K94" s="2">
        <v>0.44030000000000002</v>
      </c>
      <c r="L94" s="2">
        <v>0.37519999999999998</v>
      </c>
      <c r="M94" s="2">
        <v>0.1273</v>
      </c>
      <c r="N94" s="2">
        <v>0.2029</v>
      </c>
      <c r="O94" s="41">
        <v>-999.9</v>
      </c>
      <c r="P94" s="2">
        <v>0.12809999999999999</v>
      </c>
      <c r="Q94" s="2">
        <v>0.28739999999999999</v>
      </c>
      <c r="R94" s="2">
        <v>0.39200000000000002</v>
      </c>
      <c r="S94" s="2">
        <v>0.29809999999999998</v>
      </c>
      <c r="T94" s="2">
        <v>0.22220000000000001</v>
      </c>
      <c r="U94" s="2">
        <v>0.1066</v>
      </c>
      <c r="V94" s="2">
        <v>0.24790000000000001</v>
      </c>
      <c r="W94" s="2">
        <v>0.42380000000000001</v>
      </c>
      <c r="X94" s="2">
        <v>9.9599999999999994E-2</v>
      </c>
      <c r="Y94" s="2">
        <v>0.34489999999999998</v>
      </c>
      <c r="Z94" s="2">
        <v>0.30230000000000001</v>
      </c>
      <c r="AA94" s="2">
        <v>0.39090000000000003</v>
      </c>
      <c r="AB94" s="2">
        <v>7.3499999999999996E-2</v>
      </c>
      <c r="AC94" s="2">
        <v>0.57099999999999995</v>
      </c>
      <c r="AD94" s="2">
        <v>0.53759999999999997</v>
      </c>
      <c r="AE94" s="61">
        <v>0.417941359223301</v>
      </c>
      <c r="AF94" s="2">
        <v>0.26169999999999999</v>
      </c>
      <c r="AG94" s="2">
        <v>6.5000000000000002E-2</v>
      </c>
      <c r="AH94" s="2">
        <v>1.8599999999999998E-2</v>
      </c>
      <c r="AI94" s="43">
        <v>0.53150711743772239</v>
      </c>
      <c r="AJ94" s="43">
        <v>0.86486144814090027</v>
      </c>
      <c r="AK94" s="2">
        <v>0.71230000000000004</v>
      </c>
      <c r="AL94" s="2">
        <v>4.3099999999999999E-2</v>
      </c>
      <c r="AM94" s="41">
        <v>-999.9</v>
      </c>
      <c r="AN94" s="2">
        <v>0.38422591145833335</v>
      </c>
      <c r="AO94" s="2">
        <v>0.44340000000000002</v>
      </c>
      <c r="AQ94" s="62" t="s">
        <v>85</v>
      </c>
      <c r="AR94" s="62" t="s">
        <v>138</v>
      </c>
      <c r="AS94" s="62" t="s">
        <v>139</v>
      </c>
      <c r="AT94" s="62">
        <v>2010</v>
      </c>
      <c r="AU94" s="62">
        <v>0.53400000000000003</v>
      </c>
      <c r="AV94" s="62">
        <v>0.502</v>
      </c>
      <c r="AW94" s="62">
        <v>0.60899999999999999</v>
      </c>
      <c r="AX94" s="62">
        <v>0.77500000000000002</v>
      </c>
      <c r="AY94" s="62">
        <v>0.22500000000000001</v>
      </c>
      <c r="AZ94" s="62">
        <v>0.19700000000000001</v>
      </c>
      <c r="BA94" s="62">
        <v>0.28299999999999997</v>
      </c>
      <c r="BB94" s="62">
        <v>0.3</v>
      </c>
      <c r="BC94" s="62">
        <v>0.20200000000000001</v>
      </c>
      <c r="BD94" s="62">
        <v>0.58099999999999996</v>
      </c>
      <c r="BE94" s="62">
        <v>0.377</v>
      </c>
      <c r="BF94" s="62">
        <v>0.61899999999999999</v>
      </c>
      <c r="BG94" s="62"/>
      <c r="BH94" s="62" t="s">
        <v>85</v>
      </c>
      <c r="BI94" s="62" t="s">
        <v>140</v>
      </c>
      <c r="BJ94" s="62" t="s">
        <v>139</v>
      </c>
      <c r="BK94" s="62">
        <v>2010</v>
      </c>
      <c r="BL94" s="62">
        <v>30.5</v>
      </c>
      <c r="BM94" s="62">
        <v>31.1</v>
      </c>
      <c r="BN94" s="62">
        <v>23.1</v>
      </c>
      <c r="BO94" s="62">
        <v>8</v>
      </c>
      <c r="BP94" s="62">
        <v>105.6</v>
      </c>
      <c r="BQ94" s="62">
        <v>43.7</v>
      </c>
      <c r="BR94" s="62">
        <v>70.599999999999994</v>
      </c>
      <c r="BS94" s="62">
        <v>63.2</v>
      </c>
      <c r="BT94" s="62">
        <v>102.9</v>
      </c>
      <c r="BU94" s="62">
        <v>6.3</v>
      </c>
      <c r="BV94" s="62">
        <v>91</v>
      </c>
      <c r="BW94" s="62">
        <v>29.4</v>
      </c>
      <c r="BX94" s="62"/>
      <c r="BY94" s="62">
        <f t="shared" si="9"/>
        <v>0.32207681053401616</v>
      </c>
      <c r="BZ94" s="62">
        <f t="shared" si="10"/>
        <v>0.26788000000000001</v>
      </c>
      <c r="CA94" s="62">
        <f t="shared" si="11"/>
        <v>0.29347202797202798</v>
      </c>
      <c r="CB94" s="62">
        <f t="shared" si="12"/>
        <v>0.55052527472527479</v>
      </c>
      <c r="CC94" s="111" t="str">
        <f t="shared" si="13"/>
        <v>PL0002R</v>
      </c>
      <c r="CD94" s="113">
        <f t="shared" si="14"/>
        <v>44.027900000000002</v>
      </c>
      <c r="CE94" s="113">
        <f t="shared" si="15"/>
        <v>47.548699999999997</v>
      </c>
      <c r="CF94" s="113">
        <f t="shared" si="16"/>
        <v>58.753100000000003</v>
      </c>
      <c r="CG94" s="113">
        <f t="shared" si="17"/>
        <v>50.097800000000007</v>
      </c>
    </row>
    <row r="95" spans="1:85" x14ac:dyDescent="0.25">
      <c r="A95" s="29">
        <v>2005</v>
      </c>
      <c r="B95" s="2">
        <v>0.1948</v>
      </c>
      <c r="C95" s="2">
        <v>0.61819999999999997</v>
      </c>
      <c r="D95" s="2">
        <v>0.46679999999999999</v>
      </c>
      <c r="E95" s="2">
        <v>0.33150000000000002</v>
      </c>
      <c r="F95" s="41">
        <v>-999.9</v>
      </c>
      <c r="G95" s="2">
        <v>0.21990000000000001</v>
      </c>
      <c r="H95" s="2">
        <v>0.20262649192604726</v>
      </c>
      <c r="I95" s="2">
        <v>0.4486</v>
      </c>
      <c r="J95" s="2">
        <v>0.32079999999999997</v>
      </c>
      <c r="K95" s="2">
        <v>0.53820000000000001</v>
      </c>
      <c r="L95" s="2">
        <v>0.54090000000000005</v>
      </c>
      <c r="M95" s="2">
        <v>0.19189999999999999</v>
      </c>
      <c r="N95" s="2">
        <v>0.22220000000000001</v>
      </c>
      <c r="O95" s="2">
        <v>0.53</v>
      </c>
      <c r="P95" s="2">
        <v>0.13489999999999999</v>
      </c>
      <c r="Q95" s="2">
        <v>0.36599999999999999</v>
      </c>
      <c r="R95" s="2">
        <v>0.34499999999999997</v>
      </c>
      <c r="S95" s="2">
        <v>0.25240000000000001</v>
      </c>
      <c r="T95" s="2">
        <v>0.25290000000000001</v>
      </c>
      <c r="U95" s="2">
        <v>0.12959999999999999</v>
      </c>
      <c r="V95" s="2">
        <v>0.3826</v>
      </c>
      <c r="W95" s="2">
        <v>0.36349999999999999</v>
      </c>
      <c r="X95" s="2">
        <v>6.1100000000000002E-2</v>
      </c>
      <c r="Y95" s="2">
        <v>0.3034</v>
      </c>
      <c r="Z95" s="2">
        <v>0.28010000000000002</v>
      </c>
      <c r="AA95" s="2">
        <v>0.46870000000000001</v>
      </c>
      <c r="AB95" s="41">
        <v>-999.9</v>
      </c>
      <c r="AC95" s="2">
        <v>0.52380000000000004</v>
      </c>
      <c r="AD95" s="2">
        <v>0.44579999999999997</v>
      </c>
      <c r="AE95" s="61">
        <v>0.4533656493117893</v>
      </c>
      <c r="AF95" s="2">
        <v>0.44040000000000001</v>
      </c>
      <c r="AG95" s="2">
        <v>9.6100000000000005E-2</v>
      </c>
      <c r="AH95" s="2">
        <v>3.4000000000000002E-2</v>
      </c>
      <c r="AI95" s="43">
        <v>0.67724401913875609</v>
      </c>
      <c r="AJ95" s="43">
        <v>0.6617761194029852</v>
      </c>
      <c r="AK95" s="2">
        <v>0.21609999999999999</v>
      </c>
      <c r="AL95" s="41">
        <v>-999.9</v>
      </c>
      <c r="AM95" s="2">
        <v>0.1133</v>
      </c>
      <c r="AN95" s="2">
        <v>0.67002722631877476</v>
      </c>
      <c r="AO95" s="2">
        <v>0.49809999999999999</v>
      </c>
      <c r="AQ95" s="62" t="s">
        <v>85</v>
      </c>
      <c r="AR95" s="62" t="s">
        <v>138</v>
      </c>
      <c r="AS95" s="62" t="s">
        <v>139</v>
      </c>
      <c r="AT95" s="62">
        <v>2011</v>
      </c>
      <c r="AU95" s="62">
        <v>0.58399999999999996</v>
      </c>
      <c r="AV95" s="62">
        <v>0.64800000000000002</v>
      </c>
      <c r="AW95" s="62">
        <v>0.71499999999999997</v>
      </c>
      <c r="AX95" s="62">
        <v>0.40400000000000003</v>
      </c>
      <c r="AY95" s="62">
        <v>0.36799999999999999</v>
      </c>
      <c r="AZ95" s="62">
        <v>0.25700000000000001</v>
      </c>
      <c r="BA95" s="62">
        <v>0.23799999999999999</v>
      </c>
      <c r="BB95" s="62">
        <v>0.40699999999999997</v>
      </c>
      <c r="BC95" s="62">
        <v>0.71499999999999997</v>
      </c>
      <c r="BD95" s="62">
        <v>0.52100000000000002</v>
      </c>
      <c r="BE95" s="62">
        <v>-9999.99</v>
      </c>
      <c r="BF95" s="62">
        <v>0.44</v>
      </c>
      <c r="BG95" s="62"/>
      <c r="BH95" s="62" t="s">
        <v>85</v>
      </c>
      <c r="BI95" s="62" t="s">
        <v>140</v>
      </c>
      <c r="BJ95" s="62" t="s">
        <v>139</v>
      </c>
      <c r="BK95" s="62">
        <v>2011</v>
      </c>
      <c r="BL95" s="62">
        <v>42</v>
      </c>
      <c r="BM95" s="62">
        <v>27.2</v>
      </c>
      <c r="BN95" s="62">
        <v>6.3</v>
      </c>
      <c r="BO95" s="62">
        <v>27.8</v>
      </c>
      <c r="BP95" s="62">
        <v>50.1</v>
      </c>
      <c r="BQ95" s="62">
        <v>49.2</v>
      </c>
      <c r="BR95" s="62">
        <v>240.5</v>
      </c>
      <c r="BS95" s="62">
        <v>42.4</v>
      </c>
      <c r="BT95" s="62">
        <v>7.1</v>
      </c>
      <c r="BU95" s="62">
        <v>19.5</v>
      </c>
      <c r="BV95" s="62">
        <v>0</v>
      </c>
      <c r="BW95" s="62">
        <v>53.1</v>
      </c>
      <c r="BX95" s="62"/>
      <c r="BY95" s="62">
        <f t="shared" si="9"/>
        <v>0.40584916864608073</v>
      </c>
      <c r="BZ95" s="62">
        <f t="shared" si="10"/>
        <v>0.26239144835892803</v>
      </c>
      <c r="CA95" s="62">
        <f t="shared" si="11"/>
        <v>0.57278195488721795</v>
      </c>
      <c r="CB95" s="62">
        <f t="shared" si="12"/>
        <v>0.5357121831561733</v>
      </c>
      <c r="CC95" s="111" t="str">
        <f t="shared" si="13"/>
        <v>PL0002R</v>
      </c>
      <c r="CD95" s="111">
        <f t="shared" si="14"/>
        <v>34.172499999999999</v>
      </c>
      <c r="CE95" s="112">
        <f t="shared" si="15"/>
        <v>87.140199999999993</v>
      </c>
      <c r="CF95" s="112">
        <f t="shared" si="16"/>
        <v>15.235999999999999</v>
      </c>
      <c r="CG95" s="112">
        <f t="shared" si="17"/>
        <v>65.517600000000002</v>
      </c>
    </row>
    <row r="96" spans="1:85" x14ac:dyDescent="0.25">
      <c r="A96" s="29">
        <v>2006</v>
      </c>
      <c r="B96" s="2">
        <v>0.18329999999999999</v>
      </c>
      <c r="C96" s="2">
        <v>0.40820000000000001</v>
      </c>
      <c r="D96" s="2">
        <v>0.51990000000000003</v>
      </c>
      <c r="E96" s="2">
        <v>0.48559999999999998</v>
      </c>
      <c r="F96" s="2">
        <v>0.37630000000000002</v>
      </c>
      <c r="G96" s="2">
        <v>0.18110000000000001</v>
      </c>
      <c r="H96" s="2">
        <v>0.21845818419516158</v>
      </c>
      <c r="I96" s="2">
        <v>0.48880000000000001</v>
      </c>
      <c r="J96" s="2">
        <v>0.3871</v>
      </c>
      <c r="K96" s="2">
        <v>0.63719999999999999</v>
      </c>
      <c r="L96" s="2">
        <v>0.50290000000000001</v>
      </c>
      <c r="M96" s="2">
        <v>0.20280000000000001</v>
      </c>
      <c r="N96" s="2">
        <v>0.23350000000000001</v>
      </c>
      <c r="O96" s="2">
        <v>0.32479999999999998</v>
      </c>
      <c r="P96" s="2">
        <v>0.10879999999999999</v>
      </c>
      <c r="Q96" s="2">
        <v>0.25869999999999999</v>
      </c>
      <c r="R96" s="2">
        <v>0.32819999999999999</v>
      </c>
      <c r="S96" s="41">
        <v>-999.9</v>
      </c>
      <c r="T96" s="2">
        <v>0.1623</v>
      </c>
      <c r="U96" s="2">
        <v>7.9500000000000001E-2</v>
      </c>
      <c r="V96" s="2">
        <v>0.23669999999999999</v>
      </c>
      <c r="W96" s="2">
        <v>0.34799999999999998</v>
      </c>
      <c r="X96" s="2">
        <v>0.1187</v>
      </c>
      <c r="Y96" s="2">
        <v>0.26579999999999998</v>
      </c>
      <c r="Z96" s="2">
        <v>0.37030000000000002</v>
      </c>
      <c r="AA96" s="2">
        <v>0.26679999999999998</v>
      </c>
      <c r="AB96" s="2">
        <v>7.2800000000000004E-2</v>
      </c>
      <c r="AC96" s="2">
        <v>0.38350000000000001</v>
      </c>
      <c r="AD96" s="2">
        <v>0.432</v>
      </c>
      <c r="AE96" s="61">
        <v>0.38796035849706995</v>
      </c>
      <c r="AF96" s="2">
        <v>0.40460000000000002</v>
      </c>
      <c r="AG96" s="2">
        <v>9.2600000000000002E-2</v>
      </c>
      <c r="AH96" s="2">
        <v>5.8500000000000003E-2</v>
      </c>
      <c r="AI96" s="43">
        <v>0.4172912735849057</v>
      </c>
      <c r="AJ96" s="43">
        <v>1.0547632327831531</v>
      </c>
      <c r="AK96" s="2">
        <v>0.46689999999999998</v>
      </c>
      <c r="AL96" s="2">
        <v>9.3299999999999994E-2</v>
      </c>
      <c r="AM96" s="2">
        <v>0.113</v>
      </c>
      <c r="AN96" s="2">
        <v>0.26794370370370368</v>
      </c>
      <c r="AO96" s="2">
        <v>0.47639999999999999</v>
      </c>
      <c r="AQ96" s="62" t="s">
        <v>85</v>
      </c>
      <c r="AR96" s="62" t="s">
        <v>138</v>
      </c>
      <c r="AS96" s="62" t="s">
        <v>139</v>
      </c>
      <c r="AT96" s="62">
        <v>2012</v>
      </c>
      <c r="AU96" s="62">
        <v>0.443</v>
      </c>
      <c r="AV96" s="62">
        <v>0.51200000000000001</v>
      </c>
      <c r="AW96" s="62">
        <v>0.69399999999999995</v>
      </c>
      <c r="AX96" s="62">
        <v>0.40500000000000003</v>
      </c>
      <c r="AY96" s="62">
        <v>0.442</v>
      </c>
      <c r="AZ96" s="62">
        <v>0.221</v>
      </c>
      <c r="BA96" s="62">
        <v>0.34399999999999997</v>
      </c>
      <c r="BB96" s="62">
        <v>0.41799999999999998</v>
      </c>
      <c r="BC96" s="62">
        <v>1.028</v>
      </c>
      <c r="BD96" s="62">
        <v>0.314</v>
      </c>
      <c r="BE96" s="62">
        <v>0.27100000000000002</v>
      </c>
      <c r="BF96" s="62">
        <v>0.71799999999999997</v>
      </c>
      <c r="BG96" s="62"/>
      <c r="BH96" s="62" t="s">
        <v>85</v>
      </c>
      <c r="BI96" s="62" t="s">
        <v>140</v>
      </c>
      <c r="BJ96" s="62" t="s">
        <v>139</v>
      </c>
      <c r="BK96" s="63">
        <v>2012</v>
      </c>
      <c r="BL96" s="63">
        <v>53.3</v>
      </c>
      <c r="BM96" s="63">
        <v>22</v>
      </c>
      <c r="BN96" s="63">
        <v>23.8</v>
      </c>
      <c r="BO96" s="63">
        <v>26</v>
      </c>
      <c r="BP96" s="63">
        <v>54.7</v>
      </c>
      <c r="BQ96" s="63">
        <v>97.8</v>
      </c>
      <c r="BR96" s="63">
        <v>98.1</v>
      </c>
      <c r="BS96" s="63">
        <v>50.6</v>
      </c>
      <c r="BT96" s="63">
        <v>11.9</v>
      </c>
      <c r="BU96" s="63">
        <v>60.9</v>
      </c>
      <c r="BV96" s="63">
        <v>23.1</v>
      </c>
      <c r="BW96" s="63">
        <v>25.3</v>
      </c>
      <c r="BX96" s="63"/>
      <c r="BY96" s="63">
        <f t="shared" si="9"/>
        <v>0.49018755980861245</v>
      </c>
      <c r="BZ96" s="63">
        <f t="shared" si="10"/>
        <v>0.31038945233265725</v>
      </c>
      <c r="CA96" s="63">
        <f t="shared" si="11"/>
        <v>0.39224087591240869</v>
      </c>
      <c r="CB96" s="63">
        <f t="shared" si="12"/>
        <v>0.52724950298210738</v>
      </c>
      <c r="CC96" s="113" t="str">
        <f t="shared" si="13"/>
        <v>PL0002R</v>
      </c>
      <c r="CD96" s="113">
        <f t="shared" si="14"/>
        <v>51.224600000000002</v>
      </c>
      <c r="CE96" s="113">
        <f t="shared" si="15"/>
        <v>76.510999999999996</v>
      </c>
      <c r="CF96" s="113">
        <f t="shared" si="16"/>
        <v>37.615899999999996</v>
      </c>
      <c r="CG96" s="113">
        <f t="shared" si="17"/>
        <v>53.0413</v>
      </c>
    </row>
    <row r="97" spans="1:85" x14ac:dyDescent="0.25">
      <c r="A97" s="29">
        <v>2007</v>
      </c>
      <c r="B97" s="2">
        <v>0.29970000000000002</v>
      </c>
      <c r="C97" s="2">
        <v>0.40139999999999998</v>
      </c>
      <c r="D97" s="2">
        <v>0.35870000000000002</v>
      </c>
      <c r="E97" s="2">
        <v>0.62109999999999999</v>
      </c>
      <c r="F97" s="2">
        <v>0.37980000000000003</v>
      </c>
      <c r="G97" s="2">
        <v>0.34139999999999998</v>
      </c>
      <c r="H97" s="2">
        <v>0.29793449406918648</v>
      </c>
      <c r="I97" s="2">
        <v>0.30070000000000002</v>
      </c>
      <c r="J97" s="2">
        <v>0.3649</v>
      </c>
      <c r="K97" s="2">
        <v>0.34449999999999997</v>
      </c>
      <c r="L97" s="41">
        <v>-999.9</v>
      </c>
      <c r="M97" s="2">
        <v>0.23699999999999999</v>
      </c>
      <c r="N97" s="2">
        <v>0.21579999999999999</v>
      </c>
      <c r="O97" s="2">
        <v>0.34570000000000001</v>
      </c>
      <c r="P97" s="2">
        <v>0.14369999999999999</v>
      </c>
      <c r="Q97" s="2">
        <v>0.39779999999999999</v>
      </c>
      <c r="R97" s="2">
        <v>0.67490000000000006</v>
      </c>
      <c r="S97" s="2">
        <v>0.38550000000000001</v>
      </c>
      <c r="T97" s="2">
        <v>0.3095</v>
      </c>
      <c r="U97" s="2">
        <v>0.105</v>
      </c>
      <c r="V97" s="2">
        <v>0.41249999999999998</v>
      </c>
      <c r="W97" s="2">
        <v>0.40760000000000002</v>
      </c>
      <c r="X97" s="2">
        <v>6.2700000000000006E-2</v>
      </c>
      <c r="Y97" s="2">
        <v>0.40189999999999998</v>
      </c>
      <c r="Z97" s="2">
        <v>0.39760000000000001</v>
      </c>
      <c r="AA97" s="2">
        <v>0.39029999999999998</v>
      </c>
      <c r="AB97" s="2">
        <v>0.1018</v>
      </c>
      <c r="AC97" s="2">
        <v>0.42949999999999999</v>
      </c>
      <c r="AD97" s="2">
        <v>0.40339999999999998</v>
      </c>
      <c r="AE97" s="61">
        <v>0.37993322734499207</v>
      </c>
      <c r="AF97" s="2">
        <v>0.48730000000000001</v>
      </c>
      <c r="AG97" s="2">
        <v>5.1900000000000002E-2</v>
      </c>
      <c r="AH97" s="2">
        <v>2.1100000000000001E-2</v>
      </c>
      <c r="AI97" s="43">
        <v>0.4760970464135022</v>
      </c>
      <c r="AJ97" s="43">
        <v>0.79842296511627897</v>
      </c>
      <c r="AK97" s="2">
        <v>0.39989999999999998</v>
      </c>
      <c r="AL97" s="41">
        <v>-999.9</v>
      </c>
      <c r="AM97" s="2">
        <v>0.1666</v>
      </c>
      <c r="AN97" s="2">
        <v>0.35458598726114648</v>
      </c>
      <c r="AO97" s="2">
        <v>0.3972</v>
      </c>
      <c r="AQ97" s="62" t="s">
        <v>86</v>
      </c>
      <c r="AR97" s="62" t="s">
        <v>138</v>
      </c>
      <c r="AS97" s="62" t="s">
        <v>139</v>
      </c>
      <c r="AT97" s="62">
        <v>1991</v>
      </c>
      <c r="AU97" s="62">
        <v>0.65500000000000003</v>
      </c>
      <c r="AV97" s="62">
        <v>1.9790000000000001</v>
      </c>
      <c r="AW97" s="62">
        <v>1.446</v>
      </c>
      <c r="AX97" s="62">
        <v>0.69699999999999995</v>
      </c>
      <c r="AY97" s="62">
        <v>0.86599999999999999</v>
      </c>
      <c r="AZ97" s="62">
        <v>0.65800000000000003</v>
      </c>
      <c r="BA97" s="62">
        <v>0.52600000000000002</v>
      </c>
      <c r="BB97" s="62">
        <v>-9999.99</v>
      </c>
      <c r="BC97" s="62">
        <v>1.405</v>
      </c>
      <c r="BD97" s="62">
        <v>1.119</v>
      </c>
      <c r="BE97" s="62">
        <v>0.57099999999999995</v>
      </c>
      <c r="BF97" s="62">
        <v>0.378</v>
      </c>
      <c r="BG97" s="62"/>
      <c r="BH97" s="62" t="s">
        <v>86</v>
      </c>
      <c r="BI97" s="62" t="s">
        <v>140</v>
      </c>
      <c r="BJ97" s="62" t="s">
        <v>139</v>
      </c>
      <c r="BK97" s="62">
        <v>1991</v>
      </c>
      <c r="BL97" s="62">
        <v>31.5</v>
      </c>
      <c r="BM97" s="62">
        <v>55.3</v>
      </c>
      <c r="BN97" s="62">
        <v>49.3</v>
      </c>
      <c r="BO97" s="62">
        <v>56.9</v>
      </c>
      <c r="BP97" s="62">
        <v>100.3</v>
      </c>
      <c r="BQ97" s="62">
        <v>103</v>
      </c>
      <c r="BR97" s="62">
        <v>148.5</v>
      </c>
      <c r="BS97" s="62">
        <v>0</v>
      </c>
      <c r="BT97" s="62">
        <v>31.2</v>
      </c>
      <c r="BU97" s="62">
        <v>21.1</v>
      </c>
      <c r="BV97" s="62">
        <v>70.2</v>
      </c>
      <c r="BW97" s="62">
        <v>122.9</v>
      </c>
      <c r="BX97" s="62"/>
      <c r="BY97" s="62">
        <f t="shared" si="9"/>
        <v>0.95790266343825659</v>
      </c>
      <c r="BZ97" s="62">
        <f t="shared" si="10"/>
        <v>0.58005964214711725</v>
      </c>
      <c r="CA97" s="62">
        <f t="shared" si="11"/>
        <v>0.87780489795918359</v>
      </c>
      <c r="CB97" s="62">
        <f t="shared" si="12"/>
        <v>0.84180925131139728</v>
      </c>
      <c r="CC97" s="111" t="str">
        <f t="shared" si="13"/>
        <v>PL0003R</v>
      </c>
      <c r="CD97" s="111">
        <f t="shared" si="14"/>
        <v>197.80689999999998</v>
      </c>
      <c r="CE97" s="112">
        <f t="shared" si="15"/>
        <v>145.88499999999999</v>
      </c>
      <c r="CF97" s="112">
        <f t="shared" si="16"/>
        <v>107.5311</v>
      </c>
      <c r="CG97" s="112">
        <f t="shared" si="17"/>
        <v>176.5274</v>
      </c>
    </row>
    <row r="98" spans="1:85" x14ac:dyDescent="0.25">
      <c r="A98" s="29">
        <v>2008</v>
      </c>
      <c r="B98" s="2">
        <v>0.24299999999999999</v>
      </c>
      <c r="C98" s="2">
        <v>0.44390000000000002</v>
      </c>
      <c r="D98" s="41">
        <v>-999.9</v>
      </c>
      <c r="E98" s="41">
        <v>-999.9</v>
      </c>
      <c r="F98" s="2">
        <v>0.47599999999999998</v>
      </c>
      <c r="G98" s="2">
        <v>0.20349999999999999</v>
      </c>
      <c r="H98" s="2">
        <v>0.21634237771907738</v>
      </c>
      <c r="I98" s="2">
        <v>0.37090000000000001</v>
      </c>
      <c r="J98" s="2">
        <v>0.35670000000000002</v>
      </c>
      <c r="K98" s="2">
        <v>0.41039999999999999</v>
      </c>
      <c r="L98" s="2">
        <v>0.38369999999999999</v>
      </c>
      <c r="M98" s="2">
        <v>0.22439999999999999</v>
      </c>
      <c r="N98" s="2">
        <v>0.19620000000000001</v>
      </c>
      <c r="O98" s="2">
        <v>0.38519999999999999</v>
      </c>
      <c r="P98" s="2">
        <v>0.1016</v>
      </c>
      <c r="Q98" s="2">
        <v>0.1573</v>
      </c>
      <c r="R98" s="2">
        <v>0.20699999999999999</v>
      </c>
      <c r="S98" s="2">
        <v>0.18160000000000001</v>
      </c>
      <c r="T98" s="2">
        <v>0.1052</v>
      </c>
      <c r="U98" s="2">
        <v>2.9399999999999999E-2</v>
      </c>
      <c r="V98" s="2">
        <v>0.12540000000000001</v>
      </c>
      <c r="W98" s="2">
        <v>0.24610000000000001</v>
      </c>
      <c r="X98" s="2">
        <v>3.1699999999999999E-2</v>
      </c>
      <c r="Y98" s="2">
        <v>0.26640000000000003</v>
      </c>
      <c r="Z98" s="2">
        <v>0.29880000000000001</v>
      </c>
      <c r="AA98" s="41">
        <v>-999.9</v>
      </c>
      <c r="AB98" s="2">
        <v>6.2E-2</v>
      </c>
      <c r="AC98" s="2">
        <v>0.40539999999999998</v>
      </c>
      <c r="AD98" s="2">
        <v>0.29449999999999998</v>
      </c>
      <c r="AE98" s="61">
        <v>0.33889742857142852</v>
      </c>
      <c r="AF98" s="2">
        <v>0.25900000000000001</v>
      </c>
      <c r="AG98" s="2">
        <v>4.4400000000000002E-2</v>
      </c>
      <c r="AH98" s="2">
        <v>8.0100000000000005E-2</v>
      </c>
      <c r="AI98" s="43">
        <v>0.48135238735709485</v>
      </c>
      <c r="AJ98" s="43">
        <v>0.79590010897203045</v>
      </c>
      <c r="AK98" s="2">
        <v>0.37359999999999999</v>
      </c>
      <c r="AL98" s="2">
        <v>6.0100000000000001E-2</v>
      </c>
      <c r="AM98" s="2">
        <v>0.1353</v>
      </c>
      <c r="AN98" s="2">
        <v>0.78301832315380349</v>
      </c>
      <c r="AO98" s="2">
        <v>0.39200000000000002</v>
      </c>
      <c r="AQ98" s="62" t="s">
        <v>86</v>
      </c>
      <c r="AR98" s="62" t="s">
        <v>138</v>
      </c>
      <c r="AS98" s="62" t="s">
        <v>139</v>
      </c>
      <c r="AT98" s="62">
        <v>1992</v>
      </c>
      <c r="AU98" s="62">
        <v>0.34300000000000003</v>
      </c>
      <c r="AV98" s="62">
        <v>0.38400000000000001</v>
      </c>
      <c r="AW98" s="62">
        <v>0.52600000000000002</v>
      </c>
      <c r="AX98" s="62">
        <v>0.77400000000000002</v>
      </c>
      <c r="AY98" s="62">
        <v>0.505</v>
      </c>
      <c r="AZ98" s="62">
        <v>0.68</v>
      </c>
      <c r="BA98" s="62">
        <v>0.34799999999999998</v>
      </c>
      <c r="BB98" s="62">
        <v>0.47899999999999998</v>
      </c>
      <c r="BC98" s="62">
        <v>0.89900000000000002</v>
      </c>
      <c r="BD98" s="62">
        <v>1.345</v>
      </c>
      <c r="BE98" s="62">
        <v>1.538</v>
      </c>
      <c r="BF98" s="62">
        <v>1.4890000000000001</v>
      </c>
      <c r="BG98" s="62"/>
      <c r="BH98" s="62" t="s">
        <v>86</v>
      </c>
      <c r="BI98" s="62" t="s">
        <v>140</v>
      </c>
      <c r="BJ98" s="62" t="s">
        <v>139</v>
      </c>
      <c r="BK98" s="62">
        <v>1992</v>
      </c>
      <c r="BL98" s="62">
        <v>52.2</v>
      </c>
      <c r="BM98" s="62">
        <v>133.9</v>
      </c>
      <c r="BN98" s="62">
        <v>101.9</v>
      </c>
      <c r="BO98" s="62">
        <v>28.6</v>
      </c>
      <c r="BP98" s="62">
        <v>35.1</v>
      </c>
      <c r="BQ98" s="62">
        <v>73.3</v>
      </c>
      <c r="BR98" s="62">
        <v>71.3</v>
      </c>
      <c r="BS98" s="62">
        <v>33.6</v>
      </c>
      <c r="BT98" s="62">
        <v>42.5</v>
      </c>
      <c r="BU98" s="62">
        <v>108.5</v>
      </c>
      <c r="BV98" s="62">
        <v>62.4</v>
      </c>
      <c r="BW98" s="62">
        <v>33.5</v>
      </c>
      <c r="BX98" s="62"/>
      <c r="BY98" s="62">
        <f t="shared" si="9"/>
        <v>0.56437983091787447</v>
      </c>
      <c r="BZ98" s="62">
        <f t="shared" si="10"/>
        <v>0.5092637485970819</v>
      </c>
      <c r="CA98" s="62">
        <f t="shared" si="11"/>
        <v>1.3126110590440487</v>
      </c>
      <c r="CB98" s="62">
        <f t="shared" si="12"/>
        <v>0.54282194899817848</v>
      </c>
      <c r="CC98" s="111" t="str">
        <f t="shared" si="13"/>
        <v>PL0003R</v>
      </c>
      <c r="CD98" s="111">
        <f t="shared" si="14"/>
        <v>93.461300000000008</v>
      </c>
      <c r="CE98" s="112">
        <f t="shared" si="15"/>
        <v>90.750799999999998</v>
      </c>
      <c r="CF98" s="112">
        <f t="shared" si="16"/>
        <v>280.1112</v>
      </c>
      <c r="CG98" s="112">
        <f t="shared" si="17"/>
        <v>119.20370000000001</v>
      </c>
    </row>
    <row r="99" spans="1:85" x14ac:dyDescent="0.25">
      <c r="A99" s="29">
        <v>2009</v>
      </c>
      <c r="B99" s="2">
        <v>0.2064</v>
      </c>
      <c r="C99" s="2">
        <v>0.53410000000000002</v>
      </c>
      <c r="D99" s="2">
        <v>0.4703</v>
      </c>
      <c r="E99" s="41">
        <v>-999.9</v>
      </c>
      <c r="F99" s="2">
        <v>0.28460000000000002</v>
      </c>
      <c r="G99" s="2">
        <v>0.21959999999999999</v>
      </c>
      <c r="H99" s="2">
        <v>0.17523319552110247</v>
      </c>
      <c r="I99" s="2">
        <v>0.30840000000000001</v>
      </c>
      <c r="J99" s="2">
        <v>0.32529999999999998</v>
      </c>
      <c r="K99" s="2">
        <v>0.44030000000000002</v>
      </c>
      <c r="L99" s="2">
        <v>0.33950000000000002</v>
      </c>
      <c r="M99" s="2">
        <v>0.14249999999999999</v>
      </c>
      <c r="N99" s="2">
        <v>0.21729999999999999</v>
      </c>
      <c r="O99" s="2">
        <v>0.23180000000000001</v>
      </c>
      <c r="P99" s="2">
        <v>9.7500000000000003E-2</v>
      </c>
      <c r="Q99" s="2">
        <v>0.18140000000000001</v>
      </c>
      <c r="R99" s="2">
        <v>0.1837</v>
      </c>
      <c r="S99" s="2">
        <v>0.1802</v>
      </c>
      <c r="T99" s="2">
        <v>2.3900000000000001E-2</v>
      </c>
      <c r="U99" s="2">
        <v>6.5500000000000003E-2</v>
      </c>
      <c r="V99" s="2">
        <v>0.13750000000000001</v>
      </c>
      <c r="W99" s="2">
        <v>0.33350000000000002</v>
      </c>
      <c r="X99" s="2">
        <v>7.5899999999999995E-2</v>
      </c>
      <c r="Y99" s="2">
        <v>0.3377</v>
      </c>
      <c r="Z99" s="2">
        <v>0.31850000000000001</v>
      </c>
      <c r="AA99" s="2">
        <v>0.35499999999999998</v>
      </c>
      <c r="AB99" s="2">
        <v>7.7499999999999999E-2</v>
      </c>
      <c r="AC99" s="2">
        <v>0.45650000000000002</v>
      </c>
      <c r="AD99" s="2">
        <v>0.67159999999999997</v>
      </c>
      <c r="AE99" s="61">
        <v>0.29429640947287999</v>
      </c>
      <c r="AF99" s="2">
        <v>0.35589999999999999</v>
      </c>
      <c r="AG99" s="2">
        <v>3.4599999999999999E-2</v>
      </c>
      <c r="AH99" s="2">
        <v>1.8700000000000001E-2</v>
      </c>
      <c r="AI99" s="43">
        <v>0.37655846042120555</v>
      </c>
      <c r="AJ99" s="43">
        <v>0.76799173932996789</v>
      </c>
      <c r="AK99" s="2">
        <v>0.2414</v>
      </c>
      <c r="AL99" s="2">
        <v>5.4699999999999999E-2</v>
      </c>
      <c r="AM99" s="2">
        <v>0.13009999999999999</v>
      </c>
      <c r="AN99" s="2">
        <v>0.30809919316563839</v>
      </c>
      <c r="AO99" s="2">
        <v>0.3236</v>
      </c>
      <c r="AQ99" s="62" t="s">
        <v>86</v>
      </c>
      <c r="AR99" s="62" t="s">
        <v>138</v>
      </c>
      <c r="AS99" s="62" t="s">
        <v>139</v>
      </c>
      <c r="AT99" s="62">
        <v>1993</v>
      </c>
      <c r="AU99" s="62">
        <v>0.76500000000000001</v>
      </c>
      <c r="AV99" s="62">
        <v>0.58199999999999996</v>
      </c>
      <c r="AW99" s="62">
        <v>1.0860000000000001</v>
      </c>
      <c r="AX99" s="62">
        <v>1.0840000000000001</v>
      </c>
      <c r="AY99" s="62">
        <v>0.748</v>
      </c>
      <c r="AZ99" s="62">
        <v>1.048</v>
      </c>
      <c r="BA99" s="62">
        <v>1.0329999999999999</v>
      </c>
      <c r="BB99" s="62">
        <v>1.129</v>
      </c>
      <c r="BC99" s="62">
        <v>0.92900000000000005</v>
      </c>
      <c r="BD99" s="62">
        <v>0.68700000000000006</v>
      </c>
      <c r="BE99" s="62">
        <v>0.73499999999999999</v>
      </c>
      <c r="BF99" s="62">
        <v>0.77500000000000002</v>
      </c>
      <c r="BG99" s="62"/>
      <c r="BH99" s="62" t="s">
        <v>86</v>
      </c>
      <c r="BI99" s="62" t="s">
        <v>140</v>
      </c>
      <c r="BJ99" s="62" t="s">
        <v>139</v>
      </c>
      <c r="BK99" s="62">
        <v>1993</v>
      </c>
      <c r="BL99" s="62">
        <v>119.1</v>
      </c>
      <c r="BM99" s="62">
        <v>92.3</v>
      </c>
      <c r="BN99" s="62">
        <v>101.7</v>
      </c>
      <c r="BO99" s="62">
        <v>20.9</v>
      </c>
      <c r="BP99" s="62">
        <v>89.4</v>
      </c>
      <c r="BQ99" s="62">
        <v>60.7</v>
      </c>
      <c r="BR99" s="62">
        <v>84.1</v>
      </c>
      <c r="BS99" s="62">
        <v>36.700000000000003</v>
      </c>
      <c r="BT99" s="62">
        <v>55</v>
      </c>
      <c r="BU99" s="62">
        <v>53.4</v>
      </c>
      <c r="BV99" s="62">
        <v>71.900000000000006</v>
      </c>
      <c r="BW99" s="62">
        <v>267.5</v>
      </c>
      <c r="BX99" s="62"/>
      <c r="BY99" s="62">
        <f t="shared" si="9"/>
        <v>0.94326886792452835</v>
      </c>
      <c r="BZ99" s="62">
        <f t="shared" si="10"/>
        <v>1.0574280991735538</v>
      </c>
      <c r="CA99" s="62">
        <f t="shared" si="11"/>
        <v>0.77996283971159164</v>
      </c>
      <c r="CB99" s="62">
        <f t="shared" si="12"/>
        <v>0.73531551472123624</v>
      </c>
      <c r="CC99" s="111" t="str">
        <f t="shared" si="13"/>
        <v>PL0003R</v>
      </c>
      <c r="CD99" s="111">
        <f t="shared" si="14"/>
        <v>199.97300000000001</v>
      </c>
      <c r="CE99" s="112">
        <f t="shared" si="15"/>
        <v>191.92320000000001</v>
      </c>
      <c r="CF99" s="112">
        <f t="shared" si="16"/>
        <v>140.62729999999999</v>
      </c>
      <c r="CG99" s="112">
        <f t="shared" si="17"/>
        <v>352.14260000000002</v>
      </c>
    </row>
    <row r="100" spans="1:85" x14ac:dyDescent="0.25">
      <c r="A100" s="29">
        <v>2010</v>
      </c>
      <c r="B100" s="2">
        <v>0.2989</v>
      </c>
      <c r="C100" s="2">
        <v>0.33450000000000002</v>
      </c>
      <c r="D100" s="2">
        <v>0.3155</v>
      </c>
      <c r="E100" s="2">
        <v>0.29099999999999998</v>
      </c>
      <c r="F100" s="2">
        <v>0.28539999999999999</v>
      </c>
      <c r="G100" s="2">
        <v>0.2445</v>
      </c>
      <c r="H100" s="2">
        <v>0.2908188562427978</v>
      </c>
      <c r="I100" s="2">
        <v>0.47670000000000001</v>
      </c>
      <c r="J100" s="2">
        <v>0.41599999999999998</v>
      </c>
      <c r="K100" s="2">
        <v>0.251</v>
      </c>
      <c r="L100" s="2">
        <v>0.3553</v>
      </c>
      <c r="M100" s="2">
        <v>0.16159999999999999</v>
      </c>
      <c r="N100" s="2">
        <v>0.22040000000000001</v>
      </c>
      <c r="O100" s="2">
        <v>0.28799999999999998</v>
      </c>
      <c r="P100" s="2">
        <v>9.64E-2</v>
      </c>
      <c r="Q100" s="2">
        <v>0.28910000000000002</v>
      </c>
      <c r="R100" s="2">
        <v>0.3014</v>
      </c>
      <c r="S100" s="41">
        <v>-999.9</v>
      </c>
      <c r="T100" s="2">
        <v>0.1699</v>
      </c>
      <c r="U100" s="2">
        <v>4.9500000000000002E-2</v>
      </c>
      <c r="V100" s="2">
        <v>0.1525</v>
      </c>
      <c r="W100" s="2">
        <v>0.3044</v>
      </c>
      <c r="X100" s="2">
        <v>5.6800000000000003E-2</v>
      </c>
      <c r="Y100" s="2">
        <v>0.2041</v>
      </c>
      <c r="Z100" s="2">
        <v>0.2253</v>
      </c>
      <c r="AA100" s="2">
        <v>0.24129999999999999</v>
      </c>
      <c r="AB100" s="2">
        <v>0.105</v>
      </c>
      <c r="AC100" s="2">
        <v>0.39019999999999999</v>
      </c>
      <c r="AD100" s="2">
        <v>0.43259999999999998</v>
      </c>
      <c r="AE100" s="61">
        <v>0.39376204471136256</v>
      </c>
      <c r="AF100" s="2">
        <v>0.43580000000000002</v>
      </c>
      <c r="AG100" s="2">
        <v>7.2900000000000006E-2</v>
      </c>
      <c r="AH100" s="2">
        <v>1.77E-2</v>
      </c>
      <c r="AI100" s="43">
        <v>0.29347202797202798</v>
      </c>
      <c r="AJ100" s="43">
        <v>0.75593990665110855</v>
      </c>
      <c r="AK100" s="41">
        <v>-999.9</v>
      </c>
      <c r="AL100" s="2">
        <v>2.3800000000000002E-2</v>
      </c>
      <c r="AM100" s="2">
        <v>0.14779999999999999</v>
      </c>
      <c r="AN100" s="2">
        <v>0.42853366722314967</v>
      </c>
      <c r="AO100" s="2">
        <v>0.44579999999999997</v>
      </c>
      <c r="AQ100" s="62" t="s">
        <v>86</v>
      </c>
      <c r="AR100" s="62" t="s">
        <v>138</v>
      </c>
      <c r="AS100" s="62" t="s">
        <v>139</v>
      </c>
      <c r="AT100" s="62">
        <v>1994</v>
      </c>
      <c r="AU100" s="62">
        <v>0.84399999999999997</v>
      </c>
      <c r="AV100" s="62">
        <v>1.3979999999999999</v>
      </c>
      <c r="AW100" s="62">
        <v>0.91900000000000004</v>
      </c>
      <c r="AX100" s="62">
        <v>0.84</v>
      </c>
      <c r="AY100" s="62">
        <v>1.028</v>
      </c>
      <c r="AZ100" s="62">
        <v>1.901</v>
      </c>
      <c r="BA100" s="62">
        <v>1.1739999999999999</v>
      </c>
      <c r="BB100" s="62">
        <v>0.58799999999999997</v>
      </c>
      <c r="BC100" s="62">
        <v>0.32100000000000001</v>
      </c>
      <c r="BD100" s="62">
        <v>0.36</v>
      </c>
      <c r="BE100" s="62">
        <v>0.41899999999999998</v>
      </c>
      <c r="BF100" s="62">
        <v>0.86599999999999999</v>
      </c>
      <c r="BG100" s="62"/>
      <c r="BH100" s="62" t="s">
        <v>86</v>
      </c>
      <c r="BI100" s="62" t="s">
        <v>140</v>
      </c>
      <c r="BJ100" s="62" t="s">
        <v>139</v>
      </c>
      <c r="BK100" s="62">
        <v>1994</v>
      </c>
      <c r="BL100" s="62">
        <v>105.7</v>
      </c>
      <c r="BM100" s="62">
        <v>42.5</v>
      </c>
      <c r="BN100" s="62">
        <v>145.80000000000001</v>
      </c>
      <c r="BO100" s="62">
        <v>82.7</v>
      </c>
      <c r="BP100" s="62">
        <v>66.7</v>
      </c>
      <c r="BQ100" s="62">
        <v>26.1</v>
      </c>
      <c r="BR100" s="62">
        <v>109.2</v>
      </c>
      <c r="BS100" s="62">
        <v>142.6</v>
      </c>
      <c r="BT100" s="62">
        <v>162.1</v>
      </c>
      <c r="BU100" s="62">
        <v>79.3</v>
      </c>
      <c r="BV100" s="62">
        <v>81.7</v>
      </c>
      <c r="BW100" s="62">
        <v>139.19999999999999</v>
      </c>
      <c r="BX100" s="62"/>
      <c r="BY100" s="62">
        <f t="shared" si="9"/>
        <v>0.92149661246612469</v>
      </c>
      <c r="BZ100" s="62">
        <f t="shared" si="10"/>
        <v>0.94158222382151846</v>
      </c>
      <c r="CA100" s="62">
        <f t="shared" si="11"/>
        <v>0.3553525224388735</v>
      </c>
      <c r="CB100" s="62">
        <f t="shared" si="12"/>
        <v>0.93657967988865698</v>
      </c>
      <c r="CC100" s="111" t="str">
        <f t="shared" si="13"/>
        <v>PL0003R</v>
      </c>
      <c r="CD100" s="111">
        <f t="shared" si="14"/>
        <v>272.0258</v>
      </c>
      <c r="CE100" s="112">
        <f t="shared" si="15"/>
        <v>261.66569999999996</v>
      </c>
      <c r="CF100" s="112">
        <f t="shared" si="16"/>
        <v>114.81440000000001</v>
      </c>
      <c r="CG100" s="112">
        <f t="shared" si="17"/>
        <v>269.173</v>
      </c>
    </row>
    <row r="101" spans="1:85" x14ac:dyDescent="0.25">
      <c r="A101" s="29">
        <v>2011</v>
      </c>
      <c r="B101" s="2">
        <v>0.18329999999999999</v>
      </c>
      <c r="C101" s="2">
        <v>0.3</v>
      </c>
      <c r="D101" s="2">
        <v>0.27950000000000003</v>
      </c>
      <c r="E101" s="2">
        <v>0.29010000000000002</v>
      </c>
      <c r="F101" s="2">
        <v>0.31119999999999998</v>
      </c>
      <c r="G101" s="2">
        <v>0.25219999999999998</v>
      </c>
      <c r="H101" s="2">
        <v>0.16784151872193986</v>
      </c>
      <c r="I101" s="2">
        <v>0.21</v>
      </c>
      <c r="J101" s="2">
        <v>0.28060000000000002</v>
      </c>
      <c r="K101" s="2">
        <v>0.29360000000000003</v>
      </c>
      <c r="L101" s="2">
        <v>0.40720000000000001</v>
      </c>
      <c r="M101" s="2">
        <v>0.2099</v>
      </c>
      <c r="N101" s="2">
        <v>0.16500000000000001</v>
      </c>
      <c r="O101" s="41">
        <v>-999.9</v>
      </c>
      <c r="P101" s="2">
        <v>0.1012</v>
      </c>
      <c r="Q101" s="2">
        <v>0.18659999999999999</v>
      </c>
      <c r="R101" s="2">
        <v>0.28239999999999998</v>
      </c>
      <c r="S101" s="2">
        <v>0.1125</v>
      </c>
      <c r="T101" s="2">
        <v>0.2132</v>
      </c>
      <c r="U101" s="2">
        <v>5.4699999999999999E-2</v>
      </c>
      <c r="V101" s="2">
        <v>0.30969999999999998</v>
      </c>
      <c r="W101" s="2">
        <v>0.58540000000000003</v>
      </c>
      <c r="X101" s="2">
        <v>4.3799999999999999E-2</v>
      </c>
      <c r="Y101" s="2">
        <v>0.2697</v>
      </c>
      <c r="Z101" s="2">
        <v>0.1241</v>
      </c>
      <c r="AA101" s="2">
        <v>0.5484</v>
      </c>
      <c r="AB101" s="2">
        <v>5.0599999999999999E-2</v>
      </c>
      <c r="AC101" s="2">
        <v>0.2873</v>
      </c>
      <c r="AD101" s="2">
        <v>0.35560000000000003</v>
      </c>
      <c r="AE101" s="61">
        <v>0.41598993067965706</v>
      </c>
      <c r="AF101" s="2">
        <v>0.46650000000000003</v>
      </c>
      <c r="AG101" s="2">
        <v>5.5399999999999998E-2</v>
      </c>
      <c r="AH101" s="2">
        <v>2.7099999999999999E-2</v>
      </c>
      <c r="AI101" s="43">
        <v>0.57278195488721795</v>
      </c>
      <c r="AJ101" s="43">
        <v>0.65443804956035179</v>
      </c>
      <c r="AK101" s="2">
        <v>0.5978</v>
      </c>
      <c r="AL101" s="2">
        <v>5.04E-2</v>
      </c>
      <c r="AM101" s="2">
        <v>9.2700000000000005E-2</v>
      </c>
      <c r="AN101" s="2">
        <v>0.45039049311417151</v>
      </c>
      <c r="AO101" s="2">
        <v>0.4098</v>
      </c>
      <c r="AQ101" s="62" t="s">
        <v>86</v>
      </c>
      <c r="AR101" s="62" t="s">
        <v>138</v>
      </c>
      <c r="AS101" s="62" t="s">
        <v>139</v>
      </c>
      <c r="AT101" s="62">
        <v>1995</v>
      </c>
      <c r="AU101" s="62">
        <v>0.73</v>
      </c>
      <c r="AV101" s="62">
        <v>0.96499999999999997</v>
      </c>
      <c r="AW101" s="62">
        <v>1.077</v>
      </c>
      <c r="AX101" s="62">
        <v>0.98399999999999999</v>
      </c>
      <c r="AY101" s="62">
        <v>1.278</v>
      </c>
      <c r="AZ101" s="62">
        <v>0.45700000000000002</v>
      </c>
      <c r="BA101" s="62">
        <v>0.60499999999999998</v>
      </c>
      <c r="BB101" s="62">
        <v>0.88500000000000001</v>
      </c>
      <c r="BC101" s="62">
        <v>0.73399999999999999</v>
      </c>
      <c r="BD101" s="62">
        <v>1.4910000000000001</v>
      </c>
      <c r="BE101" s="62">
        <v>0.39200000000000002</v>
      </c>
      <c r="BF101" s="62">
        <v>0.73199999999999998</v>
      </c>
      <c r="BG101" s="62"/>
      <c r="BH101" s="62" t="s">
        <v>86</v>
      </c>
      <c r="BI101" s="62" t="s">
        <v>140</v>
      </c>
      <c r="BJ101" s="62" t="s">
        <v>139</v>
      </c>
      <c r="BK101" s="62">
        <v>1995</v>
      </c>
      <c r="BL101" s="62">
        <v>308.39999999999998</v>
      </c>
      <c r="BM101" s="62">
        <v>75.400000000000006</v>
      </c>
      <c r="BN101" s="62">
        <v>134.69999999999999</v>
      </c>
      <c r="BO101" s="62">
        <v>87.9</v>
      </c>
      <c r="BP101" s="62">
        <v>107.2</v>
      </c>
      <c r="BQ101" s="62">
        <v>175.4</v>
      </c>
      <c r="BR101" s="62">
        <v>131.80000000000001</v>
      </c>
      <c r="BS101" s="62">
        <v>70.8</v>
      </c>
      <c r="BT101" s="62">
        <v>115</v>
      </c>
      <c r="BU101" s="62">
        <v>9.3000000000000007</v>
      </c>
      <c r="BV101" s="62">
        <v>102.9</v>
      </c>
      <c r="BW101" s="62">
        <v>101.3</v>
      </c>
      <c r="BX101" s="62"/>
      <c r="BY101" s="62">
        <f t="shared" si="9"/>
        <v>1.1175473013947845</v>
      </c>
      <c r="BZ101" s="62">
        <f t="shared" si="10"/>
        <v>0.58876931216931205</v>
      </c>
      <c r="CA101" s="62">
        <f t="shared" si="11"/>
        <v>0.61009286971830989</v>
      </c>
      <c r="CB101" s="62">
        <f t="shared" si="12"/>
        <v>0.7669441352298495</v>
      </c>
      <c r="CC101" s="111" t="str">
        <f t="shared" si="13"/>
        <v>PL0003R</v>
      </c>
      <c r="CD101" s="113">
        <f t="shared" si="14"/>
        <v>368.56709999999998</v>
      </c>
      <c r="CE101" s="113">
        <f t="shared" si="15"/>
        <v>222.5548</v>
      </c>
      <c r="CF101" s="113">
        <f t="shared" si="16"/>
        <v>138.6131</v>
      </c>
      <c r="CG101" s="113">
        <f t="shared" si="17"/>
        <v>372.04459999999995</v>
      </c>
    </row>
    <row r="102" spans="1:85" x14ac:dyDescent="0.25">
      <c r="A102" s="29">
        <v>2012</v>
      </c>
      <c r="B102" s="2">
        <v>0.1741</v>
      </c>
      <c r="C102" s="2">
        <v>0.2797</v>
      </c>
      <c r="D102" s="2">
        <v>0.2913</v>
      </c>
      <c r="E102" s="2">
        <v>0.36749999999999999</v>
      </c>
      <c r="F102" s="2">
        <v>0.30370000000000003</v>
      </c>
      <c r="G102" s="2">
        <v>0.1542</v>
      </c>
      <c r="H102" s="2">
        <v>0.23409475670307847</v>
      </c>
      <c r="I102" s="2">
        <v>0.28639999999999999</v>
      </c>
      <c r="J102" s="2">
        <v>0.39810000000000001</v>
      </c>
      <c r="K102" s="2">
        <v>0.44230000000000003</v>
      </c>
      <c r="L102" s="2">
        <v>0.50780000000000003</v>
      </c>
      <c r="M102" s="2">
        <v>0.18559999999999999</v>
      </c>
      <c r="N102" s="41">
        <v>-999.9</v>
      </c>
      <c r="O102" s="2">
        <v>0.25219999999999998</v>
      </c>
      <c r="P102" s="2">
        <v>0.13730000000000001</v>
      </c>
      <c r="Q102" s="2">
        <v>0.18740000000000001</v>
      </c>
      <c r="R102" s="2">
        <v>0.16880000000000001</v>
      </c>
      <c r="S102" s="2">
        <v>0.1285</v>
      </c>
      <c r="T102" s="2">
        <v>0.16689999999999999</v>
      </c>
      <c r="U102" s="2">
        <v>1.84E-2</v>
      </c>
      <c r="V102" s="2">
        <v>0.17019999999999999</v>
      </c>
      <c r="W102" s="2">
        <v>0.26540000000000002</v>
      </c>
      <c r="X102" s="2">
        <v>3.4599999999999999E-2</v>
      </c>
      <c r="Y102" s="2">
        <v>0.2132</v>
      </c>
      <c r="Z102" s="2">
        <v>0.19370000000000001</v>
      </c>
      <c r="AA102" s="2">
        <v>0.30030000000000001</v>
      </c>
      <c r="AB102" s="2">
        <v>3.7900000000000003E-2</v>
      </c>
      <c r="AC102" s="2">
        <v>0.54069999999999996</v>
      </c>
      <c r="AD102" s="2">
        <v>0.37780000000000002</v>
      </c>
      <c r="AE102" s="61">
        <v>0.49092494168201356</v>
      </c>
      <c r="AF102" s="2">
        <v>0.3574</v>
      </c>
      <c r="AG102" s="2">
        <v>7.6499999999999999E-2</v>
      </c>
      <c r="AH102" s="2">
        <v>2.4E-2</v>
      </c>
      <c r="AI102" s="43">
        <v>0.39224087591240869</v>
      </c>
      <c r="AJ102" s="43">
        <v>0.64146376811594186</v>
      </c>
      <c r="AK102" s="2">
        <v>0.503</v>
      </c>
      <c r="AL102" s="2">
        <v>8.5199999999999998E-2</v>
      </c>
      <c r="AM102" s="2">
        <v>0.1497</v>
      </c>
      <c r="AN102" s="2">
        <v>0.80854466230936817</v>
      </c>
      <c r="AO102" s="2">
        <v>0.46489999999999998</v>
      </c>
      <c r="AQ102" s="62" t="s">
        <v>86</v>
      </c>
      <c r="AR102" s="62" t="s">
        <v>138</v>
      </c>
      <c r="AS102" s="62" t="s">
        <v>139</v>
      </c>
      <c r="AT102" s="62">
        <v>1996</v>
      </c>
      <c r="AU102" s="62">
        <v>0.64900000000000002</v>
      </c>
      <c r="AV102" s="62">
        <v>0.95199999999999996</v>
      </c>
      <c r="AW102" s="62">
        <v>1.1539999999999999</v>
      </c>
      <c r="AX102" s="62">
        <v>0.54300000000000004</v>
      </c>
      <c r="AY102" s="62">
        <v>0.78100000000000003</v>
      </c>
      <c r="AZ102" s="62">
        <v>1.4530000000000001</v>
      </c>
      <c r="BA102" s="62">
        <v>0.73099999999999998</v>
      </c>
      <c r="BB102" s="62">
        <v>0.78600000000000003</v>
      </c>
      <c r="BC102" s="62">
        <v>0.84399999999999997</v>
      </c>
      <c r="BD102" s="62">
        <v>0.85899999999999999</v>
      </c>
      <c r="BE102" s="62">
        <v>1.4890000000000001</v>
      </c>
      <c r="BF102" s="62">
        <v>1.0129999999999999</v>
      </c>
      <c r="BG102" s="62"/>
      <c r="BH102" s="62" t="s">
        <v>86</v>
      </c>
      <c r="BI102" s="62" t="s">
        <v>140</v>
      </c>
      <c r="BJ102" s="62" t="s">
        <v>139</v>
      </c>
      <c r="BK102" s="62">
        <v>1996</v>
      </c>
      <c r="BL102" s="62">
        <v>17.899999999999999</v>
      </c>
      <c r="BM102" s="62">
        <v>64.7</v>
      </c>
      <c r="BN102" s="62">
        <v>64.900000000000006</v>
      </c>
      <c r="BO102" s="62">
        <v>44.6</v>
      </c>
      <c r="BP102" s="62">
        <v>125.8</v>
      </c>
      <c r="BQ102" s="62">
        <v>76.3</v>
      </c>
      <c r="BR102" s="62">
        <v>128.69999999999999</v>
      </c>
      <c r="BS102" s="62">
        <v>130</v>
      </c>
      <c r="BT102" s="62">
        <v>136.4</v>
      </c>
      <c r="BU102" s="62">
        <v>75.5</v>
      </c>
      <c r="BV102" s="62">
        <v>90.1</v>
      </c>
      <c r="BW102" s="62">
        <v>63.3</v>
      </c>
      <c r="BX102" s="62"/>
      <c r="BY102" s="62">
        <f t="shared" si="9"/>
        <v>0.83876838079048033</v>
      </c>
      <c r="BZ102" s="62">
        <f t="shared" si="10"/>
        <v>0.9167868656716418</v>
      </c>
      <c r="CA102" s="62">
        <f t="shared" si="11"/>
        <v>1.040182119205298</v>
      </c>
      <c r="CB102" s="62">
        <f t="shared" si="12"/>
        <v>0.94129129540781364</v>
      </c>
      <c r="CC102" s="111" t="str">
        <f t="shared" si="13"/>
        <v>PL0003R</v>
      </c>
      <c r="CD102" s="111">
        <f t="shared" si="14"/>
        <v>197.36220000000003</v>
      </c>
      <c r="CE102" s="112">
        <f t="shared" si="15"/>
        <v>307.12360000000001</v>
      </c>
      <c r="CF102" s="112">
        <f t="shared" si="16"/>
        <v>314.13499999999999</v>
      </c>
      <c r="CG102" s="112">
        <f t="shared" si="17"/>
        <v>137.33439999999999</v>
      </c>
    </row>
    <row r="103" spans="1:85" x14ac:dyDescent="0.25">
      <c r="AQ103" s="62" t="s">
        <v>86</v>
      </c>
      <c r="AR103" s="62" t="s">
        <v>138</v>
      </c>
      <c r="AS103" s="62" t="s">
        <v>139</v>
      </c>
      <c r="AT103" s="62">
        <v>1997</v>
      </c>
      <c r="AU103" s="62">
        <v>0.39800000000000002</v>
      </c>
      <c r="AV103" s="62">
        <v>1.327</v>
      </c>
      <c r="AW103" s="62">
        <v>1.3</v>
      </c>
      <c r="AX103" s="62">
        <v>0.58899999999999997</v>
      </c>
      <c r="AY103" s="62">
        <v>0.66500000000000004</v>
      </c>
      <c r="AZ103" s="62">
        <v>0.70699999999999996</v>
      </c>
      <c r="BA103" s="62">
        <v>0.43099999999999999</v>
      </c>
      <c r="BB103" s="62">
        <v>0.89300000000000002</v>
      </c>
      <c r="BC103" s="62">
        <v>1.3660000000000001</v>
      </c>
      <c r="BD103" s="62">
        <v>0.85399999999999998</v>
      </c>
      <c r="BE103" s="62">
        <v>0.45500000000000002</v>
      </c>
      <c r="BF103" s="62">
        <v>0.54</v>
      </c>
      <c r="BG103" s="62"/>
      <c r="BH103" s="62" t="s">
        <v>86</v>
      </c>
      <c r="BI103" s="62" t="s">
        <v>140</v>
      </c>
      <c r="BJ103" s="62" t="s">
        <v>139</v>
      </c>
      <c r="BK103" s="62">
        <v>1997</v>
      </c>
      <c r="BL103" s="62">
        <v>29.9</v>
      </c>
      <c r="BM103" s="62">
        <v>121.7</v>
      </c>
      <c r="BN103" s="62">
        <v>46.7</v>
      </c>
      <c r="BO103" s="62">
        <v>115.1</v>
      </c>
      <c r="BP103" s="62">
        <v>54.4</v>
      </c>
      <c r="BQ103" s="62">
        <v>105.7</v>
      </c>
      <c r="BR103" s="62">
        <v>357.4</v>
      </c>
      <c r="BS103" s="62">
        <v>30.8</v>
      </c>
      <c r="BT103" s="62">
        <v>35.200000000000003</v>
      </c>
      <c r="BU103" s="62">
        <v>98.2</v>
      </c>
      <c r="BV103" s="62">
        <v>82.5</v>
      </c>
      <c r="BW103" s="62">
        <v>188.3</v>
      </c>
      <c r="BX103" s="62"/>
      <c r="BY103" s="62">
        <f t="shared" si="9"/>
        <v>0.76170166512488424</v>
      </c>
      <c r="BZ103" s="62">
        <f t="shared" si="10"/>
        <v>0.51887770803806432</v>
      </c>
      <c r="CA103" s="62">
        <f t="shared" si="11"/>
        <v>0.78500926354793898</v>
      </c>
      <c r="CB103" s="62">
        <f t="shared" si="12"/>
        <v>0.80929126213592262</v>
      </c>
      <c r="CC103" s="111" t="str">
        <f t="shared" si="13"/>
        <v>PL0003R</v>
      </c>
      <c r="CD103" s="111">
        <f t="shared" si="14"/>
        <v>164.67989999999998</v>
      </c>
      <c r="CE103" s="112">
        <f t="shared" si="15"/>
        <v>256.27369999999996</v>
      </c>
      <c r="CF103" s="112">
        <f t="shared" si="16"/>
        <v>169.48350000000002</v>
      </c>
      <c r="CG103" s="112">
        <f t="shared" si="17"/>
        <v>275.07810000000006</v>
      </c>
    </row>
    <row r="104" spans="1:85" x14ac:dyDescent="0.25">
      <c r="A104" s="126" t="s">
        <v>137</v>
      </c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Q104" s="62" t="s">
        <v>86</v>
      </c>
      <c r="AR104" s="62" t="s">
        <v>138</v>
      </c>
      <c r="AS104" s="62" t="s">
        <v>139</v>
      </c>
      <c r="AT104" s="62">
        <v>1998</v>
      </c>
      <c r="AU104" s="62">
        <v>0.76500000000000001</v>
      </c>
      <c r="AV104" s="62">
        <v>1.782</v>
      </c>
      <c r="AW104" s="62">
        <v>1.01</v>
      </c>
      <c r="AX104" s="62">
        <v>2.0870000000000002</v>
      </c>
      <c r="AY104" s="62">
        <v>1.0249999999999999</v>
      </c>
      <c r="AZ104" s="62">
        <v>0.45700000000000002</v>
      </c>
      <c r="BA104" s="62">
        <v>0.70099999999999996</v>
      </c>
      <c r="BB104" s="62">
        <v>0.65200000000000002</v>
      </c>
      <c r="BC104" s="62">
        <v>0.46700000000000003</v>
      </c>
      <c r="BD104" s="62">
        <v>0.51700000000000002</v>
      </c>
      <c r="BE104" s="62">
        <v>0.48299999999999998</v>
      </c>
      <c r="BF104" s="62">
        <v>0.46</v>
      </c>
      <c r="BG104" s="62"/>
      <c r="BH104" s="62" t="s">
        <v>86</v>
      </c>
      <c r="BI104" s="62" t="s">
        <v>140</v>
      </c>
      <c r="BJ104" s="62" t="s">
        <v>139</v>
      </c>
      <c r="BK104" s="62">
        <v>1998</v>
      </c>
      <c r="BL104" s="62">
        <v>135.6</v>
      </c>
      <c r="BM104" s="62">
        <v>17.899999999999999</v>
      </c>
      <c r="BN104" s="62">
        <v>118.1</v>
      </c>
      <c r="BO104" s="62">
        <v>61.4</v>
      </c>
      <c r="BP104" s="62">
        <v>35.9</v>
      </c>
      <c r="BQ104" s="62">
        <v>110.7</v>
      </c>
      <c r="BR104" s="62">
        <v>91.7</v>
      </c>
      <c r="BS104" s="62">
        <v>87.5</v>
      </c>
      <c r="BT104" s="62">
        <v>146.4</v>
      </c>
      <c r="BU104" s="62">
        <v>240.3</v>
      </c>
      <c r="BV104" s="62">
        <v>114.8</v>
      </c>
      <c r="BW104" s="62">
        <v>82.5</v>
      </c>
      <c r="BX104" s="62"/>
      <c r="BY104" s="62">
        <f t="shared" si="9"/>
        <v>1.3194999999999999</v>
      </c>
      <c r="BZ104" s="62">
        <f t="shared" si="10"/>
        <v>0.59303759917212839</v>
      </c>
      <c r="CA104" s="62">
        <f t="shared" si="11"/>
        <v>0.49462073778664001</v>
      </c>
      <c r="CB104" s="62">
        <f t="shared" si="12"/>
        <v>0.73551610169491521</v>
      </c>
      <c r="CC104" s="111" t="str">
        <f t="shared" si="13"/>
        <v>PL0003R</v>
      </c>
      <c r="CD104" s="111">
        <f t="shared" si="14"/>
        <v>284.22030000000001</v>
      </c>
      <c r="CE104" s="112">
        <f t="shared" si="15"/>
        <v>171.92160000000001</v>
      </c>
      <c r="CF104" s="112">
        <f t="shared" si="16"/>
        <v>248.0523</v>
      </c>
      <c r="CG104" s="112">
        <f t="shared" si="17"/>
        <v>173.58179999999999</v>
      </c>
    </row>
    <row r="105" spans="1:85" x14ac:dyDescent="0.25">
      <c r="B105" s="2" t="s">
        <v>13</v>
      </c>
      <c r="C105" s="2" t="s">
        <v>16</v>
      </c>
      <c r="D105" s="2" t="s">
        <v>17</v>
      </c>
      <c r="E105" s="2" t="s">
        <v>18</v>
      </c>
      <c r="F105" s="2" t="s">
        <v>19</v>
      </c>
      <c r="G105" s="2" t="s">
        <v>20</v>
      </c>
      <c r="H105" s="2" t="s">
        <v>21</v>
      </c>
      <c r="I105" s="2" t="s">
        <v>22</v>
      </c>
      <c r="J105" s="2" t="s">
        <v>23</v>
      </c>
      <c r="K105" s="2" t="s">
        <v>27</v>
      </c>
      <c r="L105" s="2" t="s">
        <v>28</v>
      </c>
      <c r="M105" s="2" t="s">
        <v>29</v>
      </c>
      <c r="N105" s="2" t="s">
        <v>43</v>
      </c>
      <c r="O105" s="2" t="s">
        <v>45</v>
      </c>
      <c r="P105" s="2" t="s">
        <v>46</v>
      </c>
      <c r="Q105" s="2" t="s">
        <v>49</v>
      </c>
      <c r="R105" s="2" t="s">
        <v>50</v>
      </c>
      <c r="S105" s="2" t="s">
        <v>51</v>
      </c>
      <c r="T105" s="2" t="s">
        <v>57</v>
      </c>
      <c r="U105" s="2" t="s">
        <v>58</v>
      </c>
      <c r="V105" s="2" t="s">
        <v>60</v>
      </c>
      <c r="W105" s="2" t="s">
        <v>61</v>
      </c>
      <c r="X105" s="2" t="s">
        <v>62</v>
      </c>
      <c r="Y105" s="2" t="s">
        <v>68</v>
      </c>
      <c r="Z105" s="2" t="s">
        <v>69</v>
      </c>
      <c r="AA105" s="2" t="s">
        <v>70</v>
      </c>
      <c r="AB105" s="2" t="s">
        <v>71</v>
      </c>
      <c r="AC105" s="2" t="s">
        <v>2</v>
      </c>
      <c r="AD105" s="2" t="s">
        <v>75</v>
      </c>
      <c r="AE105" s="2" t="s">
        <v>76</v>
      </c>
      <c r="AF105" s="2" t="s">
        <v>79</v>
      </c>
      <c r="AG105" s="2" t="s">
        <v>81</v>
      </c>
      <c r="AH105" s="2" t="s">
        <v>82</v>
      </c>
      <c r="AI105" s="2" t="s">
        <v>85</v>
      </c>
      <c r="AJ105" s="2" t="s">
        <v>86</v>
      </c>
      <c r="AK105" s="2" t="s">
        <v>92</v>
      </c>
      <c r="AL105" s="2" t="s">
        <v>93</v>
      </c>
      <c r="AM105" s="2" t="s">
        <v>94</v>
      </c>
      <c r="AN105" s="15" t="s">
        <v>207</v>
      </c>
      <c r="AO105" s="2" t="s">
        <v>98</v>
      </c>
      <c r="AQ105" s="62" t="s">
        <v>86</v>
      </c>
      <c r="AR105" s="62" t="s">
        <v>138</v>
      </c>
      <c r="AS105" s="62" t="s">
        <v>139</v>
      </c>
      <c r="AT105" s="62">
        <v>1999</v>
      </c>
      <c r="AU105" s="62">
        <v>0.88400000000000001</v>
      </c>
      <c r="AV105" s="62">
        <v>0.88500000000000001</v>
      </c>
      <c r="AW105" s="62">
        <v>1.502</v>
      </c>
      <c r="AX105" s="62">
        <v>1.1279999999999999</v>
      </c>
      <c r="AY105" s="62">
        <v>1.2769999999999999</v>
      </c>
      <c r="AZ105" s="62">
        <v>0.81100000000000005</v>
      </c>
      <c r="BA105" s="62">
        <v>0.502</v>
      </c>
      <c r="BB105" s="62">
        <v>1.044</v>
      </c>
      <c r="BC105" s="62">
        <v>0.79</v>
      </c>
      <c r="BD105" s="62">
        <v>1.169</v>
      </c>
      <c r="BE105" s="62">
        <v>1.141</v>
      </c>
      <c r="BF105" s="62">
        <v>1.0129999999999999</v>
      </c>
      <c r="BG105" s="62"/>
      <c r="BH105" s="62" t="s">
        <v>86</v>
      </c>
      <c r="BI105" s="62" t="s">
        <v>140</v>
      </c>
      <c r="BJ105" s="62" t="s">
        <v>139</v>
      </c>
      <c r="BK105" s="62">
        <v>1999</v>
      </c>
      <c r="BL105" s="62">
        <v>102.4</v>
      </c>
      <c r="BM105" s="62">
        <v>90.9</v>
      </c>
      <c r="BN105" s="62">
        <v>57</v>
      </c>
      <c r="BO105" s="62">
        <v>53.3</v>
      </c>
      <c r="BP105" s="62">
        <v>57.4</v>
      </c>
      <c r="BQ105" s="62">
        <v>107.2</v>
      </c>
      <c r="BR105" s="62">
        <v>127.8</v>
      </c>
      <c r="BS105" s="62">
        <v>55.1</v>
      </c>
      <c r="BT105" s="62">
        <v>88.8</v>
      </c>
      <c r="BU105" s="62">
        <v>65.2</v>
      </c>
      <c r="BV105" s="62">
        <v>55.6</v>
      </c>
      <c r="BW105" s="62">
        <v>208</v>
      </c>
      <c r="BX105" s="62"/>
      <c r="BY105" s="62">
        <f t="shared" si="9"/>
        <v>1.306119260584377</v>
      </c>
      <c r="BZ105" s="62">
        <f t="shared" si="10"/>
        <v>0.71912857635298177</v>
      </c>
      <c r="CA105" s="62">
        <f t="shared" si="11"/>
        <v>1.0010038167938933</v>
      </c>
      <c r="CB105" s="62">
        <f t="shared" si="12"/>
        <v>0.95108921006728131</v>
      </c>
      <c r="CC105" s="111" t="str">
        <f t="shared" si="13"/>
        <v>PL0003R</v>
      </c>
      <c r="CD105" s="111">
        <f t="shared" si="14"/>
        <v>219.03620000000001</v>
      </c>
      <c r="CE105" s="112">
        <f t="shared" si="15"/>
        <v>208.61920000000003</v>
      </c>
      <c r="CF105" s="112">
        <f t="shared" si="16"/>
        <v>209.81040000000002</v>
      </c>
      <c r="CG105" s="112">
        <f t="shared" si="17"/>
        <v>381.6721</v>
      </c>
    </row>
    <row r="106" spans="1:85" x14ac:dyDescent="0.25">
      <c r="A106" s="29">
        <v>1990</v>
      </c>
      <c r="B106" s="2">
        <v>0.157</v>
      </c>
      <c r="C106" s="2">
        <v>0.63480000000000003</v>
      </c>
      <c r="D106" s="2">
        <v>0.4375</v>
      </c>
      <c r="E106" s="2">
        <v>0.6</v>
      </c>
      <c r="F106" s="2">
        <v>0.44390000000000002</v>
      </c>
      <c r="G106" s="2">
        <v>0.25159999999999999</v>
      </c>
      <c r="H106" s="43">
        <v>0.2128507677543186</v>
      </c>
      <c r="I106" s="2">
        <v>0.51480000000000004</v>
      </c>
      <c r="J106" s="2">
        <v>0.53310000000000002</v>
      </c>
      <c r="K106" s="2">
        <v>0.96860000000000002</v>
      </c>
      <c r="L106" s="2">
        <v>0.3644</v>
      </c>
      <c r="M106" s="2">
        <v>0.36470000000000002</v>
      </c>
      <c r="N106" s="2">
        <v>0.43540000000000001</v>
      </c>
      <c r="O106" s="2">
        <v>0.61409999999999998</v>
      </c>
      <c r="P106" s="2">
        <v>0.2964</v>
      </c>
      <c r="Q106" s="2">
        <v>0.20280000000000001</v>
      </c>
      <c r="R106" s="2">
        <v>0.21460000000000001</v>
      </c>
      <c r="S106" s="2">
        <v>0.20860000000000001</v>
      </c>
      <c r="T106" s="2">
        <v>0.1353</v>
      </c>
      <c r="U106" s="2">
        <v>3.5700000000000003E-2</v>
      </c>
      <c r="V106" s="2">
        <v>0.1032</v>
      </c>
      <c r="W106" s="2">
        <v>0.3569</v>
      </c>
      <c r="X106" s="2">
        <v>5.04E-2</v>
      </c>
      <c r="Y106" s="2">
        <v>0.46139999999999998</v>
      </c>
      <c r="Z106" s="2">
        <v>0.43180000000000002</v>
      </c>
      <c r="AA106" s="2">
        <v>0.62280000000000002</v>
      </c>
      <c r="AB106" s="2">
        <v>7.0000000000000007E-2</v>
      </c>
      <c r="AC106" s="2">
        <v>0.49130000000000001</v>
      </c>
      <c r="AD106" s="2">
        <v>1.0361</v>
      </c>
      <c r="AE106" s="43">
        <v>1.1506361141602635</v>
      </c>
      <c r="AF106" s="2">
        <v>0.443</v>
      </c>
      <c r="AG106" s="2">
        <v>7.7600000000000002E-2</v>
      </c>
      <c r="AH106" s="2">
        <v>3.4299999999999997E-2</v>
      </c>
      <c r="AI106" s="43">
        <v>0.95278703703703715</v>
      </c>
      <c r="AJ106" s="41">
        <v>-999.9</v>
      </c>
      <c r="AK106" s="2">
        <v>0.5998</v>
      </c>
      <c r="AL106" s="2">
        <v>0.15529999999999999</v>
      </c>
      <c r="AM106" s="41">
        <v>-999.9</v>
      </c>
      <c r="AN106" s="2">
        <v>0.70950000000000002</v>
      </c>
      <c r="AO106" s="2">
        <v>0.89839999999999998</v>
      </c>
      <c r="AQ106" s="62" t="s">
        <v>86</v>
      </c>
      <c r="AR106" s="62" t="s">
        <v>138</v>
      </c>
      <c r="AS106" s="62" t="s">
        <v>139</v>
      </c>
      <c r="AT106" s="62">
        <v>2000</v>
      </c>
      <c r="AU106" s="62">
        <v>0.79100000000000004</v>
      </c>
      <c r="AV106" s="62">
        <v>1.59</v>
      </c>
      <c r="AW106" s="62">
        <v>1.1140000000000001</v>
      </c>
      <c r="AX106" s="62">
        <v>1.5349999999999999</v>
      </c>
      <c r="AY106" s="62">
        <v>0.94299999999999995</v>
      </c>
      <c r="AZ106" s="62">
        <v>0.77700000000000002</v>
      </c>
      <c r="BA106" s="62">
        <v>0.93400000000000005</v>
      </c>
      <c r="BB106" s="62">
        <v>1.1519999999999999</v>
      </c>
      <c r="BC106" s="62">
        <v>1.081</v>
      </c>
      <c r="BD106" s="62">
        <v>1.288</v>
      </c>
      <c r="BE106" s="62">
        <v>0.8</v>
      </c>
      <c r="BF106" s="62">
        <v>0.73399999999999999</v>
      </c>
      <c r="BG106" s="62"/>
      <c r="BH106" s="62" t="s">
        <v>86</v>
      </c>
      <c r="BI106" s="62" t="s">
        <v>140</v>
      </c>
      <c r="BJ106" s="62" t="s">
        <v>139</v>
      </c>
      <c r="BK106" s="62">
        <v>2000</v>
      </c>
      <c r="BL106" s="62">
        <v>64.900000000000006</v>
      </c>
      <c r="BM106" s="62">
        <v>169.9</v>
      </c>
      <c r="BN106" s="62">
        <v>157.1</v>
      </c>
      <c r="BO106" s="62">
        <v>28.3</v>
      </c>
      <c r="BP106" s="62">
        <v>83.7</v>
      </c>
      <c r="BQ106" s="62">
        <v>52.9</v>
      </c>
      <c r="BR106" s="62">
        <v>133.9</v>
      </c>
      <c r="BS106" s="62">
        <v>35.5</v>
      </c>
      <c r="BT106" s="62">
        <v>73.599999999999994</v>
      </c>
      <c r="BU106" s="62">
        <v>63.9</v>
      </c>
      <c r="BV106" s="62">
        <v>72</v>
      </c>
      <c r="BW106" s="62">
        <v>90.1</v>
      </c>
      <c r="BX106" s="62"/>
      <c r="BY106" s="62">
        <f t="shared" si="9"/>
        <v>1.1050873281308065</v>
      </c>
      <c r="BZ106" s="62">
        <f t="shared" si="10"/>
        <v>0.93145254161043634</v>
      </c>
      <c r="CA106" s="62">
        <f t="shared" si="11"/>
        <v>1.047564677804296</v>
      </c>
      <c r="CB106" s="62">
        <f t="shared" si="12"/>
        <v>1.193014158202524</v>
      </c>
      <c r="CC106" s="111" t="str">
        <f t="shared" si="13"/>
        <v>PL0003R</v>
      </c>
      <c r="CD106" s="111">
        <f t="shared" si="14"/>
        <v>297.37900000000002</v>
      </c>
      <c r="CE106" s="112">
        <f t="shared" si="15"/>
        <v>207.06190000000001</v>
      </c>
      <c r="CF106" s="112">
        <f t="shared" si="16"/>
        <v>219.4648</v>
      </c>
      <c r="CG106" s="112">
        <f t="shared" si="17"/>
        <v>387.6103</v>
      </c>
    </row>
    <row r="107" spans="1:85" x14ac:dyDescent="0.25">
      <c r="A107" s="29">
        <v>1991</v>
      </c>
      <c r="B107" s="2">
        <v>0.31469999999999998</v>
      </c>
      <c r="C107" s="2">
        <v>0.61409999999999998</v>
      </c>
      <c r="D107" s="2">
        <v>0.70440000000000003</v>
      </c>
      <c r="E107" s="2">
        <v>0.52359999999999995</v>
      </c>
      <c r="F107" s="2">
        <v>0.3846</v>
      </c>
      <c r="G107" s="2">
        <v>0.25230000000000002</v>
      </c>
      <c r="H107" s="43">
        <v>0.36221441774491681</v>
      </c>
      <c r="I107" s="2">
        <v>0.45529999999999998</v>
      </c>
      <c r="J107" s="41">
        <v>-999.9</v>
      </c>
      <c r="K107" s="41">
        <v>-999.9</v>
      </c>
      <c r="L107" s="2">
        <v>0.34350000000000003</v>
      </c>
      <c r="M107" s="41">
        <v>-999.9</v>
      </c>
      <c r="N107" s="2">
        <v>0.34899999999999998</v>
      </c>
      <c r="O107" s="2">
        <v>0.56310000000000004</v>
      </c>
      <c r="P107" s="2">
        <v>0.2656</v>
      </c>
      <c r="Q107" s="2">
        <v>0.2157</v>
      </c>
      <c r="R107" s="2">
        <v>0.23350000000000001</v>
      </c>
      <c r="S107" s="2">
        <v>0.23719999999999999</v>
      </c>
      <c r="T107" s="2">
        <v>0.22409999999999999</v>
      </c>
      <c r="U107" s="2">
        <v>3.09E-2</v>
      </c>
      <c r="V107" s="2">
        <v>0.121</v>
      </c>
      <c r="W107" s="2">
        <v>0.41110000000000002</v>
      </c>
      <c r="X107" s="2">
        <v>0.1744</v>
      </c>
      <c r="Y107" s="2">
        <v>-999.9</v>
      </c>
      <c r="Z107" s="2">
        <v>-999.9</v>
      </c>
      <c r="AA107" s="2">
        <v>0.91990000000000005</v>
      </c>
      <c r="AB107" s="2">
        <v>0.14369999999999999</v>
      </c>
      <c r="AC107" s="2">
        <v>0.86819999999999997</v>
      </c>
      <c r="AD107" s="2">
        <v>1.7951999999999999</v>
      </c>
      <c r="AE107" s="43">
        <v>0.91119030648610122</v>
      </c>
      <c r="AF107" s="2">
        <v>0.47899999999999998</v>
      </c>
      <c r="AG107" s="2">
        <v>7.4700000000000003E-2</v>
      </c>
      <c r="AH107" s="2">
        <v>5.6500000000000002E-2</v>
      </c>
      <c r="AI107" s="43">
        <v>0.56494117647058839</v>
      </c>
      <c r="AJ107" s="43">
        <v>0.84180925131139728</v>
      </c>
      <c r="AK107" s="2">
        <v>0.65739999999999998</v>
      </c>
      <c r="AL107" s="2">
        <v>0.10299999999999999</v>
      </c>
      <c r="AM107" s="2">
        <v>0.3054</v>
      </c>
      <c r="AN107" s="2">
        <v>0.67589999999999995</v>
      </c>
      <c r="AO107" s="2">
        <v>0.70140000000000002</v>
      </c>
      <c r="AQ107" s="62" t="s">
        <v>86</v>
      </c>
      <c r="AR107" s="62" t="s">
        <v>138</v>
      </c>
      <c r="AS107" s="62" t="s">
        <v>139</v>
      </c>
      <c r="AT107" s="62">
        <v>2001</v>
      </c>
      <c r="AU107" s="62">
        <v>0.872</v>
      </c>
      <c r="AV107" s="62">
        <v>0.93200000000000005</v>
      </c>
      <c r="AW107" s="62">
        <v>0.89200000000000002</v>
      </c>
      <c r="AX107" s="62">
        <v>0.69299999999999995</v>
      </c>
      <c r="AY107" s="62">
        <v>0.879</v>
      </c>
      <c r="AZ107" s="62">
        <v>0.58199999999999996</v>
      </c>
      <c r="BA107" s="62">
        <v>0.47799999999999998</v>
      </c>
      <c r="BB107" s="62">
        <v>0.60299999999999998</v>
      </c>
      <c r="BC107" s="62">
        <v>0.63</v>
      </c>
      <c r="BD107" s="62">
        <v>1.4570000000000001</v>
      </c>
      <c r="BE107" s="62">
        <v>0.81</v>
      </c>
      <c r="BF107" s="62">
        <v>1.486</v>
      </c>
      <c r="BG107" s="62"/>
      <c r="BH107" s="62" t="s">
        <v>86</v>
      </c>
      <c r="BI107" s="62" t="s">
        <v>140</v>
      </c>
      <c r="BJ107" s="62" t="s">
        <v>139</v>
      </c>
      <c r="BK107" s="62">
        <v>2001</v>
      </c>
      <c r="BL107" s="62">
        <v>76.8</v>
      </c>
      <c r="BM107" s="62">
        <v>107.7</v>
      </c>
      <c r="BN107" s="62">
        <v>114</v>
      </c>
      <c r="BO107" s="62">
        <v>82.8</v>
      </c>
      <c r="BP107" s="62">
        <v>49.5</v>
      </c>
      <c r="BQ107" s="62">
        <v>139.1</v>
      </c>
      <c r="BR107" s="62">
        <v>164.7</v>
      </c>
      <c r="BS107" s="62">
        <v>81.599999999999994</v>
      </c>
      <c r="BT107" s="62">
        <v>182.6</v>
      </c>
      <c r="BU107" s="62">
        <v>42.2</v>
      </c>
      <c r="BV107" s="62">
        <v>86.3</v>
      </c>
      <c r="BW107" s="62">
        <v>130.9</v>
      </c>
      <c r="BX107" s="62"/>
      <c r="BY107" s="62">
        <f t="shared" si="9"/>
        <v>0.82248842874543238</v>
      </c>
      <c r="BZ107" s="62">
        <f t="shared" si="10"/>
        <v>0.54200207576543846</v>
      </c>
      <c r="CA107" s="62">
        <f t="shared" si="11"/>
        <v>0.79211314689810342</v>
      </c>
      <c r="CB107" s="62">
        <f t="shared" si="12"/>
        <v>1.1473157894736843</v>
      </c>
      <c r="CC107" s="111" t="str">
        <f t="shared" si="13"/>
        <v>PL0003R</v>
      </c>
      <c r="CD107" s="111">
        <f t="shared" si="14"/>
        <v>202.5789</v>
      </c>
      <c r="CE107" s="112">
        <f t="shared" si="15"/>
        <v>208.88759999999996</v>
      </c>
      <c r="CF107" s="112">
        <f t="shared" si="16"/>
        <v>246.4264</v>
      </c>
      <c r="CG107" s="112">
        <f t="shared" si="17"/>
        <v>361.86340000000001</v>
      </c>
    </row>
    <row r="108" spans="1:85" x14ac:dyDescent="0.25">
      <c r="A108" s="29">
        <v>1992</v>
      </c>
      <c r="B108" s="2">
        <v>0.19869999999999999</v>
      </c>
      <c r="C108" s="2">
        <v>0.65480000000000005</v>
      </c>
      <c r="D108" s="2">
        <v>0.75170000000000003</v>
      </c>
      <c r="E108" s="2">
        <v>0.88380000000000003</v>
      </c>
      <c r="F108" s="2">
        <v>0.64880000000000004</v>
      </c>
      <c r="G108" s="2">
        <v>0.26119999999999999</v>
      </c>
      <c r="H108" s="43">
        <v>0.37794530537830445</v>
      </c>
      <c r="I108" s="2">
        <v>1.0404</v>
      </c>
      <c r="J108" s="41">
        <v>-999.9</v>
      </c>
      <c r="K108" s="41">
        <v>-999.9</v>
      </c>
      <c r="L108" s="2">
        <v>0.44030000000000002</v>
      </c>
      <c r="M108" s="41">
        <v>-999.9</v>
      </c>
      <c r="N108" s="2">
        <v>0.2944</v>
      </c>
      <c r="O108" s="2">
        <v>0.67700000000000005</v>
      </c>
      <c r="P108" s="2">
        <v>0.17249999999999999</v>
      </c>
      <c r="Q108" s="2">
        <v>0.25490000000000002</v>
      </c>
      <c r="R108" s="2">
        <v>0.7843</v>
      </c>
      <c r="S108" s="41">
        <v>-999.9</v>
      </c>
      <c r="T108" s="2">
        <v>0.20949999999999999</v>
      </c>
      <c r="U108" s="2">
        <v>8.6400000000000005E-2</v>
      </c>
      <c r="V108" s="2">
        <v>0.1346</v>
      </c>
      <c r="W108" s="2">
        <v>0.34200000000000003</v>
      </c>
      <c r="X108" s="2">
        <v>7.2900000000000006E-2</v>
      </c>
      <c r="Y108" s="2">
        <v>0.73529999999999995</v>
      </c>
      <c r="Z108" s="2">
        <v>0.39079999999999998</v>
      </c>
      <c r="AA108" s="2">
        <v>0.47649999999999998</v>
      </c>
      <c r="AB108" s="2">
        <v>0.16370000000000001</v>
      </c>
      <c r="AC108" s="2">
        <v>0.46079999999999999</v>
      </c>
      <c r="AD108" s="2">
        <v>1.2063999999999999</v>
      </c>
      <c r="AE108" s="43">
        <v>0.92630346666666674</v>
      </c>
      <c r="AF108" s="2">
        <v>0.45119999999999999</v>
      </c>
      <c r="AG108" s="2">
        <v>6.4899999999999999E-2</v>
      </c>
      <c r="AH108" s="2">
        <v>3.0599999999999999E-2</v>
      </c>
      <c r="AI108" s="43">
        <v>0.67127251184834114</v>
      </c>
      <c r="AJ108" s="43">
        <v>0.54282194899817848</v>
      </c>
      <c r="AK108" s="2">
        <v>0.58179999999999998</v>
      </c>
      <c r="AL108" s="2">
        <v>7.1999999999999995E-2</v>
      </c>
      <c r="AM108" s="2">
        <v>0.30840000000000001</v>
      </c>
      <c r="AN108" s="2">
        <v>0.68069999999999997</v>
      </c>
      <c r="AO108" s="2">
        <v>0.82430000000000003</v>
      </c>
      <c r="AQ108" s="62" t="s">
        <v>86</v>
      </c>
      <c r="AR108" s="62" t="s">
        <v>138</v>
      </c>
      <c r="AS108" s="62" t="s">
        <v>139</v>
      </c>
      <c r="AT108" s="62">
        <v>2002</v>
      </c>
      <c r="AU108" s="62">
        <v>1.3620000000000001</v>
      </c>
      <c r="AV108" s="62">
        <v>1.1619999999999999</v>
      </c>
      <c r="AW108" s="62">
        <v>0.99399999999999999</v>
      </c>
      <c r="AX108" s="62">
        <v>1.4350000000000001</v>
      </c>
      <c r="AY108" s="62">
        <v>1.054</v>
      </c>
      <c r="AZ108" s="62">
        <v>1.0029999999999999</v>
      </c>
      <c r="BA108" s="62">
        <v>0.71799999999999997</v>
      </c>
      <c r="BB108" s="62">
        <v>0.55600000000000005</v>
      </c>
      <c r="BC108" s="62">
        <v>1.101</v>
      </c>
      <c r="BD108" s="62">
        <v>0.51500000000000001</v>
      </c>
      <c r="BE108" s="62">
        <v>0.66700000000000004</v>
      </c>
      <c r="BF108" s="62">
        <v>0.749</v>
      </c>
      <c r="BG108" s="62"/>
      <c r="BH108" s="62" t="s">
        <v>86</v>
      </c>
      <c r="BI108" s="62" t="s">
        <v>140</v>
      </c>
      <c r="BJ108" s="62" t="s">
        <v>139</v>
      </c>
      <c r="BK108" s="62">
        <v>2002</v>
      </c>
      <c r="BL108" s="62">
        <v>67.2</v>
      </c>
      <c r="BM108" s="62">
        <v>169.6</v>
      </c>
      <c r="BN108" s="62">
        <v>64.400000000000006</v>
      </c>
      <c r="BO108" s="62">
        <v>58.6</v>
      </c>
      <c r="BP108" s="62">
        <v>60.5</v>
      </c>
      <c r="BQ108" s="62">
        <v>119.5</v>
      </c>
      <c r="BR108" s="62">
        <v>99.8</v>
      </c>
      <c r="BS108" s="62">
        <v>230.5</v>
      </c>
      <c r="BT108" s="62">
        <v>67.900000000000006</v>
      </c>
      <c r="BU108" s="62">
        <v>130.1</v>
      </c>
      <c r="BV108" s="62">
        <v>110.5</v>
      </c>
      <c r="BW108" s="62">
        <v>65</v>
      </c>
      <c r="BX108" s="62"/>
      <c r="BY108" s="62">
        <f t="shared" si="9"/>
        <v>1.1546136239782017</v>
      </c>
      <c r="BZ108" s="62">
        <f t="shared" si="10"/>
        <v>0.71070008892841263</v>
      </c>
      <c r="CA108" s="62">
        <f t="shared" si="11"/>
        <v>0.69842106969205831</v>
      </c>
      <c r="CB108" s="62">
        <f t="shared" si="12"/>
        <v>1.1175831676607022</v>
      </c>
      <c r="CC108" s="111" t="str">
        <f t="shared" si="13"/>
        <v>PL0003R</v>
      </c>
      <c r="CD108" s="111">
        <f t="shared" si="14"/>
        <v>211.8716</v>
      </c>
      <c r="CE108" s="112">
        <f t="shared" si="15"/>
        <v>319.67290000000003</v>
      </c>
      <c r="CF108" s="112">
        <f t="shared" si="16"/>
        <v>215.46289999999999</v>
      </c>
      <c r="CG108" s="112">
        <f t="shared" si="17"/>
        <v>337.28659999999996</v>
      </c>
    </row>
    <row r="109" spans="1:85" x14ac:dyDescent="0.25">
      <c r="A109" s="29">
        <v>1993</v>
      </c>
      <c r="B109" s="2">
        <v>0.19980000000000001</v>
      </c>
      <c r="C109" s="2">
        <v>0.54310000000000003</v>
      </c>
      <c r="D109" s="2">
        <v>0.60129999999999995</v>
      </c>
      <c r="E109" s="2">
        <v>0.50090000000000001</v>
      </c>
      <c r="F109" s="2">
        <v>0.60680000000000001</v>
      </c>
      <c r="G109" s="2">
        <v>0.25519999999999998</v>
      </c>
      <c r="H109" s="43">
        <v>0.2624891075193253</v>
      </c>
      <c r="I109" s="2">
        <v>0.37080000000000002</v>
      </c>
      <c r="J109" s="2">
        <v>0.58230000000000004</v>
      </c>
      <c r="K109" s="2">
        <v>0.55700000000000005</v>
      </c>
      <c r="L109" s="41">
        <v>-999.9</v>
      </c>
      <c r="M109" s="41">
        <v>-999.9</v>
      </c>
      <c r="N109" s="2">
        <v>0.3085</v>
      </c>
      <c r="O109" s="2">
        <v>0.46839999999999998</v>
      </c>
      <c r="P109" s="2">
        <v>0.2341</v>
      </c>
      <c r="Q109" s="2">
        <v>0.1943</v>
      </c>
      <c r="R109" s="2">
        <v>0.25059999999999999</v>
      </c>
      <c r="S109" s="41">
        <v>-999.9</v>
      </c>
      <c r="T109" s="2">
        <v>0.14180000000000001</v>
      </c>
      <c r="U109" s="2">
        <v>6.9699999999999998E-2</v>
      </c>
      <c r="V109" s="2">
        <v>0.107</v>
      </c>
      <c r="W109" s="2">
        <v>0.32550000000000001</v>
      </c>
      <c r="X109" s="2">
        <v>0.1085</v>
      </c>
      <c r="Y109" s="2">
        <v>-999.9</v>
      </c>
      <c r="Z109" s="2">
        <v>0.62380000000000002</v>
      </c>
      <c r="AA109" s="2">
        <v>0.55159999999999998</v>
      </c>
      <c r="AB109" s="2">
        <v>0.1066</v>
      </c>
      <c r="AC109" s="2">
        <v>1.0044999999999999</v>
      </c>
      <c r="AD109" s="2">
        <v>0.998</v>
      </c>
      <c r="AE109" s="43">
        <v>0.54082582582582572</v>
      </c>
      <c r="AF109" s="2">
        <v>0.55389999999999995</v>
      </c>
      <c r="AG109" s="2">
        <v>6.88E-2</v>
      </c>
      <c r="AH109" s="2">
        <v>5.5800000000000002E-2</v>
      </c>
      <c r="AI109" s="43">
        <v>0.66283870967741931</v>
      </c>
      <c r="AJ109" s="43">
        <v>0.73531551472123624</v>
      </c>
      <c r="AK109" s="2">
        <v>0.62139999999999995</v>
      </c>
      <c r="AL109" s="2">
        <v>0.23080000000000001</v>
      </c>
      <c r="AM109" s="2">
        <v>0.29830000000000001</v>
      </c>
      <c r="AN109" s="2">
        <v>0.62509999999999999</v>
      </c>
      <c r="AO109" s="2">
        <v>0.58750000000000002</v>
      </c>
      <c r="AQ109" s="62" t="s">
        <v>86</v>
      </c>
      <c r="AR109" s="62" t="s">
        <v>138</v>
      </c>
      <c r="AS109" s="62" t="s">
        <v>139</v>
      </c>
      <c r="AT109" s="62">
        <v>2003</v>
      </c>
      <c r="AU109" s="62">
        <v>0.88</v>
      </c>
      <c r="AV109" s="62">
        <v>0.66</v>
      </c>
      <c r="AW109" s="62">
        <v>1.7989999999999999</v>
      </c>
      <c r="AX109" s="62">
        <v>1.0349999999999999</v>
      </c>
      <c r="AY109" s="62">
        <v>0.77500000000000002</v>
      </c>
      <c r="AZ109" s="62">
        <v>1.641</v>
      </c>
      <c r="BA109" s="62">
        <v>0.76200000000000001</v>
      </c>
      <c r="BB109" s="62">
        <v>1.9119999999999999</v>
      </c>
      <c r="BC109" s="62">
        <v>1.4890000000000001</v>
      </c>
      <c r="BD109" s="62">
        <v>1.0129999999999999</v>
      </c>
      <c r="BE109" s="62">
        <v>1.35</v>
      </c>
      <c r="BF109" s="62">
        <v>0.68300000000000005</v>
      </c>
      <c r="BG109" s="62"/>
      <c r="BH109" s="62" t="s">
        <v>86</v>
      </c>
      <c r="BI109" s="62" t="s">
        <v>140</v>
      </c>
      <c r="BJ109" s="62" t="s">
        <v>139</v>
      </c>
      <c r="BK109" s="62">
        <v>2003</v>
      </c>
      <c r="BL109" s="62">
        <v>116.9</v>
      </c>
      <c r="BM109" s="62">
        <v>75.900000000000006</v>
      </c>
      <c r="BN109" s="62">
        <v>37.200000000000003</v>
      </c>
      <c r="BO109" s="62">
        <v>59.4</v>
      </c>
      <c r="BP109" s="62">
        <v>47.9</v>
      </c>
      <c r="BQ109" s="62">
        <v>43.4</v>
      </c>
      <c r="BR109" s="62">
        <v>72.5</v>
      </c>
      <c r="BS109" s="62">
        <v>34</v>
      </c>
      <c r="BT109" s="62">
        <v>53.5</v>
      </c>
      <c r="BU109" s="62">
        <v>92.7</v>
      </c>
      <c r="BV109" s="62">
        <v>27.3</v>
      </c>
      <c r="BW109" s="62">
        <v>89.7</v>
      </c>
      <c r="BX109" s="62"/>
      <c r="BY109" s="62">
        <f t="shared" si="9"/>
        <v>1.1454968858131489</v>
      </c>
      <c r="BZ109" s="62">
        <f t="shared" si="10"/>
        <v>1.27733422281521</v>
      </c>
      <c r="CA109" s="62">
        <f t="shared" si="11"/>
        <v>1.2128046109510087</v>
      </c>
      <c r="CB109" s="62">
        <f t="shared" si="12"/>
        <v>0.75834017699115053</v>
      </c>
      <c r="CC109" s="111" t="str">
        <f t="shared" si="13"/>
        <v>PL0003R</v>
      </c>
      <c r="CD109" s="111">
        <f t="shared" si="14"/>
        <v>165.52430000000001</v>
      </c>
      <c r="CE109" s="112">
        <f t="shared" si="15"/>
        <v>191.47239999999999</v>
      </c>
      <c r="CF109" s="112">
        <f t="shared" si="16"/>
        <v>210.42160000000001</v>
      </c>
      <c r="CG109" s="112">
        <f t="shared" si="17"/>
        <v>214.23110000000003</v>
      </c>
    </row>
    <row r="110" spans="1:85" x14ac:dyDescent="0.25">
      <c r="A110" s="29">
        <v>1994</v>
      </c>
      <c r="B110" s="2">
        <v>0.27829999999999999</v>
      </c>
      <c r="C110" s="2">
        <v>0.4945</v>
      </c>
      <c r="D110" s="2">
        <v>0.45100000000000001</v>
      </c>
      <c r="E110" s="2">
        <v>0.62429999999999997</v>
      </c>
      <c r="F110" s="2">
        <v>0.55179999999999996</v>
      </c>
      <c r="G110" s="2">
        <v>0.20680000000000001</v>
      </c>
      <c r="H110" s="43">
        <v>0.33966425619834706</v>
      </c>
      <c r="I110" s="2">
        <v>0.4672</v>
      </c>
      <c r="J110" s="2">
        <v>0.48509999999999998</v>
      </c>
      <c r="K110" s="2">
        <v>0.64600000000000002</v>
      </c>
      <c r="L110" s="41">
        <v>-999.9</v>
      </c>
      <c r="M110" s="2">
        <v>0.51639999999999997</v>
      </c>
      <c r="N110" s="2">
        <v>0.44490000000000002</v>
      </c>
      <c r="O110" s="2">
        <v>0.47699999999999998</v>
      </c>
      <c r="P110" s="2">
        <v>0.26290000000000002</v>
      </c>
      <c r="Q110" s="2">
        <v>0.17849999999999999</v>
      </c>
      <c r="R110" s="2">
        <v>0.36770000000000003</v>
      </c>
      <c r="S110" s="2">
        <v>0.22470000000000001</v>
      </c>
      <c r="T110" s="2">
        <v>0.16869999999999999</v>
      </c>
      <c r="U110" s="2">
        <v>0.1575</v>
      </c>
      <c r="V110" s="2">
        <v>0.21490000000000001</v>
      </c>
      <c r="W110" s="2">
        <v>0.34210000000000002</v>
      </c>
      <c r="X110" s="2">
        <v>8.1699999999999995E-2</v>
      </c>
      <c r="Y110" s="2">
        <v>0.70720000000000005</v>
      </c>
      <c r="Z110" s="2">
        <v>1.0728</v>
      </c>
      <c r="AA110" s="2">
        <v>0.65949999999999998</v>
      </c>
      <c r="AB110" s="2">
        <v>6.2100000000000002E-2</v>
      </c>
      <c r="AC110" s="2">
        <v>0.56569999999999998</v>
      </c>
      <c r="AD110" s="2">
        <v>0.99729999999999996</v>
      </c>
      <c r="AE110" s="43">
        <v>0.58631738623103846</v>
      </c>
      <c r="AF110" s="2">
        <v>0.43020000000000003</v>
      </c>
      <c r="AG110" s="2">
        <v>0.1052</v>
      </c>
      <c r="AH110" s="2">
        <v>5.45E-2</v>
      </c>
      <c r="AI110" s="43">
        <v>0.65920745341614906</v>
      </c>
      <c r="AJ110" s="43">
        <v>0.93657967988865698</v>
      </c>
      <c r="AK110" s="41">
        <v>-999.9</v>
      </c>
      <c r="AL110" s="2">
        <v>0.14599999999999999</v>
      </c>
      <c r="AM110" s="2">
        <v>0.2419</v>
      </c>
      <c r="AN110" s="2">
        <v>0.59599999999999997</v>
      </c>
      <c r="AO110" s="2">
        <v>0.63919999999999999</v>
      </c>
      <c r="AQ110" s="62" t="s">
        <v>86</v>
      </c>
      <c r="AR110" s="62" t="s">
        <v>138</v>
      </c>
      <c r="AS110" s="62" t="s">
        <v>139</v>
      </c>
      <c r="AT110" s="62">
        <v>2004</v>
      </c>
      <c r="AU110" s="62">
        <v>0.68799999999999994</v>
      </c>
      <c r="AV110" s="62">
        <v>1.048</v>
      </c>
      <c r="AW110" s="62">
        <v>0.7</v>
      </c>
      <c r="AX110" s="62">
        <v>0.81599999999999995</v>
      </c>
      <c r="AY110" s="62">
        <v>1.0409999999999999</v>
      </c>
      <c r="AZ110" s="62">
        <v>0.69499999999999995</v>
      </c>
      <c r="BA110" s="62">
        <v>0.65700000000000003</v>
      </c>
      <c r="BB110" s="62">
        <v>0.71699999999999997</v>
      </c>
      <c r="BC110" s="62">
        <v>0.77700000000000002</v>
      </c>
      <c r="BD110" s="62">
        <v>0.75900000000000001</v>
      </c>
      <c r="BE110" s="62">
        <v>0.93400000000000005</v>
      </c>
      <c r="BF110" s="62">
        <v>0.72699999999999998</v>
      </c>
      <c r="BG110" s="62"/>
      <c r="BH110" s="62" t="s">
        <v>86</v>
      </c>
      <c r="BI110" s="62" t="s">
        <v>140</v>
      </c>
      <c r="BJ110" s="62" t="s">
        <v>139</v>
      </c>
      <c r="BK110" s="62">
        <v>2004</v>
      </c>
      <c r="BL110" s="62">
        <v>158</v>
      </c>
      <c r="BM110" s="62">
        <v>110.6</v>
      </c>
      <c r="BN110" s="62">
        <v>121.2</v>
      </c>
      <c r="BO110" s="62">
        <v>31.5</v>
      </c>
      <c r="BP110" s="62">
        <v>60.7</v>
      </c>
      <c r="BQ110" s="62">
        <v>70.8</v>
      </c>
      <c r="BR110" s="62">
        <v>86.3</v>
      </c>
      <c r="BS110" s="62">
        <v>62.8</v>
      </c>
      <c r="BT110" s="62">
        <v>48.2</v>
      </c>
      <c r="BU110" s="62">
        <v>57.7</v>
      </c>
      <c r="BV110" s="62">
        <v>149.6</v>
      </c>
      <c r="BW110" s="62">
        <v>78.400000000000006</v>
      </c>
      <c r="BX110" s="62"/>
      <c r="BY110" s="62">
        <f t="shared" si="9"/>
        <v>0.81411761949390826</v>
      </c>
      <c r="BZ110" s="62">
        <f t="shared" si="10"/>
        <v>0.68636971350613929</v>
      </c>
      <c r="CA110" s="62">
        <f t="shared" si="11"/>
        <v>0.86486144814090027</v>
      </c>
      <c r="CB110" s="62">
        <f t="shared" si="12"/>
        <v>0.8115550432276657</v>
      </c>
      <c r="CC110" s="111" t="str">
        <f t="shared" si="13"/>
        <v>PL0003R</v>
      </c>
      <c r="CD110" s="111">
        <f t="shared" si="14"/>
        <v>173.73269999999999</v>
      </c>
      <c r="CE110" s="112">
        <f t="shared" si="15"/>
        <v>150.93270000000001</v>
      </c>
      <c r="CF110" s="112">
        <f t="shared" si="16"/>
        <v>220.97210000000001</v>
      </c>
      <c r="CG110" s="112">
        <f t="shared" si="17"/>
        <v>281.6096</v>
      </c>
    </row>
    <row r="111" spans="1:85" x14ac:dyDescent="0.25">
      <c r="A111" s="29">
        <v>1995</v>
      </c>
      <c r="B111" s="2">
        <v>0.1409</v>
      </c>
      <c r="C111" s="41">
        <v>-999.9</v>
      </c>
      <c r="D111" s="2">
        <v>0.47089999999999999</v>
      </c>
      <c r="E111" s="2">
        <v>0.53169999999999995</v>
      </c>
      <c r="F111" s="2">
        <v>0.48110000000000003</v>
      </c>
      <c r="G111" s="2">
        <v>0.22320000000000001</v>
      </c>
      <c r="H111" s="43">
        <v>0.20901230992034756</v>
      </c>
      <c r="I111" s="2">
        <v>0.4194</v>
      </c>
      <c r="J111" s="2">
        <v>0.46250000000000002</v>
      </c>
      <c r="K111" s="2">
        <v>0.45800000000000002</v>
      </c>
      <c r="L111" s="41">
        <v>-999.9</v>
      </c>
      <c r="M111" s="41">
        <v>-999.9</v>
      </c>
      <c r="N111" s="2">
        <v>0.34100000000000003</v>
      </c>
      <c r="O111" s="2">
        <v>0.57920000000000005</v>
      </c>
      <c r="P111" s="2">
        <v>0.24859999999999999</v>
      </c>
      <c r="Q111" s="2">
        <v>0.1857</v>
      </c>
      <c r="R111" s="2">
        <v>0.26150000000000001</v>
      </c>
      <c r="S111" s="2">
        <v>0.15340000000000001</v>
      </c>
      <c r="T111" s="2">
        <v>0.17100000000000001</v>
      </c>
      <c r="U111" s="2">
        <v>0.13739999999999999</v>
      </c>
      <c r="V111" s="2">
        <v>0.23619999999999999</v>
      </c>
      <c r="W111" s="2">
        <v>0.38169999999999998</v>
      </c>
      <c r="X111" s="2">
        <v>9.8000000000000004E-2</v>
      </c>
      <c r="Y111" s="2">
        <v>0.62960000000000005</v>
      </c>
      <c r="Z111" s="2">
        <v>0.44119999999999998</v>
      </c>
      <c r="AA111" s="2">
        <v>0.63429999999999997</v>
      </c>
      <c r="AB111" s="2">
        <v>3.8699999999999998E-2</v>
      </c>
      <c r="AC111" s="2">
        <v>0.79600000000000004</v>
      </c>
      <c r="AD111" s="2">
        <v>1.8559000000000001</v>
      </c>
      <c r="AE111" s="43">
        <v>0.683011117974058</v>
      </c>
      <c r="AF111" s="2">
        <v>0.50080000000000002</v>
      </c>
      <c r="AG111" s="2">
        <v>4.9700000000000001E-2</v>
      </c>
      <c r="AH111" s="2">
        <v>2.6100000000000002E-2</v>
      </c>
      <c r="AI111" s="43">
        <v>0.88661209964412813</v>
      </c>
      <c r="AJ111" s="43">
        <v>0.7669441352298495</v>
      </c>
      <c r="AK111" s="2">
        <v>0.53849999999999998</v>
      </c>
      <c r="AL111" s="2">
        <v>0.1822</v>
      </c>
      <c r="AM111" s="2">
        <v>0.25469999999999998</v>
      </c>
      <c r="AN111" s="2">
        <v>0.57420000000000004</v>
      </c>
      <c r="AO111" s="2">
        <v>0.62360000000000004</v>
      </c>
      <c r="AQ111" s="62" t="s">
        <v>86</v>
      </c>
      <c r="AR111" s="62" t="s">
        <v>138</v>
      </c>
      <c r="AS111" s="62" t="s">
        <v>139</v>
      </c>
      <c r="AT111" s="62">
        <v>2005</v>
      </c>
      <c r="AU111" s="62">
        <v>0.98599999999999999</v>
      </c>
      <c r="AV111" s="62">
        <v>0.50900000000000001</v>
      </c>
      <c r="AW111" s="62">
        <v>0.83199999999999996</v>
      </c>
      <c r="AX111" s="62">
        <v>0.95299999999999996</v>
      </c>
      <c r="AY111" s="62">
        <v>0.745</v>
      </c>
      <c r="AZ111" s="62">
        <v>0.69099999999999995</v>
      </c>
      <c r="BA111" s="62">
        <v>0.64800000000000002</v>
      </c>
      <c r="BB111" s="62">
        <v>0.73599999999999999</v>
      </c>
      <c r="BC111" s="62">
        <v>0.623</v>
      </c>
      <c r="BD111" s="62">
        <v>1.2949999999999999</v>
      </c>
      <c r="BE111" s="62">
        <v>0.56100000000000005</v>
      </c>
      <c r="BF111" s="62">
        <v>0.63800000000000001</v>
      </c>
      <c r="BG111" s="62"/>
      <c r="BH111" s="62" t="s">
        <v>86</v>
      </c>
      <c r="BI111" s="62" t="s">
        <v>140</v>
      </c>
      <c r="BJ111" s="62" t="s">
        <v>139</v>
      </c>
      <c r="BK111" s="62">
        <v>2005</v>
      </c>
      <c r="BL111" s="62">
        <v>166.1</v>
      </c>
      <c r="BM111" s="62">
        <v>79.400000000000006</v>
      </c>
      <c r="BN111" s="62">
        <v>85.9</v>
      </c>
      <c r="BO111" s="62">
        <v>36.700000000000003</v>
      </c>
      <c r="BP111" s="62">
        <v>73.400000000000006</v>
      </c>
      <c r="BQ111" s="62">
        <v>94.6</v>
      </c>
      <c r="BR111" s="62">
        <v>179.6</v>
      </c>
      <c r="BS111" s="62">
        <v>121.1</v>
      </c>
      <c r="BT111" s="62">
        <v>150.30000000000001</v>
      </c>
      <c r="BU111" s="62">
        <v>24.1</v>
      </c>
      <c r="BV111" s="62">
        <v>93.6</v>
      </c>
      <c r="BW111" s="62">
        <v>164.4</v>
      </c>
      <c r="BX111" s="62"/>
      <c r="BY111" s="62">
        <f t="shared" si="9"/>
        <v>0.8220760204081633</v>
      </c>
      <c r="BZ111" s="62">
        <f t="shared" si="10"/>
        <v>0.68524917783961548</v>
      </c>
      <c r="CA111" s="62">
        <f t="shared" si="11"/>
        <v>0.6617761194029852</v>
      </c>
      <c r="CB111" s="62">
        <f t="shared" si="12"/>
        <v>0.7540287875091487</v>
      </c>
      <c r="CC111" s="111" t="str">
        <f t="shared" si="13"/>
        <v>PL0003R</v>
      </c>
      <c r="CD111" s="111">
        <f t="shared" si="14"/>
        <v>161.12690000000001</v>
      </c>
      <c r="CE111" s="112">
        <f t="shared" si="15"/>
        <v>270.87899999999996</v>
      </c>
      <c r="CF111" s="112">
        <f t="shared" si="16"/>
        <v>177.35600000000002</v>
      </c>
      <c r="CG111" s="112">
        <f t="shared" si="17"/>
        <v>309.07640000000004</v>
      </c>
    </row>
    <row r="112" spans="1:85" x14ac:dyDescent="0.25">
      <c r="A112" s="29">
        <v>1996</v>
      </c>
      <c r="B112" s="2">
        <v>0.16889999999999999</v>
      </c>
      <c r="C112" s="41">
        <v>-999.9</v>
      </c>
      <c r="D112" s="2">
        <v>0.78700000000000003</v>
      </c>
      <c r="E112" s="2">
        <v>0.69979999999999998</v>
      </c>
      <c r="F112" s="2">
        <v>0.68969999999999998</v>
      </c>
      <c r="G112" s="41">
        <v>-999.9</v>
      </c>
      <c r="H112" s="43">
        <v>0.3792731092436975</v>
      </c>
      <c r="I112" s="2">
        <v>0.46579999999999999</v>
      </c>
      <c r="J112" s="2">
        <v>0.82120000000000004</v>
      </c>
      <c r="K112" s="2">
        <v>1.1400999999999999</v>
      </c>
      <c r="L112" s="2">
        <v>1.1715</v>
      </c>
      <c r="M112" s="2">
        <v>0.40010000000000001</v>
      </c>
      <c r="N112" s="2">
        <v>0.34310000000000002</v>
      </c>
      <c r="O112" s="2">
        <v>0.34029999999999999</v>
      </c>
      <c r="P112" s="2">
        <v>0.22270000000000001</v>
      </c>
      <c r="Q112" s="2">
        <v>0.28420000000000001</v>
      </c>
      <c r="R112" s="41">
        <v>-999.9</v>
      </c>
      <c r="S112" s="2">
        <v>0.24</v>
      </c>
      <c r="T112" s="2">
        <v>0.27500000000000002</v>
      </c>
      <c r="U112" s="2">
        <v>0.1411</v>
      </c>
      <c r="V112" s="2">
        <v>0.34300000000000003</v>
      </c>
      <c r="W112" s="2">
        <v>0.48139999999999999</v>
      </c>
      <c r="X112" s="2">
        <v>0.1128</v>
      </c>
      <c r="Y112" s="2">
        <v>0.62260000000000004</v>
      </c>
      <c r="Z112" s="2">
        <v>0.43959999999999999</v>
      </c>
      <c r="AA112" s="2">
        <v>0.4461</v>
      </c>
      <c r="AB112" s="2">
        <v>0.05</v>
      </c>
      <c r="AC112" s="2">
        <v>0.39560000000000001</v>
      </c>
      <c r="AD112" s="2">
        <v>1.1480999999999999</v>
      </c>
      <c r="AE112" s="43">
        <v>0.3379613769941226</v>
      </c>
      <c r="AF112" s="2">
        <v>0.62060000000000004</v>
      </c>
      <c r="AG112" s="2">
        <v>6.3899999999999998E-2</v>
      </c>
      <c r="AH112" s="2">
        <v>4.8000000000000001E-2</v>
      </c>
      <c r="AI112" s="43">
        <v>0.74835313531353131</v>
      </c>
      <c r="AJ112" s="43">
        <v>0.94129129540781364</v>
      </c>
      <c r="AK112" s="41">
        <v>-999.9</v>
      </c>
      <c r="AL112" s="2">
        <v>0.1779</v>
      </c>
      <c r="AM112" s="2">
        <v>0.34399999999999997</v>
      </c>
      <c r="AN112" s="2">
        <v>0.68820000000000003</v>
      </c>
      <c r="AO112" s="2">
        <v>0.96889999999999998</v>
      </c>
      <c r="AQ112" s="62" t="s">
        <v>86</v>
      </c>
      <c r="AR112" s="62" t="s">
        <v>138</v>
      </c>
      <c r="AS112" s="62" t="s">
        <v>139</v>
      </c>
      <c r="AT112" s="62">
        <v>2006</v>
      </c>
      <c r="AU112" s="62">
        <v>0.628</v>
      </c>
      <c r="AV112" s="62">
        <v>0.56399999999999995</v>
      </c>
      <c r="AW112" s="62">
        <v>0.83</v>
      </c>
      <c r="AX112" s="62">
        <v>0.79200000000000004</v>
      </c>
      <c r="AY112" s="62">
        <v>1.294</v>
      </c>
      <c r="AZ112" s="62">
        <v>1.2509999999999999</v>
      </c>
      <c r="BA112" s="62">
        <v>1.63</v>
      </c>
      <c r="BB112" s="62">
        <v>0.93200000000000005</v>
      </c>
      <c r="BC112" s="62">
        <v>1.365</v>
      </c>
      <c r="BD112" s="62">
        <v>0.79300000000000004</v>
      </c>
      <c r="BE112" s="62">
        <v>1.1000000000000001</v>
      </c>
      <c r="BF112" s="62">
        <v>0.90400000000000003</v>
      </c>
      <c r="BG112" s="62"/>
      <c r="BH112" s="62" t="s">
        <v>86</v>
      </c>
      <c r="BI112" s="62" t="s">
        <v>140</v>
      </c>
      <c r="BJ112" s="62" t="s">
        <v>139</v>
      </c>
      <c r="BK112" s="62">
        <v>2006</v>
      </c>
      <c r="BL112" s="62">
        <v>39.799999999999997</v>
      </c>
      <c r="BM112" s="62">
        <v>155.1</v>
      </c>
      <c r="BN112" s="62">
        <v>118.4</v>
      </c>
      <c r="BO112" s="62">
        <v>64.8</v>
      </c>
      <c r="BP112" s="62">
        <v>60.8</v>
      </c>
      <c r="BQ112" s="62">
        <v>64.599999999999994</v>
      </c>
      <c r="BR112" s="62">
        <v>29.4</v>
      </c>
      <c r="BS112" s="62">
        <v>286.60000000000002</v>
      </c>
      <c r="BT112" s="62">
        <v>27.7</v>
      </c>
      <c r="BU112" s="62">
        <v>49.8</v>
      </c>
      <c r="BV112" s="62">
        <v>98.2</v>
      </c>
      <c r="BW112" s="62">
        <v>72</v>
      </c>
      <c r="BX112" s="62"/>
      <c r="BY112" s="62">
        <f t="shared" si="9"/>
        <v>0.93552786885245898</v>
      </c>
      <c r="BZ112" s="62">
        <f t="shared" si="10"/>
        <v>1.0400625328428796</v>
      </c>
      <c r="CA112" s="62">
        <f t="shared" si="11"/>
        <v>1.0547632327831531</v>
      </c>
      <c r="CB112" s="62">
        <f t="shared" si="12"/>
        <v>0.66526339452978644</v>
      </c>
      <c r="CC112" s="111" t="str">
        <f t="shared" si="13"/>
        <v>PL0003R</v>
      </c>
      <c r="CD112" s="111">
        <f t="shared" si="14"/>
        <v>228.2688</v>
      </c>
      <c r="CE112" s="112">
        <f t="shared" si="15"/>
        <v>395.84780000000001</v>
      </c>
      <c r="CF112" s="112">
        <f t="shared" si="16"/>
        <v>185.3219</v>
      </c>
      <c r="CG112" s="112">
        <f t="shared" si="17"/>
        <v>177.55879999999999</v>
      </c>
    </row>
    <row r="113" spans="1:86" x14ac:dyDescent="0.25">
      <c r="A113" s="29">
        <v>1997</v>
      </c>
      <c r="B113" s="2">
        <v>0.23139999999999999</v>
      </c>
      <c r="C113" s="41">
        <v>-999.9</v>
      </c>
      <c r="D113" s="2">
        <v>0.38519999999999999</v>
      </c>
      <c r="E113" s="2">
        <v>0.5595</v>
      </c>
      <c r="F113" s="2">
        <v>0.7298</v>
      </c>
      <c r="G113" s="2">
        <v>0.28360000000000002</v>
      </c>
      <c r="H113" s="43">
        <v>0.31171887323943664</v>
      </c>
      <c r="I113" s="41">
        <v>-999.9</v>
      </c>
      <c r="J113" s="2">
        <v>0.58169999999999999</v>
      </c>
      <c r="K113" s="2">
        <v>0.54469999999999996</v>
      </c>
      <c r="L113" s="2">
        <v>0.62129999999999996</v>
      </c>
      <c r="M113" s="2">
        <v>0.60040000000000004</v>
      </c>
      <c r="N113" s="2">
        <v>0.29210000000000003</v>
      </c>
      <c r="O113" s="2">
        <v>0.48830000000000001</v>
      </c>
      <c r="P113" s="2">
        <v>0.18049999999999999</v>
      </c>
      <c r="Q113" s="2">
        <v>0.18759999999999999</v>
      </c>
      <c r="R113" s="2">
        <v>0.28399999999999997</v>
      </c>
      <c r="S113" s="2">
        <v>0.20649999999999999</v>
      </c>
      <c r="T113" s="2">
        <v>0.17249999999999999</v>
      </c>
      <c r="U113" s="2">
        <v>0.1163</v>
      </c>
      <c r="V113" s="2">
        <v>0.2296</v>
      </c>
      <c r="W113" s="2">
        <v>0.31769999999999998</v>
      </c>
      <c r="X113" s="2">
        <v>7.7799999999999994E-2</v>
      </c>
      <c r="Y113" s="2">
        <v>0.41599999999999998</v>
      </c>
      <c r="Z113" s="2">
        <v>0.49370000000000003</v>
      </c>
      <c r="AA113" s="2">
        <v>0.4677</v>
      </c>
      <c r="AB113" s="2">
        <v>7.3200000000000001E-2</v>
      </c>
      <c r="AC113" s="2">
        <v>0.29289999999999999</v>
      </c>
      <c r="AD113" s="2">
        <v>0.73450000000000004</v>
      </c>
      <c r="AE113" s="43">
        <v>0.63450536193029505</v>
      </c>
      <c r="AF113" s="2">
        <v>0.58240000000000003</v>
      </c>
      <c r="AG113" s="2">
        <v>5.9200000000000003E-2</v>
      </c>
      <c r="AH113" s="2">
        <v>6.8900000000000003E-2</v>
      </c>
      <c r="AI113" s="43">
        <v>0.8797284894837476</v>
      </c>
      <c r="AJ113" s="43">
        <v>0.80929126213592262</v>
      </c>
      <c r="AK113" s="2">
        <v>0.77310000000000001</v>
      </c>
      <c r="AL113" s="2">
        <v>0.17580000000000001</v>
      </c>
      <c r="AM113" s="2">
        <v>0.37990000000000002</v>
      </c>
      <c r="AN113" s="2">
        <v>0.69810000000000005</v>
      </c>
      <c r="AO113" s="2">
        <v>0.77500000000000002</v>
      </c>
      <c r="AQ113" s="62" t="s">
        <v>86</v>
      </c>
      <c r="AR113" s="62" t="s">
        <v>138</v>
      </c>
      <c r="AS113" s="62" t="s">
        <v>139</v>
      </c>
      <c r="AT113" s="62">
        <v>2007</v>
      </c>
      <c r="AU113" s="62">
        <v>0.63200000000000001</v>
      </c>
      <c r="AV113" s="62">
        <v>0.746</v>
      </c>
      <c r="AW113" s="62">
        <v>0.57699999999999996</v>
      </c>
      <c r="AX113" s="62">
        <v>1.69</v>
      </c>
      <c r="AY113" s="62">
        <v>0.72</v>
      </c>
      <c r="AZ113" s="62">
        <v>0.67300000000000004</v>
      </c>
      <c r="BA113" s="62">
        <v>0.97599999999999998</v>
      </c>
      <c r="BB113" s="62">
        <v>0.63100000000000001</v>
      </c>
      <c r="BC113" s="62">
        <v>0.91600000000000004</v>
      </c>
      <c r="BD113" s="62">
        <v>0.85699999999999998</v>
      </c>
      <c r="BE113" s="62">
        <v>0.60699999999999998</v>
      </c>
      <c r="BF113" s="62">
        <v>0.68899999999999995</v>
      </c>
      <c r="BG113" s="62"/>
      <c r="BH113" s="62" t="s">
        <v>86</v>
      </c>
      <c r="BI113" s="62" t="s">
        <v>140</v>
      </c>
      <c r="BJ113" s="62" t="s">
        <v>139</v>
      </c>
      <c r="BK113" s="62">
        <v>2007</v>
      </c>
      <c r="BL113" s="62">
        <v>178.9</v>
      </c>
      <c r="BM113" s="62">
        <v>137.30000000000001</v>
      </c>
      <c r="BN113" s="62">
        <v>75.3</v>
      </c>
      <c r="BO113" s="62">
        <v>5</v>
      </c>
      <c r="BP113" s="62">
        <v>87</v>
      </c>
      <c r="BQ113" s="62">
        <v>85.2</v>
      </c>
      <c r="BR113" s="62">
        <v>143.80000000000001</v>
      </c>
      <c r="BS113" s="62">
        <v>103.6</v>
      </c>
      <c r="BT113" s="62">
        <v>180.5</v>
      </c>
      <c r="BU113" s="62">
        <v>40.299999999999997</v>
      </c>
      <c r="BV113" s="62">
        <v>123.2</v>
      </c>
      <c r="BW113" s="62">
        <v>102.9</v>
      </c>
      <c r="BX113" s="62"/>
      <c r="BY113" s="62">
        <f t="shared" si="9"/>
        <v>0.68462701733413023</v>
      </c>
      <c r="BZ113" s="62">
        <f t="shared" si="10"/>
        <v>0.79092002405291639</v>
      </c>
      <c r="CA113" s="62">
        <f t="shared" si="11"/>
        <v>0.79842296511627897</v>
      </c>
      <c r="CB113" s="62">
        <f t="shared" si="12"/>
        <v>0.68334216177523266</v>
      </c>
      <c r="CC113" s="111" t="str">
        <f t="shared" si="13"/>
        <v>PL0003R</v>
      </c>
      <c r="CD113" s="111">
        <f t="shared" si="14"/>
        <v>114.5381</v>
      </c>
      <c r="CE113" s="112">
        <f t="shared" si="15"/>
        <v>263.06</v>
      </c>
      <c r="CF113" s="112">
        <f t="shared" si="16"/>
        <v>274.65749999999997</v>
      </c>
      <c r="CG113" s="112">
        <f t="shared" si="17"/>
        <v>286.38870000000003</v>
      </c>
    </row>
    <row r="114" spans="1:86" x14ac:dyDescent="0.25">
      <c r="A114" s="29">
        <v>1998</v>
      </c>
      <c r="B114" s="2">
        <v>0.17519999999999999</v>
      </c>
      <c r="C114" s="2">
        <v>0.66859999999999997</v>
      </c>
      <c r="D114" s="2">
        <v>0.63400000000000001</v>
      </c>
      <c r="E114" s="2">
        <v>0.60660000000000003</v>
      </c>
      <c r="F114" s="2">
        <v>0.60940000000000005</v>
      </c>
      <c r="G114" s="2">
        <v>0.40670000000000001</v>
      </c>
      <c r="H114" s="43">
        <v>0.36359369024856592</v>
      </c>
      <c r="I114" s="41">
        <v>-999.9</v>
      </c>
      <c r="J114" s="2">
        <v>0.50319999999999998</v>
      </c>
      <c r="K114" s="2">
        <v>0.4158</v>
      </c>
      <c r="L114" s="2">
        <v>0.64100000000000001</v>
      </c>
      <c r="M114" s="2">
        <v>0.4113</v>
      </c>
      <c r="N114" s="2">
        <v>0.28970000000000001</v>
      </c>
      <c r="O114" s="2">
        <v>0.54790000000000005</v>
      </c>
      <c r="P114" s="2">
        <v>0.14050000000000001</v>
      </c>
      <c r="Q114" s="2">
        <v>0.32400000000000001</v>
      </c>
      <c r="R114" s="2">
        <v>0.2447</v>
      </c>
      <c r="S114" s="2">
        <v>0.19309999999999999</v>
      </c>
      <c r="T114" s="2">
        <v>0.20050000000000001</v>
      </c>
      <c r="U114" s="2">
        <v>7.3899999999999993E-2</v>
      </c>
      <c r="V114" s="2">
        <v>9.8500000000000004E-2</v>
      </c>
      <c r="W114" s="2">
        <v>0.3085</v>
      </c>
      <c r="X114" s="2">
        <v>3.9600000000000003E-2</v>
      </c>
      <c r="Y114" s="41">
        <v>-999.9</v>
      </c>
      <c r="Z114" s="2">
        <v>0.61829999999999996</v>
      </c>
      <c r="AA114" s="41">
        <v>-999.9</v>
      </c>
      <c r="AB114" s="41">
        <v>-999.9</v>
      </c>
      <c r="AC114" s="2">
        <v>1.1218999999999999</v>
      </c>
      <c r="AD114" s="2">
        <v>0.92620000000000002</v>
      </c>
      <c r="AE114" s="43">
        <v>0.39394823529411771</v>
      </c>
      <c r="AF114" s="2">
        <v>0.4279</v>
      </c>
      <c r="AG114" s="2">
        <v>4.1700000000000001E-2</v>
      </c>
      <c r="AH114" s="2">
        <v>3.7600000000000001E-2</v>
      </c>
      <c r="AI114" s="43">
        <v>0.70679125683060118</v>
      </c>
      <c r="AJ114" s="43">
        <v>0.73551610169491521</v>
      </c>
      <c r="AK114" s="2">
        <v>0.83520000000000005</v>
      </c>
      <c r="AL114" s="2">
        <v>0.1028</v>
      </c>
      <c r="AM114" s="2">
        <v>0.247</v>
      </c>
      <c r="AN114" s="2">
        <v>0.60089999999999999</v>
      </c>
      <c r="AO114" s="2">
        <v>0.84660000000000002</v>
      </c>
      <c r="AQ114" s="62" t="s">
        <v>86</v>
      </c>
      <c r="AR114" s="62" t="s">
        <v>138</v>
      </c>
      <c r="AS114" s="62" t="s">
        <v>139</v>
      </c>
      <c r="AT114" s="62">
        <v>2008</v>
      </c>
      <c r="AU114" s="62">
        <v>0.85399999999999998</v>
      </c>
      <c r="AV114" s="62">
        <v>0.878</v>
      </c>
      <c r="AW114" s="62">
        <v>0.73899999999999999</v>
      </c>
      <c r="AX114" s="62">
        <v>0.57299999999999995</v>
      </c>
      <c r="AY114" s="62">
        <v>0.71599999999999997</v>
      </c>
      <c r="AZ114" s="62">
        <v>0.65300000000000002</v>
      </c>
      <c r="BA114" s="62">
        <v>0.67500000000000004</v>
      </c>
      <c r="BB114" s="62">
        <v>1.0009999999999999</v>
      </c>
      <c r="BC114" s="62">
        <v>0.74</v>
      </c>
      <c r="BD114" s="62">
        <v>0.73799999999999999</v>
      </c>
      <c r="BE114" s="62">
        <v>0.94499999999999995</v>
      </c>
      <c r="BF114" s="62">
        <v>0.69099999999999995</v>
      </c>
      <c r="BG114" s="62"/>
      <c r="BH114" s="62" t="s">
        <v>86</v>
      </c>
      <c r="BI114" s="62" t="s">
        <v>140</v>
      </c>
      <c r="BJ114" s="62" t="s">
        <v>139</v>
      </c>
      <c r="BK114" s="62">
        <v>2008</v>
      </c>
      <c r="BL114" s="62">
        <v>86.7</v>
      </c>
      <c r="BM114" s="62">
        <v>73.2</v>
      </c>
      <c r="BN114" s="62">
        <v>131.19999999999999</v>
      </c>
      <c r="BO114" s="62">
        <v>57.3</v>
      </c>
      <c r="BP114" s="62">
        <v>69.2</v>
      </c>
      <c r="BQ114" s="62">
        <v>39.5</v>
      </c>
      <c r="BR114" s="62">
        <v>91.1</v>
      </c>
      <c r="BS114" s="62">
        <v>59.9</v>
      </c>
      <c r="BT114" s="62">
        <v>72.900000000000006</v>
      </c>
      <c r="BU114" s="62">
        <v>126.1</v>
      </c>
      <c r="BV114" s="62">
        <v>76.3</v>
      </c>
      <c r="BW114" s="62">
        <v>84.8</v>
      </c>
      <c r="BX114" s="62"/>
      <c r="BY114" s="62">
        <f t="shared" si="9"/>
        <v>0.69591346526969344</v>
      </c>
      <c r="BZ114" s="62">
        <f t="shared" si="10"/>
        <v>0.77294435695538066</v>
      </c>
      <c r="CA114" s="62">
        <f t="shared" si="11"/>
        <v>0.79590010897203045</v>
      </c>
      <c r="CB114" s="62">
        <f t="shared" si="12"/>
        <v>0.80469227625664075</v>
      </c>
      <c r="CC114" s="111" t="str">
        <f t="shared" si="13"/>
        <v>PL0003R</v>
      </c>
      <c r="CD114" s="111">
        <f t="shared" si="14"/>
        <v>179.33689999999999</v>
      </c>
      <c r="CE114" s="112">
        <f t="shared" si="15"/>
        <v>147.24590000000001</v>
      </c>
      <c r="CF114" s="112">
        <f t="shared" si="16"/>
        <v>219.1113</v>
      </c>
      <c r="CG114" s="112">
        <f t="shared" si="17"/>
        <v>196.90819999999999</v>
      </c>
    </row>
    <row r="115" spans="1:86" x14ac:dyDescent="0.25">
      <c r="A115" s="29">
        <v>1999</v>
      </c>
      <c r="B115" s="2">
        <v>0.18770000000000001</v>
      </c>
      <c r="C115" s="2">
        <v>0.60309999999999997</v>
      </c>
      <c r="D115" s="2">
        <v>0.5171</v>
      </c>
      <c r="E115" s="2">
        <v>0.53620000000000001</v>
      </c>
      <c r="F115" s="2">
        <v>0.63739999999999997</v>
      </c>
      <c r="G115" s="2">
        <v>0.27839999999999998</v>
      </c>
      <c r="H115" s="43">
        <v>0.31758945805493694</v>
      </c>
      <c r="I115" s="41">
        <v>-999.9</v>
      </c>
      <c r="J115" s="2">
        <v>0.62270000000000003</v>
      </c>
      <c r="K115" s="2">
        <v>0.41320000000000001</v>
      </c>
      <c r="L115" s="2">
        <v>0.52359999999999995</v>
      </c>
      <c r="M115" s="2">
        <v>0.33410000000000001</v>
      </c>
      <c r="N115" s="2">
        <v>0.30830000000000002</v>
      </c>
      <c r="O115" s="2">
        <v>0.41799999999999998</v>
      </c>
      <c r="P115" s="2">
        <v>0.216</v>
      </c>
      <c r="Q115" s="2">
        <v>0.27750000000000002</v>
      </c>
      <c r="R115" s="41">
        <v>-999.9</v>
      </c>
      <c r="S115" s="2">
        <v>0.16220000000000001</v>
      </c>
      <c r="T115" s="2">
        <v>0.11559999999999999</v>
      </c>
      <c r="U115" s="41">
        <v>-999.9</v>
      </c>
      <c r="V115" s="41">
        <v>-999.9</v>
      </c>
      <c r="W115" s="2">
        <v>0.3695</v>
      </c>
      <c r="X115" s="2">
        <v>0.1085</v>
      </c>
      <c r="Y115" s="2">
        <v>0.67490000000000006</v>
      </c>
      <c r="Z115" s="2">
        <v>0.5081</v>
      </c>
      <c r="AA115" s="2">
        <v>0.44690000000000002</v>
      </c>
      <c r="AB115" s="41">
        <v>-999.9</v>
      </c>
      <c r="AC115" s="2">
        <v>0.41460000000000002</v>
      </c>
      <c r="AD115" s="2">
        <v>0.8508</v>
      </c>
      <c r="AE115" s="43">
        <v>0.48439113377795212</v>
      </c>
      <c r="AF115" s="2">
        <v>0.34599999999999997</v>
      </c>
      <c r="AG115" s="2">
        <v>6.9199999999999998E-2</v>
      </c>
      <c r="AH115" s="2">
        <v>3.7600000000000001E-2</v>
      </c>
      <c r="AI115" s="43">
        <v>0.88506586021505351</v>
      </c>
      <c r="AJ115" s="43">
        <v>0.95108921006728131</v>
      </c>
      <c r="AK115" s="2">
        <v>0.69099999999999995</v>
      </c>
      <c r="AL115" s="2">
        <v>0.1552</v>
      </c>
      <c r="AM115" s="2">
        <v>0.2026</v>
      </c>
      <c r="AN115" s="2">
        <v>0.4541</v>
      </c>
      <c r="AO115" s="2">
        <v>0.56940000000000002</v>
      </c>
      <c r="AQ115" s="62" t="s">
        <v>86</v>
      </c>
      <c r="AR115" s="62" t="s">
        <v>138</v>
      </c>
      <c r="AS115" s="62" t="s">
        <v>139</v>
      </c>
      <c r="AT115" s="62">
        <v>2009</v>
      </c>
      <c r="AU115" s="62">
        <v>0.71599999999999997</v>
      </c>
      <c r="AV115" s="62">
        <v>0.441</v>
      </c>
      <c r="AW115" s="62">
        <v>0.56899999999999995</v>
      </c>
      <c r="AX115" s="62">
        <v>1.345</v>
      </c>
      <c r="AY115" s="62">
        <v>0.75800000000000001</v>
      </c>
      <c r="AZ115" s="62">
        <v>0.71899999999999997</v>
      </c>
      <c r="BA115" s="62">
        <v>0.36899999999999999</v>
      </c>
      <c r="BB115" s="62">
        <v>0.57899999999999996</v>
      </c>
      <c r="BC115" s="62">
        <v>0.84</v>
      </c>
      <c r="BD115" s="62">
        <v>0.73199999999999998</v>
      </c>
      <c r="BE115" s="62">
        <v>0.79400000000000004</v>
      </c>
      <c r="BF115" s="62">
        <v>0.876</v>
      </c>
      <c r="BG115" s="62"/>
      <c r="BH115" s="62" t="s">
        <v>86</v>
      </c>
      <c r="BI115" s="62" t="s">
        <v>140</v>
      </c>
      <c r="BJ115" s="62" t="s">
        <v>139</v>
      </c>
      <c r="BK115" s="62">
        <v>2009</v>
      </c>
      <c r="BL115" s="62">
        <v>67.7</v>
      </c>
      <c r="BM115" s="62">
        <v>132.69999999999999</v>
      </c>
      <c r="BN115" s="62">
        <v>121.3</v>
      </c>
      <c r="BO115" s="62">
        <v>3.3</v>
      </c>
      <c r="BP115" s="62">
        <v>112.3</v>
      </c>
      <c r="BQ115" s="62">
        <v>189.5</v>
      </c>
      <c r="BR115" s="62">
        <v>181.4</v>
      </c>
      <c r="BS115" s="62">
        <v>59</v>
      </c>
      <c r="BT115" s="62">
        <v>38</v>
      </c>
      <c r="BU115" s="62">
        <v>119.6</v>
      </c>
      <c r="BV115" s="62">
        <v>60.3</v>
      </c>
      <c r="BW115" s="62">
        <v>87.5</v>
      </c>
      <c r="BX115" s="62"/>
      <c r="BY115" s="62">
        <f t="shared" si="9"/>
        <v>0.66940312368087795</v>
      </c>
      <c r="BZ115" s="62">
        <f t="shared" si="10"/>
        <v>0.55210072109792974</v>
      </c>
      <c r="CA115" s="62">
        <f t="shared" si="11"/>
        <v>0.76799173932996789</v>
      </c>
      <c r="CB115" s="62">
        <f t="shared" si="12"/>
        <v>0.63787391455366449</v>
      </c>
      <c r="CC115" s="111" t="str">
        <f t="shared" si="13"/>
        <v>PL0003R</v>
      </c>
      <c r="CD115" s="111">
        <f t="shared" si="14"/>
        <v>158.58159999999998</v>
      </c>
      <c r="CE115" s="111">
        <f t="shared" si="15"/>
        <v>237.34809999999999</v>
      </c>
      <c r="CF115" s="111">
        <f t="shared" si="16"/>
        <v>167.34539999999998</v>
      </c>
      <c r="CG115" s="111">
        <f t="shared" si="17"/>
        <v>183.6439</v>
      </c>
    </row>
    <row r="116" spans="1:86" x14ac:dyDescent="0.25">
      <c r="A116" s="29">
        <v>2000</v>
      </c>
      <c r="B116" s="2">
        <v>0.22600000000000001</v>
      </c>
      <c r="C116" s="2">
        <v>0.49590000000000001</v>
      </c>
      <c r="D116" s="2">
        <v>0.49969999999999998</v>
      </c>
      <c r="E116" s="2">
        <v>0.60589999999999999</v>
      </c>
      <c r="F116" s="2">
        <v>0.87670000000000003</v>
      </c>
      <c r="G116" s="41">
        <v>-999.9</v>
      </c>
      <c r="H116" s="43">
        <v>0.40551264880952381</v>
      </c>
      <c r="I116" s="41">
        <v>-999.9</v>
      </c>
      <c r="J116" s="41">
        <v>-999.9</v>
      </c>
      <c r="K116" s="2">
        <v>0.53620000000000001</v>
      </c>
      <c r="L116" s="2">
        <v>0.60399999999999998</v>
      </c>
      <c r="M116" s="41">
        <v>-999.9</v>
      </c>
      <c r="N116" s="2">
        <v>0.30349999999999999</v>
      </c>
      <c r="O116" s="2">
        <v>0.52749999999999997</v>
      </c>
      <c r="P116" s="2">
        <v>0.16600000000000001</v>
      </c>
      <c r="Q116" s="2">
        <v>0.25240000000000001</v>
      </c>
      <c r="R116" s="41">
        <v>-999.9</v>
      </c>
      <c r="S116" s="2">
        <v>0.22020000000000001</v>
      </c>
      <c r="T116" s="41">
        <v>-999.9</v>
      </c>
      <c r="U116" s="41">
        <v>-999.9</v>
      </c>
      <c r="V116" s="41">
        <v>-999.9</v>
      </c>
      <c r="W116" s="2">
        <v>0.43940000000000001</v>
      </c>
      <c r="X116" s="41">
        <v>-999.9</v>
      </c>
      <c r="Y116" s="2">
        <v>0.56410000000000005</v>
      </c>
      <c r="Z116" s="2">
        <v>0.4</v>
      </c>
      <c r="AA116" s="2">
        <v>0.50819999999999999</v>
      </c>
      <c r="AB116" s="41">
        <v>-999.9</v>
      </c>
      <c r="AC116" s="2">
        <v>0.94650000000000001</v>
      </c>
      <c r="AD116" s="2">
        <v>0.76749999999999996</v>
      </c>
      <c r="AE116" s="43">
        <v>0.64162600619195054</v>
      </c>
      <c r="AF116" s="2">
        <v>0.3982</v>
      </c>
      <c r="AG116" s="2">
        <v>5.2999999999999999E-2</v>
      </c>
      <c r="AH116" s="2">
        <v>3.1699999999999999E-2</v>
      </c>
      <c r="AI116" s="43">
        <v>0.72405651340996169</v>
      </c>
      <c r="AJ116" s="43">
        <v>1.193014158202524</v>
      </c>
      <c r="AK116" s="2">
        <v>0.64580000000000004</v>
      </c>
      <c r="AL116" s="2">
        <v>0.1048</v>
      </c>
      <c r="AM116" s="2">
        <v>0.2298</v>
      </c>
      <c r="AN116" s="2">
        <v>0.67449999999999999</v>
      </c>
      <c r="AO116" s="2">
        <v>0.70960000000000001</v>
      </c>
      <c r="AQ116" s="62" t="s">
        <v>86</v>
      </c>
      <c r="AR116" s="62" t="s">
        <v>138</v>
      </c>
      <c r="AS116" s="62" t="s">
        <v>139</v>
      </c>
      <c r="AT116" s="62">
        <v>2010</v>
      </c>
      <c r="AU116" s="62">
        <v>0.48099999999999998</v>
      </c>
      <c r="AV116" s="62">
        <v>0.75700000000000001</v>
      </c>
      <c r="AW116" s="62">
        <v>0.65</v>
      </c>
      <c r="AX116" s="62">
        <v>0.84599999999999997</v>
      </c>
      <c r="AY116" s="62">
        <v>0.85599999999999998</v>
      </c>
      <c r="AZ116" s="62">
        <v>1.0429999999999999</v>
      </c>
      <c r="BA116" s="62">
        <v>0.67700000000000005</v>
      </c>
      <c r="BB116" s="62">
        <v>0.83699999999999997</v>
      </c>
      <c r="BC116" s="62">
        <v>0.93600000000000005</v>
      </c>
      <c r="BD116" s="62">
        <v>0.98299999999999998</v>
      </c>
      <c r="BE116" s="62">
        <v>0.58799999999999997</v>
      </c>
      <c r="BF116" s="62">
        <v>0.621</v>
      </c>
      <c r="BG116" s="62"/>
      <c r="BH116" s="62" t="s">
        <v>86</v>
      </c>
      <c r="BI116" s="62" t="s">
        <v>140</v>
      </c>
      <c r="BJ116" s="62" t="s">
        <v>139</v>
      </c>
      <c r="BK116" s="62">
        <v>2010</v>
      </c>
      <c r="BL116" s="62">
        <v>120.9</v>
      </c>
      <c r="BM116" s="62">
        <v>40</v>
      </c>
      <c r="BN116" s="62">
        <v>72.7</v>
      </c>
      <c r="BO116" s="62">
        <v>22.6</v>
      </c>
      <c r="BP116" s="62">
        <v>112.6</v>
      </c>
      <c r="BQ116" s="62">
        <v>62.3</v>
      </c>
      <c r="BR116" s="62">
        <v>123.2</v>
      </c>
      <c r="BS116" s="62">
        <v>281.89999999999998</v>
      </c>
      <c r="BT116" s="62">
        <v>136.6</v>
      </c>
      <c r="BU116" s="62">
        <v>25.4</v>
      </c>
      <c r="BV116" s="62">
        <v>180.8</v>
      </c>
      <c r="BW116" s="62">
        <v>125.3</v>
      </c>
      <c r="BX116" s="62"/>
      <c r="BY116" s="62">
        <f t="shared" si="9"/>
        <v>0.78287734487734484</v>
      </c>
      <c r="BZ116" s="62">
        <f t="shared" si="10"/>
        <v>0.82228412494651271</v>
      </c>
      <c r="CA116" s="62">
        <f t="shared" si="11"/>
        <v>0.75593990665110855</v>
      </c>
      <c r="CB116" s="62">
        <f t="shared" si="12"/>
        <v>0.58086722571628235</v>
      </c>
      <c r="CC116" s="111" t="str">
        <f t="shared" si="13"/>
        <v>PL0003R</v>
      </c>
      <c r="CD116" s="113">
        <f t="shared" si="14"/>
        <v>162.7602</v>
      </c>
      <c r="CE116" s="113">
        <f t="shared" si="15"/>
        <v>384.3356</v>
      </c>
      <c r="CF116" s="113">
        <f t="shared" si="16"/>
        <v>259.13620000000003</v>
      </c>
      <c r="CG116" s="113">
        <f t="shared" si="17"/>
        <v>166.24420000000001</v>
      </c>
    </row>
    <row r="117" spans="1:86" x14ac:dyDescent="0.25">
      <c r="A117" s="29">
        <v>2001</v>
      </c>
      <c r="B117" s="2">
        <v>0.1522</v>
      </c>
      <c r="C117" s="2">
        <v>0.59379999999999999</v>
      </c>
      <c r="D117" s="2">
        <v>0.55800000000000005</v>
      </c>
      <c r="E117" s="2">
        <v>0.45629999999999998</v>
      </c>
      <c r="F117" s="2">
        <v>0.4516</v>
      </c>
      <c r="G117" s="2">
        <v>0.21029999999999999</v>
      </c>
      <c r="H117" s="43">
        <v>0.36785384324119647</v>
      </c>
      <c r="I117" s="2">
        <v>0.54910000000000003</v>
      </c>
      <c r="J117" s="41">
        <v>-999.9</v>
      </c>
      <c r="K117" s="2">
        <v>0.62629999999999997</v>
      </c>
      <c r="L117" s="2">
        <v>0.54910000000000003</v>
      </c>
      <c r="M117" s="2">
        <v>0.35949999999999999</v>
      </c>
      <c r="N117" s="2">
        <v>0.26050000000000001</v>
      </c>
      <c r="O117" s="2">
        <v>0.54949999999999999</v>
      </c>
      <c r="P117" s="2">
        <v>0.2636</v>
      </c>
      <c r="Q117" s="2">
        <v>0.29020000000000001</v>
      </c>
      <c r="R117" s="2">
        <v>0.2717</v>
      </c>
      <c r="S117" s="2">
        <v>0.14649999999999999</v>
      </c>
      <c r="T117" s="2">
        <v>0.25659999999999999</v>
      </c>
      <c r="U117" s="2">
        <v>7.2599999999999998E-2</v>
      </c>
      <c r="V117" s="2">
        <v>0.26790000000000003</v>
      </c>
      <c r="W117" s="2">
        <v>0.60509999999999997</v>
      </c>
      <c r="X117" s="2">
        <v>6.5600000000000006E-2</v>
      </c>
      <c r="Y117" s="2">
        <v>0.53949999999999998</v>
      </c>
      <c r="Z117" s="2">
        <v>0.60609999999999997</v>
      </c>
      <c r="AA117" s="2">
        <v>0.38700000000000001</v>
      </c>
      <c r="AB117" s="2">
        <v>4.6300000000000001E-2</v>
      </c>
      <c r="AC117" s="41">
        <v>-999.9</v>
      </c>
      <c r="AD117" s="2">
        <v>0.6724</v>
      </c>
      <c r="AE117" s="43">
        <v>0.48870422535211266</v>
      </c>
      <c r="AF117" s="2">
        <v>-999.9</v>
      </c>
      <c r="AG117" s="2">
        <v>7.2900000000000006E-2</v>
      </c>
      <c r="AH117" s="2">
        <v>5.9799999999999999E-2</v>
      </c>
      <c r="AI117" s="43">
        <v>0.56486174016686541</v>
      </c>
      <c r="AJ117" s="43">
        <v>1.1473157894736843</v>
      </c>
      <c r="AK117" s="2">
        <v>1.1827000000000001</v>
      </c>
      <c r="AL117" s="2">
        <v>0.1749</v>
      </c>
      <c r="AM117" s="2">
        <v>0.19919999999999999</v>
      </c>
      <c r="AN117" s="2">
        <v>0.54339999999999999</v>
      </c>
      <c r="AO117" s="2">
        <v>0.83830000000000005</v>
      </c>
      <c r="AQ117" s="62" t="s">
        <v>86</v>
      </c>
      <c r="AR117" s="62" t="s">
        <v>138</v>
      </c>
      <c r="AS117" s="62" t="s">
        <v>139</v>
      </c>
      <c r="AT117" s="62">
        <v>2011</v>
      </c>
      <c r="AU117" s="62">
        <v>0.46800000000000003</v>
      </c>
      <c r="AV117" s="62">
        <v>0.63100000000000001</v>
      </c>
      <c r="AW117" s="62">
        <v>0.39500000000000002</v>
      </c>
      <c r="AX117" s="62">
        <v>0.60899999999999999</v>
      </c>
      <c r="AY117" s="62">
        <v>0.374</v>
      </c>
      <c r="AZ117" s="62">
        <v>0.41499999999999998</v>
      </c>
      <c r="BA117" s="62">
        <v>0.48499999999999999</v>
      </c>
      <c r="BB117" s="62">
        <v>0.53400000000000003</v>
      </c>
      <c r="BC117" s="62">
        <v>0.65200000000000002</v>
      </c>
      <c r="BD117" s="62">
        <v>0.629</v>
      </c>
      <c r="BE117" s="62">
        <v>1.0069999999999999</v>
      </c>
      <c r="BF117" s="62">
        <v>0.50800000000000001</v>
      </c>
      <c r="BG117" s="62"/>
      <c r="BH117" s="62" t="s">
        <v>86</v>
      </c>
      <c r="BI117" s="62" t="s">
        <v>140</v>
      </c>
      <c r="BJ117" s="62" t="s">
        <v>139</v>
      </c>
      <c r="BK117" s="62">
        <v>2011</v>
      </c>
      <c r="BL117" s="62">
        <v>93.5</v>
      </c>
      <c r="BM117" s="62">
        <v>15.9</v>
      </c>
      <c r="BN117" s="62">
        <v>42.1</v>
      </c>
      <c r="BO117" s="62">
        <v>31.4</v>
      </c>
      <c r="BP117" s="62">
        <v>51</v>
      </c>
      <c r="BQ117" s="62">
        <v>115.9</v>
      </c>
      <c r="BR117" s="62">
        <v>138.6</v>
      </c>
      <c r="BS117" s="62">
        <v>63.8</v>
      </c>
      <c r="BT117" s="62">
        <v>52.9</v>
      </c>
      <c r="BU117" s="62">
        <v>67</v>
      </c>
      <c r="BV117" s="62">
        <v>5.2</v>
      </c>
      <c r="BW117" s="62">
        <v>241.5</v>
      </c>
      <c r="BX117" s="62"/>
      <c r="BY117" s="62">
        <f t="shared" si="9"/>
        <v>0.44037028112449794</v>
      </c>
      <c r="BZ117" s="62">
        <f t="shared" si="10"/>
        <v>0.46933301916431036</v>
      </c>
      <c r="CA117" s="62">
        <f t="shared" si="11"/>
        <v>0.65443804956035179</v>
      </c>
      <c r="CB117" s="62">
        <f t="shared" si="12"/>
        <v>0.50291507552009129</v>
      </c>
      <c r="CC117" s="111" t="str">
        <f t="shared" si="13"/>
        <v>PL0003R</v>
      </c>
      <c r="CD117" s="111">
        <f t="shared" si="14"/>
        <v>54.826099999999997</v>
      </c>
      <c r="CE117" s="112">
        <f t="shared" si="15"/>
        <v>149.3887</v>
      </c>
      <c r="CF117" s="112">
        <f t="shared" si="16"/>
        <v>81.870200000000011</v>
      </c>
      <c r="CG117" s="112">
        <f t="shared" si="17"/>
        <v>176.47290000000001</v>
      </c>
    </row>
    <row r="118" spans="1:86" x14ac:dyDescent="0.25">
      <c r="A118" s="29">
        <v>2002</v>
      </c>
      <c r="B118" s="2">
        <v>0.17150000000000001</v>
      </c>
      <c r="C118" s="41">
        <v>-999.9</v>
      </c>
      <c r="D118" s="2">
        <v>0.35049999999999998</v>
      </c>
      <c r="E118" s="2">
        <v>0.60870000000000002</v>
      </c>
      <c r="F118" s="41">
        <v>-999.9</v>
      </c>
      <c r="G118" s="2">
        <v>0.18490000000000001</v>
      </c>
      <c r="H118" s="43">
        <v>0.23561922325884138</v>
      </c>
      <c r="I118" s="2">
        <v>0.3357</v>
      </c>
      <c r="J118" s="2">
        <v>0.42930000000000001</v>
      </c>
      <c r="K118" s="2">
        <v>0.42159999999999997</v>
      </c>
      <c r="L118" s="2">
        <v>0.45469999999999999</v>
      </c>
      <c r="M118" s="2">
        <v>0.3604</v>
      </c>
      <c r="N118" s="2">
        <v>0.25850000000000001</v>
      </c>
      <c r="O118" s="2">
        <v>0.51980000000000004</v>
      </c>
      <c r="P118" s="2">
        <v>0.16650000000000001</v>
      </c>
      <c r="Q118" s="2">
        <v>0.19350000000000001</v>
      </c>
      <c r="R118" s="2">
        <v>0.25640000000000002</v>
      </c>
      <c r="S118" s="2">
        <v>0.1845</v>
      </c>
      <c r="T118" s="2">
        <v>0.14480000000000001</v>
      </c>
      <c r="U118" s="2">
        <v>6.5299999999999997E-2</v>
      </c>
      <c r="V118" s="2">
        <v>0.22500000000000001</v>
      </c>
      <c r="W118" s="2">
        <v>0.43709999999999999</v>
      </c>
      <c r="X118" s="2">
        <v>4.8000000000000001E-2</v>
      </c>
      <c r="Y118" s="2">
        <v>0.56459999999999999</v>
      </c>
      <c r="Z118" s="2">
        <v>0.35589999999999999</v>
      </c>
      <c r="AA118" s="2">
        <v>0.54479999999999995</v>
      </c>
      <c r="AB118" s="2">
        <v>5.4800000000000001E-2</v>
      </c>
      <c r="AC118" s="2">
        <v>0.40250000000000002</v>
      </c>
      <c r="AD118" s="2">
        <v>0.83989999999999998</v>
      </c>
      <c r="AE118" s="43">
        <v>0.67751741049534087</v>
      </c>
      <c r="AF118" s="2">
        <v>0.29299999999999998</v>
      </c>
      <c r="AG118" s="2">
        <v>6.1600000000000002E-2</v>
      </c>
      <c r="AH118" s="2">
        <v>4.2599999999999999E-2</v>
      </c>
      <c r="AI118" s="43">
        <v>0.4914033107599699</v>
      </c>
      <c r="AJ118" s="43">
        <v>1.1175831676607022</v>
      </c>
      <c r="AK118" s="2">
        <v>1.3819999999999999</v>
      </c>
      <c r="AL118" s="2">
        <v>8.1000000000000003E-2</v>
      </c>
      <c r="AM118" s="2">
        <v>9.0300000000000005E-2</v>
      </c>
      <c r="AN118" s="2">
        <v>0.58925525743292229</v>
      </c>
      <c r="AO118" s="2">
        <v>0.49180000000000001</v>
      </c>
      <c r="AQ118" s="63" t="s">
        <v>86</v>
      </c>
      <c r="AR118" s="63" t="s">
        <v>138</v>
      </c>
      <c r="AS118" s="63" t="s">
        <v>139</v>
      </c>
      <c r="AT118" s="63">
        <v>2012</v>
      </c>
      <c r="AU118" s="63">
        <v>0.68700000000000006</v>
      </c>
      <c r="AV118" s="63">
        <v>0.71899999999999997</v>
      </c>
      <c r="AW118" s="63">
        <v>1.071</v>
      </c>
      <c r="AX118" s="63">
        <v>0.79400000000000004</v>
      </c>
      <c r="AY118" s="63">
        <v>0.872</v>
      </c>
      <c r="AZ118" s="63">
        <v>0.79900000000000004</v>
      </c>
      <c r="BA118" s="63">
        <v>0.67500000000000004</v>
      </c>
      <c r="BB118" s="63">
        <v>0.81599999999999995</v>
      </c>
      <c r="BC118" s="63">
        <v>0.70799999999999996</v>
      </c>
      <c r="BD118" s="63">
        <v>0.65600000000000003</v>
      </c>
      <c r="BE118" s="63">
        <v>0.57299999999999995</v>
      </c>
      <c r="BF118" s="63">
        <v>0.59599999999999997</v>
      </c>
      <c r="BG118" s="63"/>
      <c r="BH118" s="63" t="s">
        <v>86</v>
      </c>
      <c r="BI118" s="63" t="s">
        <v>140</v>
      </c>
      <c r="BJ118" s="63" t="s">
        <v>139</v>
      </c>
      <c r="BK118" s="63">
        <v>2012</v>
      </c>
      <c r="BL118" s="63">
        <v>179.1</v>
      </c>
      <c r="BM118" s="63">
        <v>115</v>
      </c>
      <c r="BN118" s="63">
        <v>28.9</v>
      </c>
      <c r="BO118" s="63">
        <v>40.700000000000003</v>
      </c>
      <c r="BP118" s="63">
        <v>53.9</v>
      </c>
      <c r="BQ118" s="63">
        <v>93</v>
      </c>
      <c r="BR118" s="63">
        <v>160.19999999999999</v>
      </c>
      <c r="BS118" s="63">
        <v>88.8</v>
      </c>
      <c r="BT118" s="63">
        <v>42.8</v>
      </c>
      <c r="BU118" s="63">
        <v>55.6</v>
      </c>
      <c r="BV118" s="63">
        <v>53.4</v>
      </c>
      <c r="BW118" s="63">
        <v>85.8</v>
      </c>
      <c r="BX118" s="63"/>
      <c r="BY118" s="63">
        <f t="shared" si="9"/>
        <v>0.8928623481781377</v>
      </c>
      <c r="BZ118" s="63">
        <f t="shared" si="10"/>
        <v>0.74532982456140351</v>
      </c>
      <c r="CA118" s="63">
        <f t="shared" si="11"/>
        <v>0.64146376811594186</v>
      </c>
      <c r="CB118" s="63">
        <f t="shared" si="12"/>
        <v>0.6761345090813371</v>
      </c>
      <c r="CC118" s="113" t="str">
        <f t="shared" si="13"/>
        <v>PL0003R</v>
      </c>
      <c r="CD118" s="113">
        <f t="shared" si="14"/>
        <v>110.2685</v>
      </c>
      <c r="CE118" s="113">
        <f t="shared" si="15"/>
        <v>254.90280000000001</v>
      </c>
      <c r="CF118" s="113">
        <f t="shared" si="16"/>
        <v>97.374199999999988</v>
      </c>
      <c r="CG118" s="113">
        <f t="shared" si="17"/>
        <v>256.86349999999999</v>
      </c>
      <c r="CH118" s="1"/>
    </row>
    <row r="119" spans="1:86" x14ac:dyDescent="0.25">
      <c r="A119" s="29">
        <v>2003</v>
      </c>
      <c r="B119" s="2">
        <v>0.18340000000000001</v>
      </c>
      <c r="C119" s="2">
        <v>0.46539999999999998</v>
      </c>
      <c r="D119" s="2">
        <v>0.3755</v>
      </c>
      <c r="E119" s="2">
        <v>0.65939999999999999</v>
      </c>
      <c r="F119" s="2">
        <v>0.374</v>
      </c>
      <c r="G119" s="2">
        <v>0.29899999999999999</v>
      </c>
      <c r="H119" s="43">
        <v>0.2295105431309904</v>
      </c>
      <c r="I119" s="2">
        <v>0.65490000000000004</v>
      </c>
      <c r="J119" s="2">
        <v>0.44690000000000002</v>
      </c>
      <c r="K119" s="2">
        <v>0.47939999999999999</v>
      </c>
      <c r="L119" s="2">
        <v>0.53220000000000001</v>
      </c>
      <c r="M119" s="2">
        <v>0.31</v>
      </c>
      <c r="N119" s="2">
        <v>0.3019</v>
      </c>
      <c r="O119" s="2">
        <v>0.41899999999999998</v>
      </c>
      <c r="P119" s="2">
        <v>0.15049999999999999</v>
      </c>
      <c r="Q119" s="2">
        <v>0.3271</v>
      </c>
      <c r="R119" s="2">
        <v>0.29599999999999999</v>
      </c>
      <c r="S119" s="2">
        <v>0.23069999999999999</v>
      </c>
      <c r="T119" s="2">
        <v>0.2215</v>
      </c>
      <c r="U119" s="2">
        <v>7.5999999999999998E-2</v>
      </c>
      <c r="V119" s="2">
        <v>0.15679999999999999</v>
      </c>
      <c r="W119" s="2">
        <v>0.34229999999999999</v>
      </c>
      <c r="X119" s="2">
        <v>4.5199999999999997E-2</v>
      </c>
      <c r="Y119" s="2">
        <v>0.40770000000000001</v>
      </c>
      <c r="Z119" s="2">
        <v>0.34899999999999998</v>
      </c>
      <c r="AA119" s="2">
        <v>0.49280000000000002</v>
      </c>
      <c r="AB119" s="2">
        <v>0.16750000000000001</v>
      </c>
      <c r="AC119" s="2">
        <v>0.41339999999999999</v>
      </c>
      <c r="AD119" s="2">
        <v>0.65700000000000003</v>
      </c>
      <c r="AE119" s="41">
        <v>-999.9</v>
      </c>
      <c r="AF119" s="2">
        <v>0.43380000000000002</v>
      </c>
      <c r="AG119" s="2">
        <v>5.9299999999999999E-2</v>
      </c>
      <c r="AH119" s="2">
        <v>3.3300000000000003E-2</v>
      </c>
      <c r="AI119" s="43">
        <v>0.43753166986564301</v>
      </c>
      <c r="AJ119" s="43">
        <v>0.75834017699115053</v>
      </c>
      <c r="AK119" s="2">
        <v>0.78490000000000004</v>
      </c>
      <c r="AL119" s="2">
        <v>0.16819999999999999</v>
      </c>
      <c r="AM119" s="2">
        <v>0.18720000000000001</v>
      </c>
      <c r="AN119" s="2">
        <v>0.59429309141660847</v>
      </c>
      <c r="AO119" s="2">
        <v>0.57620000000000005</v>
      </c>
      <c r="AQ119" s="62" t="s">
        <v>131</v>
      </c>
      <c r="AR119" s="62" t="s">
        <v>138</v>
      </c>
      <c r="AS119" s="62" t="s">
        <v>139</v>
      </c>
      <c r="AT119" s="62">
        <v>2002</v>
      </c>
      <c r="AU119" s="62">
        <v>0.70099999999999996</v>
      </c>
      <c r="AV119" s="62">
        <v>0.379</v>
      </c>
      <c r="AW119" s="62">
        <v>0.66300000000000003</v>
      </c>
      <c r="AX119" s="62">
        <v>1.0820000000000001</v>
      </c>
      <c r="AY119" s="62">
        <v>0.56200000000000006</v>
      </c>
      <c r="AZ119" s="62">
        <v>0.40400000000000003</v>
      </c>
      <c r="BA119" s="62">
        <v>0.23200000000000001</v>
      </c>
      <c r="BB119" s="62">
        <v>0.53500000000000003</v>
      </c>
      <c r="BC119" s="62">
        <v>0.96299999999999997</v>
      </c>
      <c r="BD119" s="62">
        <v>0.30099999999999999</v>
      </c>
      <c r="BE119" s="62">
        <v>0.78200000000000003</v>
      </c>
      <c r="BF119" s="62">
        <v>0.24299999999999999</v>
      </c>
      <c r="BG119" s="62"/>
      <c r="BH119" s="62" t="s">
        <v>131</v>
      </c>
      <c r="BI119" s="62" t="s">
        <v>140</v>
      </c>
      <c r="BJ119" s="62" t="s">
        <v>139</v>
      </c>
      <c r="BK119" s="62">
        <v>2010</v>
      </c>
      <c r="BL119" s="62">
        <v>1.7</v>
      </c>
      <c r="BM119" s="62">
        <v>37.9</v>
      </c>
      <c r="BN119" s="62">
        <v>36.1</v>
      </c>
      <c r="BO119" s="62">
        <v>14.1</v>
      </c>
      <c r="BP119" s="62">
        <v>36.9</v>
      </c>
      <c r="BQ119" s="62">
        <v>48.1</v>
      </c>
      <c r="BR119" s="62">
        <v>72.3</v>
      </c>
      <c r="BS119" s="62">
        <v>74.8</v>
      </c>
      <c r="BT119" s="62">
        <v>81.8</v>
      </c>
      <c r="BU119" s="62">
        <v>30.4</v>
      </c>
      <c r="BV119" s="62">
        <v>67.900000000000006</v>
      </c>
      <c r="BW119" s="62">
        <v>24.3</v>
      </c>
      <c r="BX119" s="62"/>
      <c r="BY119" s="62">
        <f t="shared" ref="BY119:BY129" si="18">+(AW119*BN119+AX119*BO119+AY119*BP119)/(SUM(BN119:BP119))</f>
        <v>0.68804018369690012</v>
      </c>
      <c r="BZ119" s="62">
        <f t="shared" ref="BZ119:BZ129" si="19">+(AZ119*BQ119+BA119*BR119+BB119*BS119)/(SUM(BQ119:BS119))</f>
        <v>0.39049180327868854</v>
      </c>
      <c r="CA119" s="62">
        <f t="shared" ref="CA119:CA129" si="20">+(BC119*BT119+BD119*BU119+BE119*BV119)/(SUM(BT119:BV119))</f>
        <v>0.78301832315380349</v>
      </c>
      <c r="CB119" s="62">
        <f t="shared" ref="CB119:CB129" si="21">+(AU119*BL119+AV119*BM119+BF119*BW119)/(SUM(BL119:BM119,BW119))</f>
        <v>0.33584820031298895</v>
      </c>
      <c r="CC119" s="111" t="str">
        <f t="shared" ref="CC119:CC129" si="22">+BH119</f>
        <v>SE0014R</v>
      </c>
      <c r="CD119" s="111">
        <f t="shared" ref="CD119:CD129" si="23">+(AW119*BN119+AX119*BO119+AY119*BP119)</f>
        <v>59.9283</v>
      </c>
      <c r="CE119" s="112">
        <f t="shared" ref="CE119:CE129" si="24">+(AZ119*BQ119+BA119*BR119+BB119*BS119)</f>
        <v>76.224000000000004</v>
      </c>
      <c r="CF119" s="112">
        <f t="shared" ref="CF119:CF129" si="25">+(BC119*BT119+BD119*BU119+BE119*BV119)</f>
        <v>141.02160000000001</v>
      </c>
      <c r="CG119" s="112">
        <f t="shared" ref="CG119:CG129" si="26">+(AU119*BL119+AV119*BM119+BF119*BW119)</f>
        <v>21.460699999999996</v>
      </c>
    </row>
    <row r="120" spans="1:86" x14ac:dyDescent="0.25">
      <c r="A120" s="29">
        <v>2004</v>
      </c>
      <c r="B120" s="2">
        <v>0.1449</v>
      </c>
      <c r="C120" s="41">
        <v>-999.9</v>
      </c>
      <c r="D120" s="2">
        <v>0.4793</v>
      </c>
      <c r="E120" s="2">
        <v>0.43819999999999998</v>
      </c>
      <c r="F120" s="41">
        <v>-999.9</v>
      </c>
      <c r="G120" s="2">
        <v>0.2399</v>
      </c>
      <c r="H120" s="43">
        <v>0.24758896042967612</v>
      </c>
      <c r="I120" s="41">
        <v>-999.9</v>
      </c>
      <c r="J120" s="2">
        <v>0.65690000000000004</v>
      </c>
      <c r="K120" s="2">
        <v>0.43469999999999998</v>
      </c>
      <c r="L120" s="2">
        <v>0.61280000000000001</v>
      </c>
      <c r="M120" s="2">
        <v>0.2346</v>
      </c>
      <c r="N120" s="2">
        <v>0.31219999999999998</v>
      </c>
      <c r="O120" s="2">
        <v>0.51780000000000004</v>
      </c>
      <c r="P120" s="2">
        <v>0.26040000000000002</v>
      </c>
      <c r="Q120" s="2">
        <v>0.2457</v>
      </c>
      <c r="R120" s="2">
        <v>0.43830000000000002</v>
      </c>
      <c r="S120" s="2">
        <v>0.20119999999999999</v>
      </c>
      <c r="T120" s="2">
        <v>0.1817</v>
      </c>
      <c r="U120" s="41">
        <v>-999.9</v>
      </c>
      <c r="V120" s="2">
        <v>0.14169999999999999</v>
      </c>
      <c r="W120" s="2">
        <v>0.2974</v>
      </c>
      <c r="X120" s="2">
        <v>2.2499999999999999E-2</v>
      </c>
      <c r="Y120" s="2">
        <v>0.36959999999999998</v>
      </c>
      <c r="Z120" s="2">
        <v>0.34499999999999997</v>
      </c>
      <c r="AA120" s="2">
        <v>0.47049999999999997</v>
      </c>
      <c r="AB120" s="2">
        <v>0.16819999999999999</v>
      </c>
      <c r="AC120" s="2">
        <v>0.37719999999999998</v>
      </c>
      <c r="AD120" s="2">
        <v>0.68979999999999997</v>
      </c>
      <c r="AE120" s="43">
        <v>0.71767728813559328</v>
      </c>
      <c r="AF120" s="2">
        <v>0.45789999999999997</v>
      </c>
      <c r="AG120" s="2">
        <v>5.6899999999999999E-2</v>
      </c>
      <c r="AH120" s="2">
        <v>3.4099999999999998E-2</v>
      </c>
      <c r="AI120" s="43">
        <v>0.53366525063721326</v>
      </c>
      <c r="AJ120" s="43">
        <v>0.8115550432276657</v>
      </c>
      <c r="AK120" s="2">
        <v>1.2363</v>
      </c>
      <c r="AL120" s="2">
        <v>0.2452</v>
      </c>
      <c r="AM120" s="2">
        <v>0.1641</v>
      </c>
      <c r="AN120" s="2">
        <v>0.54928086600351078</v>
      </c>
      <c r="AO120" s="2">
        <v>0.59160000000000001</v>
      </c>
      <c r="AQ120" s="62" t="s">
        <v>131</v>
      </c>
      <c r="AR120" s="62" t="s">
        <v>138</v>
      </c>
      <c r="AS120" s="62" t="s">
        <v>139</v>
      </c>
      <c r="AT120" s="62">
        <v>2003</v>
      </c>
      <c r="AU120" s="62">
        <v>0.62</v>
      </c>
      <c r="AV120" s="62">
        <v>1.079</v>
      </c>
      <c r="AW120" s="62">
        <v>1.214</v>
      </c>
      <c r="AX120" s="62">
        <v>0.52800000000000002</v>
      </c>
      <c r="AY120" s="62">
        <v>0.53200000000000003</v>
      </c>
      <c r="AZ120" s="62">
        <v>0.50800000000000001</v>
      </c>
      <c r="BA120" s="62">
        <v>0.23</v>
      </c>
      <c r="BB120" s="62">
        <v>0.20799999999999999</v>
      </c>
      <c r="BC120" s="62">
        <v>1.3120000000000001</v>
      </c>
      <c r="BD120" s="62">
        <v>0.55900000000000005</v>
      </c>
      <c r="BE120" s="62">
        <v>0.51500000000000001</v>
      </c>
      <c r="BF120" s="62">
        <v>0.43</v>
      </c>
      <c r="BG120" s="62"/>
      <c r="BH120" s="62" t="s">
        <v>131</v>
      </c>
      <c r="BI120" s="62" t="s">
        <v>140</v>
      </c>
      <c r="BJ120" s="62" t="s">
        <v>139</v>
      </c>
      <c r="BK120" s="62">
        <v>2008</v>
      </c>
      <c r="BL120" s="62">
        <v>92.8</v>
      </c>
      <c r="BM120" s="62">
        <v>54.8</v>
      </c>
      <c r="BN120" s="62">
        <v>65.3</v>
      </c>
      <c r="BO120" s="62">
        <v>13.4</v>
      </c>
      <c r="BP120" s="62">
        <v>10.6</v>
      </c>
      <c r="BQ120" s="62">
        <v>57</v>
      </c>
      <c r="BR120" s="62">
        <v>86.3</v>
      </c>
      <c r="BS120" s="62">
        <v>103</v>
      </c>
      <c r="BT120" s="62">
        <v>63.2</v>
      </c>
      <c r="BU120" s="62">
        <v>80.099999999999994</v>
      </c>
      <c r="BV120" s="62">
        <v>40.299999999999997</v>
      </c>
      <c r="BW120" s="62">
        <v>19.600000000000001</v>
      </c>
      <c r="BX120" s="62"/>
      <c r="BY120" s="62">
        <f t="shared" si="18"/>
        <v>1.0301075027995521</v>
      </c>
      <c r="BZ120" s="62">
        <f t="shared" si="19"/>
        <v>0.2851360129922858</v>
      </c>
      <c r="CA120" s="62">
        <f t="shared" si="20"/>
        <v>0.80854466230936817</v>
      </c>
      <c r="CB120" s="62">
        <f t="shared" si="21"/>
        <v>0.74816507177033498</v>
      </c>
      <c r="CC120" s="111" t="str">
        <f t="shared" si="22"/>
        <v>SE0014R</v>
      </c>
      <c r="CD120" s="111">
        <f t="shared" si="23"/>
        <v>91.988599999999991</v>
      </c>
      <c r="CE120" s="112">
        <f t="shared" si="24"/>
        <v>70.228999999999999</v>
      </c>
      <c r="CF120" s="112">
        <f t="shared" si="25"/>
        <v>148.44880000000001</v>
      </c>
      <c r="CG120" s="112">
        <f t="shared" si="26"/>
        <v>125.0932</v>
      </c>
    </row>
    <row r="121" spans="1:86" x14ac:dyDescent="0.25">
      <c r="A121" s="29">
        <v>2005</v>
      </c>
      <c r="B121" s="2">
        <v>0.2132</v>
      </c>
      <c r="C121" s="2">
        <v>0.65369999999999995</v>
      </c>
      <c r="D121" s="2">
        <v>0.41110000000000002</v>
      </c>
      <c r="E121" s="2">
        <v>0.49199999999999999</v>
      </c>
      <c r="F121" s="41">
        <v>-999.9</v>
      </c>
      <c r="G121" s="2">
        <v>0.28670000000000001</v>
      </c>
      <c r="H121" s="43">
        <v>0.39163347562152773</v>
      </c>
      <c r="I121" s="2">
        <v>0.40560000000000002</v>
      </c>
      <c r="J121" s="2">
        <v>0.42220000000000002</v>
      </c>
      <c r="K121" s="2">
        <v>0.44879999999999998</v>
      </c>
      <c r="L121" s="2">
        <v>0.4486</v>
      </c>
      <c r="M121" s="2">
        <v>0.2457</v>
      </c>
      <c r="N121" s="2">
        <v>0.29770000000000002</v>
      </c>
      <c r="O121" s="2">
        <v>0.4607</v>
      </c>
      <c r="P121" s="2">
        <v>0.22900000000000001</v>
      </c>
      <c r="Q121" s="2">
        <v>0.41549999999999998</v>
      </c>
      <c r="R121" s="2">
        <v>0.38379999999999997</v>
      </c>
      <c r="S121" s="2">
        <v>0.36170000000000002</v>
      </c>
      <c r="T121" s="2">
        <v>0.23350000000000001</v>
      </c>
      <c r="U121" s="2">
        <v>7.4300000000000005E-2</v>
      </c>
      <c r="V121" s="2">
        <v>0.2228</v>
      </c>
      <c r="W121" s="2">
        <v>0.36809999999999998</v>
      </c>
      <c r="X121" s="2">
        <v>5.3100000000000001E-2</v>
      </c>
      <c r="Y121" s="2">
        <v>0.39689999999999998</v>
      </c>
      <c r="Z121" s="2">
        <v>0.42609999999999998</v>
      </c>
      <c r="AA121" s="41">
        <v>-999.9</v>
      </c>
      <c r="AB121" s="41">
        <v>-999.9</v>
      </c>
      <c r="AC121" s="2">
        <v>0.71499999999999997</v>
      </c>
      <c r="AD121" s="2">
        <v>0.92220000000000002</v>
      </c>
      <c r="AE121" s="43">
        <v>0.45776846965699208</v>
      </c>
      <c r="AF121" s="2">
        <v>0.44429999999999997</v>
      </c>
      <c r="AG121" s="2">
        <v>5.3900000000000003E-2</v>
      </c>
      <c r="AH121" s="2">
        <v>3.5900000000000001E-2</v>
      </c>
      <c r="AI121" s="43">
        <v>0.41913937282229963</v>
      </c>
      <c r="AJ121" s="43">
        <v>0.7540287875091487</v>
      </c>
      <c r="AK121" s="2">
        <v>0.77049999999999996</v>
      </c>
      <c r="AL121" s="41">
        <v>-999.9</v>
      </c>
      <c r="AM121" s="2">
        <v>0.21959999999999999</v>
      </c>
      <c r="AN121" s="2">
        <v>0.47936193712829228</v>
      </c>
      <c r="AO121" s="2">
        <v>0.61460000000000004</v>
      </c>
      <c r="AQ121" s="62" t="s">
        <v>131</v>
      </c>
      <c r="AR121" s="62" t="s">
        <v>138</v>
      </c>
      <c r="AS121" s="62" t="s">
        <v>139</v>
      </c>
      <c r="AT121" s="62">
        <v>2004</v>
      </c>
      <c r="AU121" s="62">
        <v>0.81499999999999995</v>
      </c>
      <c r="AV121" s="62">
        <v>0.53800000000000003</v>
      </c>
      <c r="AW121" s="62">
        <v>0.57699999999999996</v>
      </c>
      <c r="AX121" s="62">
        <v>0.55000000000000004</v>
      </c>
      <c r="AY121" s="62">
        <v>0.43</v>
      </c>
      <c r="AZ121" s="62">
        <v>0.317</v>
      </c>
      <c r="BA121" s="62">
        <v>0.30199999999999999</v>
      </c>
      <c r="BB121" s="62">
        <v>0.36199999999999999</v>
      </c>
      <c r="BC121" s="62">
        <v>0.39300000000000002</v>
      </c>
      <c r="BD121" s="62">
        <v>0.33500000000000002</v>
      </c>
      <c r="BE121" s="62">
        <v>0.36599999999999999</v>
      </c>
      <c r="BF121" s="62">
        <v>0.55500000000000005</v>
      </c>
      <c r="BG121" s="62"/>
      <c r="BH121" s="62" t="s">
        <v>131</v>
      </c>
      <c r="BI121" s="62" t="s">
        <v>140</v>
      </c>
      <c r="BJ121" s="62" t="s">
        <v>139</v>
      </c>
      <c r="BK121" s="62">
        <v>2002</v>
      </c>
      <c r="BL121" s="62">
        <v>88.2</v>
      </c>
      <c r="BM121" s="62">
        <v>65.099999999999994</v>
      </c>
      <c r="BN121" s="62">
        <v>28</v>
      </c>
      <c r="BO121" s="62">
        <v>19.5</v>
      </c>
      <c r="BP121" s="62">
        <v>65.5</v>
      </c>
      <c r="BQ121" s="62">
        <v>89.7</v>
      </c>
      <c r="BR121" s="62">
        <v>87.6</v>
      </c>
      <c r="BS121" s="62">
        <v>14.4</v>
      </c>
      <c r="BT121" s="62">
        <v>10.9</v>
      </c>
      <c r="BU121" s="62">
        <v>67.3</v>
      </c>
      <c r="BV121" s="62">
        <v>78.8</v>
      </c>
      <c r="BW121" s="62">
        <v>13.8</v>
      </c>
      <c r="BX121" s="62"/>
      <c r="BY121" s="62">
        <f t="shared" si="18"/>
        <v>0.48713274336283185</v>
      </c>
      <c r="BZ121" s="62">
        <f t="shared" si="19"/>
        <v>0.31352582159624415</v>
      </c>
      <c r="CA121" s="62">
        <f t="shared" si="20"/>
        <v>0.35458598726114648</v>
      </c>
      <c r="CB121" s="62">
        <f t="shared" si="21"/>
        <v>0.68561220825852776</v>
      </c>
      <c r="CC121" s="111" t="str">
        <f t="shared" si="22"/>
        <v>SE0014R</v>
      </c>
      <c r="CD121" s="111">
        <f t="shared" si="23"/>
        <v>55.045999999999999</v>
      </c>
      <c r="CE121" s="112">
        <f t="shared" si="24"/>
        <v>60.102900000000005</v>
      </c>
      <c r="CF121" s="112">
        <f t="shared" si="25"/>
        <v>55.67</v>
      </c>
      <c r="CG121" s="112">
        <f t="shared" si="26"/>
        <v>114.56580000000001</v>
      </c>
    </row>
    <row r="122" spans="1:86" x14ac:dyDescent="0.25">
      <c r="A122" s="29">
        <v>2006</v>
      </c>
      <c r="B122" s="2">
        <v>0.16350000000000001</v>
      </c>
      <c r="C122" s="2">
        <v>0.77210000000000001</v>
      </c>
      <c r="D122" s="2">
        <v>0.57040000000000002</v>
      </c>
      <c r="E122" s="2">
        <v>0.56730000000000003</v>
      </c>
      <c r="F122" s="2">
        <v>0.58730000000000004</v>
      </c>
      <c r="G122" s="2">
        <v>0.26440000000000002</v>
      </c>
      <c r="H122" s="43">
        <v>0.27102079819027464</v>
      </c>
      <c r="I122" s="2">
        <v>0.34339999999999998</v>
      </c>
      <c r="J122" s="2">
        <v>0.59719999999999995</v>
      </c>
      <c r="K122" s="2">
        <v>0.7974</v>
      </c>
      <c r="L122" s="2">
        <v>0.50280000000000002</v>
      </c>
      <c r="M122" s="2">
        <v>0.35110000000000002</v>
      </c>
      <c r="N122" s="2">
        <v>0.35320000000000001</v>
      </c>
      <c r="O122" s="2">
        <v>0.71870000000000001</v>
      </c>
      <c r="P122" s="2">
        <v>0.19309999999999999</v>
      </c>
      <c r="Q122" s="2">
        <v>0.3271</v>
      </c>
      <c r="R122" s="2">
        <v>0.32090000000000002</v>
      </c>
      <c r="S122" s="41">
        <v>-999.9</v>
      </c>
      <c r="T122" s="2">
        <v>0.1915</v>
      </c>
      <c r="U122" s="2">
        <v>4.7500000000000001E-2</v>
      </c>
      <c r="V122" s="2">
        <v>0.21579999999999999</v>
      </c>
      <c r="W122" s="2">
        <v>0.49299999999999999</v>
      </c>
      <c r="X122" s="2">
        <v>5.3600000000000002E-2</v>
      </c>
      <c r="Y122" s="2">
        <v>0.40310000000000001</v>
      </c>
      <c r="Z122" s="2">
        <v>0.56269999999999998</v>
      </c>
      <c r="AA122" s="2">
        <v>0.5615</v>
      </c>
      <c r="AB122" s="2">
        <v>7.1099999999999997E-2</v>
      </c>
      <c r="AC122" s="2">
        <v>0.34620000000000001</v>
      </c>
      <c r="AD122" s="2">
        <v>0.50390000000000001</v>
      </c>
      <c r="AE122" s="43">
        <v>0.47190763052208834</v>
      </c>
      <c r="AF122" s="2">
        <v>0.51239999999999997</v>
      </c>
      <c r="AG122" s="2">
        <v>8.4900000000000003E-2</v>
      </c>
      <c r="AH122" s="2">
        <v>7.2800000000000004E-2</v>
      </c>
      <c r="AI122" s="43">
        <v>0.63200943396226417</v>
      </c>
      <c r="AJ122" s="43">
        <v>0.66526339452978644</v>
      </c>
      <c r="AK122" s="2">
        <v>0.55330000000000001</v>
      </c>
      <c r="AL122" s="41">
        <v>-999.9</v>
      </c>
      <c r="AM122" s="2">
        <v>0.20080000000000001</v>
      </c>
      <c r="AN122" s="2">
        <v>0.55190561959654183</v>
      </c>
      <c r="AO122" s="2">
        <v>0.64910000000000001</v>
      </c>
      <c r="AQ122" s="62" t="s">
        <v>131</v>
      </c>
      <c r="AR122" s="62" t="s">
        <v>138</v>
      </c>
      <c r="AS122" s="62" t="s">
        <v>139</v>
      </c>
      <c r="AT122" s="62">
        <v>2005</v>
      </c>
      <c r="AU122" s="62">
        <v>0.438</v>
      </c>
      <c r="AV122" s="62">
        <v>1.0049999999999999</v>
      </c>
      <c r="AW122" s="62">
        <v>0.52800000000000002</v>
      </c>
      <c r="AX122" s="62">
        <v>1.073</v>
      </c>
      <c r="AY122" s="62">
        <v>0.48799999999999999</v>
      </c>
      <c r="AZ122" s="62">
        <v>0.60499999999999998</v>
      </c>
      <c r="BA122" s="62">
        <v>0.26100000000000001</v>
      </c>
      <c r="BB122" s="62">
        <v>0.35899999999999999</v>
      </c>
      <c r="BC122" s="62">
        <v>0.42599999999999999</v>
      </c>
      <c r="BD122" s="62">
        <v>0.313</v>
      </c>
      <c r="BE122" s="62">
        <v>0.44900000000000001</v>
      </c>
      <c r="BF122" s="62">
        <v>0.39500000000000002</v>
      </c>
      <c r="BG122" s="62"/>
      <c r="BH122" s="62" t="s">
        <v>131</v>
      </c>
      <c r="BI122" s="62" t="s">
        <v>140</v>
      </c>
      <c r="BJ122" s="62" t="s">
        <v>139</v>
      </c>
      <c r="BK122" s="62">
        <v>2006</v>
      </c>
      <c r="BL122" s="62">
        <v>20.2</v>
      </c>
      <c r="BM122" s="62">
        <v>41.8</v>
      </c>
      <c r="BN122" s="62">
        <v>20.3</v>
      </c>
      <c r="BO122" s="62">
        <v>45.4</v>
      </c>
      <c r="BP122" s="62">
        <v>23.6</v>
      </c>
      <c r="BQ122" s="62">
        <v>28.4</v>
      </c>
      <c r="BR122" s="62">
        <v>39.200000000000003</v>
      </c>
      <c r="BS122" s="62">
        <v>116.7</v>
      </c>
      <c r="BT122" s="62">
        <v>46.2</v>
      </c>
      <c r="BU122" s="62">
        <v>138.5</v>
      </c>
      <c r="BV122" s="62">
        <v>122.5</v>
      </c>
      <c r="BW122" s="62">
        <v>108.9</v>
      </c>
      <c r="BX122" s="62"/>
      <c r="BY122" s="62">
        <f t="shared" si="18"/>
        <v>0.79450615901455757</v>
      </c>
      <c r="BZ122" s="62">
        <f t="shared" si="19"/>
        <v>0.37606348345089524</v>
      </c>
      <c r="CA122" s="62">
        <f t="shared" si="20"/>
        <v>0.38422591145833335</v>
      </c>
      <c r="CB122" s="62">
        <f t="shared" si="21"/>
        <v>0.54928086600351078</v>
      </c>
      <c r="CC122" s="111" t="str">
        <f t="shared" si="22"/>
        <v>SE0014R</v>
      </c>
      <c r="CD122" s="111">
        <f t="shared" si="23"/>
        <v>70.949399999999997</v>
      </c>
      <c r="CE122" s="112">
        <f t="shared" si="24"/>
        <v>69.308499999999995</v>
      </c>
      <c r="CF122" s="112">
        <f t="shared" si="25"/>
        <v>118.0342</v>
      </c>
      <c r="CG122" s="112">
        <f t="shared" si="26"/>
        <v>93.872099999999989</v>
      </c>
    </row>
    <row r="123" spans="1:86" x14ac:dyDescent="0.25">
      <c r="A123" s="29">
        <v>2007</v>
      </c>
      <c r="B123" s="2">
        <v>0.16919999999999999</v>
      </c>
      <c r="C123" s="2">
        <v>0.43319999999999997</v>
      </c>
      <c r="D123" s="2">
        <v>0.44740000000000002</v>
      </c>
      <c r="E123" s="2">
        <v>0.55469999999999997</v>
      </c>
      <c r="F123" s="2">
        <v>0.34610000000000002</v>
      </c>
      <c r="G123" s="2">
        <v>0.2132</v>
      </c>
      <c r="H123" s="43">
        <v>0.21996368041073258</v>
      </c>
      <c r="I123" s="2">
        <v>0.38800000000000001</v>
      </c>
      <c r="J123" s="2">
        <v>0.46139999999999998</v>
      </c>
      <c r="K123" s="2">
        <v>0.64790000000000003</v>
      </c>
      <c r="L123" s="41">
        <v>-999.9</v>
      </c>
      <c r="M123" s="2">
        <v>0.32790000000000002</v>
      </c>
      <c r="N123" s="2">
        <v>0.28549999999999998</v>
      </c>
      <c r="O123" s="2">
        <v>0.51549999999999996</v>
      </c>
      <c r="P123" s="2">
        <v>0.17630000000000001</v>
      </c>
      <c r="Q123" s="2">
        <v>0.23219999999999999</v>
      </c>
      <c r="R123" s="2">
        <v>0.28249999999999997</v>
      </c>
      <c r="S123" s="2">
        <v>0.1658</v>
      </c>
      <c r="T123" s="2">
        <v>0.1361</v>
      </c>
      <c r="U123" s="2">
        <v>6.59E-2</v>
      </c>
      <c r="V123" s="2">
        <v>0.1278</v>
      </c>
      <c r="W123" s="2">
        <v>0.441</v>
      </c>
      <c r="X123" s="2">
        <v>4.6399999999999997E-2</v>
      </c>
      <c r="Y123" s="2">
        <v>0.37669999999999998</v>
      </c>
      <c r="Z123" s="2">
        <v>0.32890000000000003</v>
      </c>
      <c r="AA123" s="2">
        <v>0.45079999999999998</v>
      </c>
      <c r="AB123" s="2">
        <v>5.62E-2</v>
      </c>
      <c r="AC123" s="2">
        <v>1.1457999999999999</v>
      </c>
      <c r="AD123" s="2">
        <v>0.48599999999999999</v>
      </c>
      <c r="AE123" s="43">
        <v>0.42565137987012985</v>
      </c>
      <c r="AF123" s="2">
        <v>0.25330000000000003</v>
      </c>
      <c r="AG123" s="2">
        <v>0.1145</v>
      </c>
      <c r="AH123" s="2">
        <v>3.8699999999999998E-2</v>
      </c>
      <c r="AI123" s="43">
        <v>0.52275619295958276</v>
      </c>
      <c r="AJ123" s="43">
        <v>0.68334216177523266</v>
      </c>
      <c r="AK123" s="2">
        <v>0.58840000000000003</v>
      </c>
      <c r="AL123" s="2">
        <v>4.48E-2</v>
      </c>
      <c r="AM123" s="2">
        <v>0.28299999999999997</v>
      </c>
      <c r="AN123" s="2">
        <v>0.68561220825852776</v>
      </c>
      <c r="AO123" s="2">
        <v>0.40379999999999999</v>
      </c>
      <c r="AQ123" s="62" t="s">
        <v>131</v>
      </c>
      <c r="AR123" s="62" t="s">
        <v>138</v>
      </c>
      <c r="AS123" s="62" t="s">
        <v>139</v>
      </c>
      <c r="AT123" s="62">
        <v>2006</v>
      </c>
      <c r="AU123" s="62">
        <v>0.96699999999999997</v>
      </c>
      <c r="AV123" s="62">
        <v>0.502</v>
      </c>
      <c r="AW123" s="62">
        <v>0.36899999999999999</v>
      </c>
      <c r="AX123" s="62">
        <v>0.89900000000000002</v>
      </c>
      <c r="AY123" s="62">
        <v>0.41299999999999998</v>
      </c>
      <c r="AZ123" s="62">
        <v>0.39900000000000002</v>
      </c>
      <c r="BA123" s="62">
        <v>0.17699999999999999</v>
      </c>
      <c r="BB123" s="62">
        <v>0.254</v>
      </c>
      <c r="BC123" s="62">
        <v>0.59299999999999997</v>
      </c>
      <c r="BD123" s="62">
        <v>0.33400000000000002</v>
      </c>
      <c r="BE123" s="62">
        <v>0.495</v>
      </c>
      <c r="BF123" s="62">
        <v>0.438</v>
      </c>
      <c r="BG123" s="62"/>
      <c r="BH123" s="62" t="s">
        <v>131</v>
      </c>
      <c r="BI123" s="62" t="s">
        <v>140</v>
      </c>
      <c r="BJ123" s="62" t="s">
        <v>139</v>
      </c>
      <c r="BK123" s="62">
        <v>2003</v>
      </c>
      <c r="BL123" s="62">
        <v>37.299999999999997</v>
      </c>
      <c r="BM123" s="62">
        <v>17.600000000000001</v>
      </c>
      <c r="BN123" s="62">
        <v>10.6</v>
      </c>
      <c r="BO123" s="62">
        <v>90.9</v>
      </c>
      <c r="BP123" s="62">
        <v>59.1</v>
      </c>
      <c r="BQ123" s="62">
        <v>53.7</v>
      </c>
      <c r="BR123" s="62">
        <v>84.1</v>
      </c>
      <c r="BS123" s="62">
        <v>48</v>
      </c>
      <c r="BT123" s="62">
        <v>10.199999999999999</v>
      </c>
      <c r="BU123" s="62">
        <v>44.5</v>
      </c>
      <c r="BV123" s="62">
        <v>61.8</v>
      </c>
      <c r="BW123" s="62">
        <v>83</v>
      </c>
      <c r="BX123" s="62"/>
      <c r="BY123" s="62">
        <f t="shared" si="18"/>
        <v>0.68517310087173111</v>
      </c>
      <c r="BZ123" s="62">
        <f t="shared" si="19"/>
        <v>0.2610548977395048</v>
      </c>
      <c r="CA123" s="62">
        <f t="shared" si="20"/>
        <v>0.44208240343347638</v>
      </c>
      <c r="CB123" s="62">
        <f t="shared" si="21"/>
        <v>0.58925525743292229</v>
      </c>
      <c r="CC123" s="111" t="str">
        <f t="shared" si="22"/>
        <v>SE0014R</v>
      </c>
      <c r="CD123" s="111">
        <f t="shared" si="23"/>
        <v>110.03880000000001</v>
      </c>
      <c r="CE123" s="112">
        <f t="shared" si="24"/>
        <v>48.503999999999998</v>
      </c>
      <c r="CF123" s="112">
        <f t="shared" si="25"/>
        <v>51.502600000000001</v>
      </c>
      <c r="CG123" s="112">
        <f t="shared" si="26"/>
        <v>81.258299999999991</v>
      </c>
    </row>
    <row r="124" spans="1:86" x14ac:dyDescent="0.25">
      <c r="A124" s="29">
        <v>2008</v>
      </c>
      <c r="B124" s="2">
        <v>0.19650000000000001</v>
      </c>
      <c r="C124" s="2">
        <v>0.63660000000000005</v>
      </c>
      <c r="D124" s="2">
        <v>0.45900000000000002</v>
      </c>
      <c r="E124" s="41">
        <v>-999.9</v>
      </c>
      <c r="F124" s="2">
        <v>0.40689999999999998</v>
      </c>
      <c r="G124" s="2">
        <v>0.20580000000000001</v>
      </c>
      <c r="H124" s="43">
        <v>0.18066306246209823</v>
      </c>
      <c r="I124" s="2">
        <v>0.33229999999999998</v>
      </c>
      <c r="J124" s="2">
        <v>0.46350000000000002</v>
      </c>
      <c r="K124" s="2">
        <v>0.6351</v>
      </c>
      <c r="L124" s="2">
        <v>0.54749999999999999</v>
      </c>
      <c r="M124" s="2">
        <v>0.36699999999999999</v>
      </c>
      <c r="N124" s="2">
        <v>0.32269999999999999</v>
      </c>
      <c r="O124" s="2">
        <v>0.62370000000000003</v>
      </c>
      <c r="P124" s="2">
        <v>0.2382</v>
      </c>
      <c r="Q124" s="2">
        <v>0.2046</v>
      </c>
      <c r="R124" s="2">
        <v>0.3347</v>
      </c>
      <c r="S124" s="2">
        <v>0.20200000000000001</v>
      </c>
      <c r="T124" s="2">
        <v>0.13039999999999999</v>
      </c>
      <c r="U124" s="2">
        <v>4.36E-2</v>
      </c>
      <c r="V124" s="2">
        <v>0.1128</v>
      </c>
      <c r="W124" s="2">
        <v>0.28949999999999998</v>
      </c>
      <c r="X124" s="2">
        <v>4.5499999999999999E-2</v>
      </c>
      <c r="Y124" s="2">
        <v>0.30570000000000003</v>
      </c>
      <c r="Z124" s="2">
        <v>0.25729999999999997</v>
      </c>
      <c r="AA124" s="2">
        <v>0.37019999999999997</v>
      </c>
      <c r="AB124" s="2">
        <v>0.1003</v>
      </c>
      <c r="AC124" s="2">
        <v>0.33579999999999999</v>
      </c>
      <c r="AD124" s="2">
        <v>0.59819999999999995</v>
      </c>
      <c r="AE124" s="43">
        <v>0.64004176334106722</v>
      </c>
      <c r="AF124" s="2">
        <v>0.3458</v>
      </c>
      <c r="AG124" s="2">
        <v>7.0800000000000002E-2</v>
      </c>
      <c r="AH124" s="2">
        <v>4.9700000000000001E-2</v>
      </c>
      <c r="AI124" s="43">
        <v>0.45766589506172833</v>
      </c>
      <c r="AJ124" s="43">
        <v>0.80469227625664075</v>
      </c>
      <c r="AK124" s="2">
        <v>0.41110000000000002</v>
      </c>
      <c r="AL124" s="2">
        <v>6.9000000000000006E-2</v>
      </c>
      <c r="AM124" s="2">
        <v>0.26479999999999998</v>
      </c>
      <c r="AN124" s="2">
        <v>0.33584820031298895</v>
      </c>
      <c r="AO124" s="2">
        <v>0.66290000000000004</v>
      </c>
      <c r="AQ124" s="62" t="s">
        <v>131</v>
      </c>
      <c r="AR124" s="62" t="s">
        <v>138</v>
      </c>
      <c r="AS124" s="62" t="s">
        <v>139</v>
      </c>
      <c r="AT124" s="62">
        <v>2007</v>
      </c>
      <c r="AU124" s="62">
        <v>0.28799999999999998</v>
      </c>
      <c r="AV124" s="62">
        <v>0.82399999999999995</v>
      </c>
      <c r="AW124" s="62">
        <v>0.54700000000000004</v>
      </c>
      <c r="AX124" s="62">
        <v>0.24099999999999999</v>
      </c>
      <c r="AY124" s="62">
        <v>0.43</v>
      </c>
      <c r="AZ124" s="62">
        <v>0.20399999999999999</v>
      </c>
      <c r="BA124" s="62">
        <v>0.191</v>
      </c>
      <c r="BB124" s="62">
        <v>0.32700000000000001</v>
      </c>
      <c r="BC124" s="62">
        <v>0.21</v>
      </c>
      <c r="BD124" s="62">
        <v>0.92600000000000005</v>
      </c>
      <c r="BE124" s="62">
        <v>0.73</v>
      </c>
      <c r="BF124" s="62">
        <v>0.72299999999999998</v>
      </c>
      <c r="BG124" s="62"/>
      <c r="BH124" s="62" t="s">
        <v>131</v>
      </c>
      <c r="BI124" s="62" t="s">
        <v>140</v>
      </c>
      <c r="BJ124" s="62" t="s">
        <v>139</v>
      </c>
      <c r="BK124" s="62">
        <v>2005</v>
      </c>
      <c r="BL124" s="62">
        <v>71.099999999999994</v>
      </c>
      <c r="BM124" s="62">
        <v>22.3</v>
      </c>
      <c r="BN124" s="62">
        <v>23.8</v>
      </c>
      <c r="BO124" s="62">
        <v>21.8</v>
      </c>
      <c r="BP124" s="62">
        <v>49.2</v>
      </c>
      <c r="BQ124" s="62">
        <v>54.7</v>
      </c>
      <c r="BR124" s="62">
        <v>105.8</v>
      </c>
      <c r="BS124" s="62">
        <v>47.1</v>
      </c>
      <c r="BT124" s="62">
        <v>45.7</v>
      </c>
      <c r="BU124" s="62">
        <v>67.3</v>
      </c>
      <c r="BV124" s="62">
        <v>63.3</v>
      </c>
      <c r="BW124" s="62">
        <v>24.3</v>
      </c>
      <c r="BX124" s="62"/>
      <c r="BY124" s="62">
        <f t="shared" si="18"/>
        <v>0.41591139240506325</v>
      </c>
      <c r="BZ124" s="62">
        <f t="shared" si="19"/>
        <v>0.22528082851637765</v>
      </c>
      <c r="CA124" s="62">
        <f t="shared" si="20"/>
        <v>0.67002722631877476</v>
      </c>
      <c r="CB124" s="62">
        <f t="shared" si="21"/>
        <v>0.47936193712829228</v>
      </c>
      <c r="CC124" s="111" t="str">
        <f t="shared" si="22"/>
        <v>SE0014R</v>
      </c>
      <c r="CD124" s="111">
        <f t="shared" si="23"/>
        <v>39.428400000000003</v>
      </c>
      <c r="CE124" s="112">
        <f t="shared" si="24"/>
        <v>46.768299999999996</v>
      </c>
      <c r="CF124" s="112">
        <f t="shared" si="25"/>
        <v>118.1258</v>
      </c>
      <c r="CG124" s="112">
        <f t="shared" si="26"/>
        <v>56.420899999999996</v>
      </c>
    </row>
    <row r="125" spans="1:86" x14ac:dyDescent="0.25">
      <c r="A125" s="29">
        <v>2009</v>
      </c>
      <c r="B125" s="2">
        <v>0.18779999999999999</v>
      </c>
      <c r="C125" s="2">
        <v>0.72529999999999994</v>
      </c>
      <c r="D125" s="2">
        <v>0.56940000000000002</v>
      </c>
      <c r="E125" s="41">
        <v>-999.9</v>
      </c>
      <c r="F125" s="2">
        <v>0.42870000000000003</v>
      </c>
      <c r="G125" s="2">
        <v>0.26279999999999998</v>
      </c>
      <c r="H125" s="43">
        <v>0.19792191337480206</v>
      </c>
      <c r="I125" s="2">
        <v>0.41610000000000003</v>
      </c>
      <c r="J125" s="2">
        <v>0.6018</v>
      </c>
      <c r="K125" s="2">
        <v>0.71409999999999996</v>
      </c>
      <c r="L125" s="2">
        <v>0.77880000000000005</v>
      </c>
      <c r="M125" s="2">
        <v>0.37030000000000002</v>
      </c>
      <c r="N125" s="2">
        <v>0.30709999999999998</v>
      </c>
      <c r="O125" s="2">
        <v>0.63619999999999999</v>
      </c>
      <c r="P125" s="2">
        <v>0.20019999999999999</v>
      </c>
      <c r="Q125" s="2">
        <v>0.27979999999999999</v>
      </c>
      <c r="R125" s="2">
        <v>0.33779999999999999</v>
      </c>
      <c r="S125" s="2">
        <v>0.23080000000000001</v>
      </c>
      <c r="T125" s="2">
        <v>0.16220000000000001</v>
      </c>
      <c r="U125" s="2">
        <v>9.9400000000000002E-2</v>
      </c>
      <c r="V125" s="2">
        <v>0.2261</v>
      </c>
      <c r="W125" s="2">
        <v>0.4294</v>
      </c>
      <c r="X125" s="2">
        <v>7.3099999999999998E-2</v>
      </c>
      <c r="Y125" s="2">
        <v>0.34670000000000001</v>
      </c>
      <c r="Z125" s="2">
        <v>0.2477</v>
      </c>
      <c r="AA125" s="2">
        <v>0.52470000000000006</v>
      </c>
      <c r="AB125" s="2">
        <v>8.4599999999999995E-2</v>
      </c>
      <c r="AC125" s="2">
        <v>0.58630000000000004</v>
      </c>
      <c r="AD125" s="2">
        <v>0.99519999999999997</v>
      </c>
      <c r="AE125" s="43">
        <v>0.52629985652797695</v>
      </c>
      <c r="AF125" s="2">
        <v>0.51290000000000002</v>
      </c>
      <c r="AG125" s="2">
        <v>3.5799999999999998E-2</v>
      </c>
      <c r="AH125" s="2">
        <v>3.9300000000000002E-2</v>
      </c>
      <c r="AI125" s="43">
        <v>0.43613870029097968</v>
      </c>
      <c r="AJ125" s="43">
        <v>0.63787391455366449</v>
      </c>
      <c r="AK125" s="2">
        <v>0.47089999999999999</v>
      </c>
      <c r="AL125" s="2">
        <v>7.1900000000000006E-2</v>
      </c>
      <c r="AM125" s="2">
        <v>0.18529999999999999</v>
      </c>
      <c r="AN125" s="2">
        <v>0.9420094007050529</v>
      </c>
      <c r="AO125" s="2">
        <v>0.67920000000000003</v>
      </c>
      <c r="AQ125" s="62" t="s">
        <v>131</v>
      </c>
      <c r="AR125" s="62" t="s">
        <v>138</v>
      </c>
      <c r="AS125" s="62" t="s">
        <v>139</v>
      </c>
      <c r="AT125" s="62">
        <v>2008</v>
      </c>
      <c r="AU125" s="62">
        <v>0.64900000000000002</v>
      </c>
      <c r="AV125" s="62">
        <v>0.60799999999999998</v>
      </c>
      <c r="AW125" s="62">
        <v>0.44900000000000001</v>
      </c>
      <c r="AX125" s="62">
        <v>0.46700000000000003</v>
      </c>
      <c r="AY125" s="62">
        <v>0.17</v>
      </c>
      <c r="AZ125" s="62">
        <v>0.27700000000000002</v>
      </c>
      <c r="BA125" s="62">
        <v>0.254</v>
      </c>
      <c r="BB125" s="62">
        <v>0.192</v>
      </c>
      <c r="BC125" s="62">
        <v>0.32300000000000001</v>
      </c>
      <c r="BD125" s="62">
        <v>0.36099999999999999</v>
      </c>
      <c r="BE125" s="62">
        <v>0.36</v>
      </c>
      <c r="BF125" s="62">
        <v>0.52</v>
      </c>
      <c r="BG125" s="62"/>
      <c r="BH125" s="62" t="s">
        <v>131</v>
      </c>
      <c r="BI125" s="62" t="s">
        <v>140</v>
      </c>
      <c r="BJ125" s="62" t="s">
        <v>139</v>
      </c>
      <c r="BK125" s="62">
        <v>2012</v>
      </c>
      <c r="BL125" s="62">
        <v>62.2</v>
      </c>
      <c r="BM125" s="62">
        <v>29.8</v>
      </c>
      <c r="BN125" s="62">
        <v>11.9</v>
      </c>
      <c r="BO125" s="62">
        <v>60.3</v>
      </c>
      <c r="BP125" s="62">
        <v>52.8</v>
      </c>
      <c r="BQ125" s="62">
        <v>106</v>
      </c>
      <c r="BR125" s="62">
        <v>110.4</v>
      </c>
      <c r="BS125" s="62">
        <v>92.8</v>
      </c>
      <c r="BT125" s="62">
        <v>115.2</v>
      </c>
      <c r="BU125" s="62">
        <v>82.8</v>
      </c>
      <c r="BV125" s="62">
        <v>58.7</v>
      </c>
      <c r="BW125" s="62">
        <v>51.3</v>
      </c>
      <c r="BX125" s="62"/>
      <c r="BY125" s="62">
        <f t="shared" si="18"/>
        <v>0.33983360000000001</v>
      </c>
      <c r="BZ125" s="62">
        <f t="shared" si="19"/>
        <v>0.24327684346701167</v>
      </c>
      <c r="CA125" s="62">
        <f t="shared" si="20"/>
        <v>0.34371795870666155</v>
      </c>
      <c r="CB125" s="62">
        <f t="shared" si="21"/>
        <v>0.59429309141660847</v>
      </c>
      <c r="CC125" s="111" t="str">
        <f t="shared" si="22"/>
        <v>SE0014R</v>
      </c>
      <c r="CD125" s="111">
        <f t="shared" si="23"/>
        <v>42.479199999999999</v>
      </c>
      <c r="CE125" s="112">
        <f t="shared" si="24"/>
        <v>75.22120000000001</v>
      </c>
      <c r="CF125" s="112">
        <f t="shared" si="25"/>
        <v>88.232400000000013</v>
      </c>
      <c r="CG125" s="112">
        <f t="shared" si="26"/>
        <v>85.162199999999999</v>
      </c>
    </row>
    <row r="126" spans="1:86" x14ac:dyDescent="0.25">
      <c r="A126" s="29">
        <v>2010</v>
      </c>
      <c r="B126" s="2">
        <v>0.19919999999999999</v>
      </c>
      <c r="C126" s="2">
        <v>0.51919999999999999</v>
      </c>
      <c r="D126" s="41">
        <v>-999.9</v>
      </c>
      <c r="E126" s="2">
        <v>0.44490000000000002</v>
      </c>
      <c r="F126" s="2">
        <v>0.43080000000000002</v>
      </c>
      <c r="G126" s="2">
        <v>0.21340000000000001</v>
      </c>
      <c r="H126" s="43">
        <v>0.36169419907112282</v>
      </c>
      <c r="I126" s="2">
        <v>0.32479999999999998</v>
      </c>
      <c r="J126" s="2">
        <v>0.50429999999999997</v>
      </c>
      <c r="K126" s="41">
        <v>-999.9</v>
      </c>
      <c r="L126" s="41">
        <v>-999.9</v>
      </c>
      <c r="M126" s="2">
        <v>0.33210000000000001</v>
      </c>
      <c r="N126" s="2">
        <v>0.39439999999999997</v>
      </c>
      <c r="O126" s="2">
        <v>0.58320000000000005</v>
      </c>
      <c r="P126" s="2">
        <v>0.29949999999999999</v>
      </c>
      <c r="Q126" s="2">
        <v>0.25559999999999999</v>
      </c>
      <c r="R126" s="2">
        <v>0.3221</v>
      </c>
      <c r="S126" s="2">
        <v>0.27729999999999999</v>
      </c>
      <c r="T126" s="2">
        <v>0.3982</v>
      </c>
      <c r="U126" s="2">
        <v>0.18479999999999999</v>
      </c>
      <c r="V126" s="2">
        <v>0.25409999999999999</v>
      </c>
      <c r="W126" s="2">
        <v>0.55959999999999999</v>
      </c>
      <c r="X126" s="2">
        <v>0.1797</v>
      </c>
      <c r="Y126" s="2">
        <v>0.33439999999999998</v>
      </c>
      <c r="Z126" s="2">
        <v>0.2402</v>
      </c>
      <c r="AA126" s="2">
        <v>0.23180000000000001</v>
      </c>
      <c r="AB126" s="2">
        <v>-999.9</v>
      </c>
      <c r="AC126" s="2">
        <v>0.33500000000000002</v>
      </c>
      <c r="AD126" s="2">
        <v>1.7</v>
      </c>
      <c r="AE126" s="41">
        <v>-999.9</v>
      </c>
      <c r="AF126" s="2">
        <v>0.52549999999999997</v>
      </c>
      <c r="AG126" s="2">
        <v>5.3400000000000003E-2</v>
      </c>
      <c r="AH126" s="2">
        <v>4.1399999999999999E-2</v>
      </c>
      <c r="AI126" s="43">
        <v>0.55052527472527479</v>
      </c>
      <c r="AJ126" s="43">
        <v>0.58086722571628235</v>
      </c>
      <c r="AK126" s="2">
        <v>0.43990000000000001</v>
      </c>
      <c r="AL126" s="41">
        <v>-999.9</v>
      </c>
      <c r="AM126" s="2">
        <v>0.33450000000000002</v>
      </c>
      <c r="AN126" s="2">
        <v>0.63672967614011888</v>
      </c>
      <c r="AO126" s="2">
        <v>0.84589999999999999</v>
      </c>
      <c r="AQ126" s="62" t="s">
        <v>131</v>
      </c>
      <c r="AR126" s="62" t="s">
        <v>138</v>
      </c>
      <c r="AS126" s="62" t="s">
        <v>139</v>
      </c>
      <c r="AT126" s="62">
        <v>2009</v>
      </c>
      <c r="AU126" s="62">
        <v>0.60799999999999998</v>
      </c>
      <c r="AV126" s="62">
        <v>0.73799999999999999</v>
      </c>
      <c r="AW126" s="62">
        <v>0.56499999999999995</v>
      </c>
      <c r="AX126" s="62">
        <v>1.1950000000000001</v>
      </c>
      <c r="AY126" s="62">
        <v>0.35899999999999999</v>
      </c>
      <c r="AZ126" s="62">
        <v>0.24299999999999999</v>
      </c>
      <c r="BA126" s="62">
        <v>0.33200000000000002</v>
      </c>
      <c r="BB126" s="62">
        <v>0.46899999999999997</v>
      </c>
      <c r="BC126" s="62">
        <v>0.24</v>
      </c>
      <c r="BD126" s="62">
        <v>0.25700000000000001</v>
      </c>
      <c r="BE126" s="62">
        <v>0.53500000000000003</v>
      </c>
      <c r="BF126" s="62">
        <v>0.44900000000000001</v>
      </c>
      <c r="BG126" s="62"/>
      <c r="BH126" s="62" t="s">
        <v>131</v>
      </c>
      <c r="BI126" s="62" t="s">
        <v>140</v>
      </c>
      <c r="BJ126" s="62" t="s">
        <v>139</v>
      </c>
      <c r="BK126" s="62">
        <v>2011</v>
      </c>
      <c r="BL126" s="62">
        <v>18.399999999999999</v>
      </c>
      <c r="BM126" s="62">
        <v>39.299999999999997</v>
      </c>
      <c r="BN126" s="62">
        <v>26.5</v>
      </c>
      <c r="BO126" s="62">
        <v>22</v>
      </c>
      <c r="BP126" s="62">
        <v>55</v>
      </c>
      <c r="BQ126" s="62">
        <v>66.900000000000006</v>
      </c>
      <c r="BR126" s="62">
        <v>112.8</v>
      </c>
      <c r="BS126" s="62">
        <v>111.2</v>
      </c>
      <c r="BT126" s="62">
        <v>113.3</v>
      </c>
      <c r="BU126" s="62">
        <v>74.3</v>
      </c>
      <c r="BV126" s="62">
        <v>14.9</v>
      </c>
      <c r="BW126" s="62">
        <v>81.099999999999994</v>
      </c>
      <c r="BX126" s="62"/>
      <c r="BY126" s="62">
        <f t="shared" si="18"/>
        <v>0.58944444444444444</v>
      </c>
      <c r="BZ126" s="62">
        <f t="shared" si="19"/>
        <v>0.36390202818838097</v>
      </c>
      <c r="CA126" s="62">
        <f t="shared" si="20"/>
        <v>0.26794370370370368</v>
      </c>
      <c r="CB126" s="62">
        <f t="shared" si="21"/>
        <v>0.55190561959654183</v>
      </c>
      <c r="CC126" s="111" t="str">
        <f t="shared" si="22"/>
        <v>SE0014R</v>
      </c>
      <c r="CD126" s="114">
        <f t="shared" si="23"/>
        <v>61.0075</v>
      </c>
      <c r="CE126" s="112">
        <f t="shared" si="24"/>
        <v>105.85910000000001</v>
      </c>
      <c r="CF126" s="112">
        <f t="shared" si="25"/>
        <v>54.258599999999994</v>
      </c>
      <c r="CG126" s="112">
        <f t="shared" si="26"/>
        <v>76.604500000000002</v>
      </c>
    </row>
    <row r="127" spans="1:86" x14ac:dyDescent="0.25">
      <c r="A127" s="29">
        <v>2011</v>
      </c>
      <c r="B127" s="2">
        <v>0.18720000000000001</v>
      </c>
      <c r="C127" s="2">
        <v>0.57479999999999998</v>
      </c>
      <c r="D127" s="10">
        <v>0.51639999999999997</v>
      </c>
      <c r="E127" s="2">
        <v>0.4466</v>
      </c>
      <c r="F127" s="2">
        <v>0.36299999999999999</v>
      </c>
      <c r="G127" s="2">
        <v>0.1391</v>
      </c>
      <c r="H127" s="43">
        <v>0.21239213161305234</v>
      </c>
      <c r="I127" s="2">
        <v>0.28470000000000001</v>
      </c>
      <c r="J127" s="2">
        <v>0.44879999999999998</v>
      </c>
      <c r="K127" s="2">
        <v>0.38290000000000002</v>
      </c>
      <c r="L127" s="2">
        <v>0.48909999999999998</v>
      </c>
      <c r="M127" s="2">
        <v>0.28060000000000002</v>
      </c>
      <c r="N127" s="2">
        <v>0.23069999999999999</v>
      </c>
      <c r="O127" s="2">
        <v>0.39279999999999998</v>
      </c>
      <c r="P127" s="2">
        <v>0.18990000000000001</v>
      </c>
      <c r="Q127" s="2">
        <v>0.18870000000000001</v>
      </c>
      <c r="R127" s="2">
        <v>0.27150000000000002</v>
      </c>
      <c r="S127" s="2">
        <v>0.1071</v>
      </c>
      <c r="T127" s="2">
        <v>0.1578</v>
      </c>
      <c r="U127" s="2">
        <v>4.6899999999999997E-2</v>
      </c>
      <c r="V127" s="2">
        <v>0.18759999999999999</v>
      </c>
      <c r="W127" s="2">
        <v>0.38569999999999999</v>
      </c>
      <c r="X127" s="2">
        <v>3.3000000000000002E-2</v>
      </c>
      <c r="Y127" s="2">
        <v>0.45329999999999998</v>
      </c>
      <c r="Z127" s="2">
        <v>0.44369999999999998</v>
      </c>
      <c r="AA127" s="2">
        <v>0.4204</v>
      </c>
      <c r="AB127" s="2">
        <v>3.5700000000000003E-2</v>
      </c>
      <c r="AC127" s="41">
        <v>-999.9</v>
      </c>
      <c r="AD127" s="2">
        <v>0.66300000000000003</v>
      </c>
      <c r="AE127" s="43">
        <v>0.77071678426898671</v>
      </c>
      <c r="AF127" s="2">
        <v>0.3886</v>
      </c>
      <c r="AG127" s="2">
        <v>3.95E-2</v>
      </c>
      <c r="AH127" s="2">
        <v>3.0599999999999999E-2</v>
      </c>
      <c r="AI127" s="43">
        <v>0.5357121831561733</v>
      </c>
      <c r="AJ127" s="43">
        <v>0.50291507552009129</v>
      </c>
      <c r="AK127" s="2">
        <v>0.41299999999999998</v>
      </c>
      <c r="AL127" s="2">
        <v>0.1883</v>
      </c>
      <c r="AM127" s="2">
        <v>0.27400000000000002</v>
      </c>
      <c r="AN127" s="2">
        <v>0.30794494773519165</v>
      </c>
      <c r="AO127" s="2">
        <v>0.55269999999999997</v>
      </c>
      <c r="AQ127" s="62" t="s">
        <v>131</v>
      </c>
      <c r="AR127" s="62" t="s">
        <v>138</v>
      </c>
      <c r="AS127" s="62" t="s">
        <v>139</v>
      </c>
      <c r="AT127" s="62">
        <v>2010</v>
      </c>
      <c r="AU127" s="62">
        <v>1.1200000000000001</v>
      </c>
      <c r="AV127" s="62">
        <v>0.84199999999999997</v>
      </c>
      <c r="AW127" s="62">
        <v>0.71</v>
      </c>
      <c r="AX127" s="62">
        <v>1.014</v>
      </c>
      <c r="AY127" s="62">
        <v>0.123</v>
      </c>
      <c r="AZ127" s="62">
        <v>0.46400000000000002</v>
      </c>
      <c r="BA127" s="62">
        <v>0.47499999999999998</v>
      </c>
      <c r="BB127" s="62">
        <v>0.313</v>
      </c>
      <c r="BC127" s="62">
        <v>0.309</v>
      </c>
      <c r="BD127" s="62">
        <v>0.29199999999999998</v>
      </c>
      <c r="BE127" s="62">
        <v>0.318</v>
      </c>
      <c r="BF127" s="62">
        <v>0.84799999999999998</v>
      </c>
      <c r="BG127" s="62"/>
      <c r="BH127" s="62" t="s">
        <v>131</v>
      </c>
      <c r="BI127" s="62" t="s">
        <v>140</v>
      </c>
      <c r="BJ127" s="62" t="s">
        <v>139</v>
      </c>
      <c r="BK127" s="62">
        <v>2009</v>
      </c>
      <c r="BL127" s="62">
        <v>29.9</v>
      </c>
      <c r="BM127" s="62">
        <v>22.1</v>
      </c>
      <c r="BN127" s="62">
        <v>38</v>
      </c>
      <c r="BO127" s="62">
        <v>12.9</v>
      </c>
      <c r="BP127" s="62">
        <v>65.099999999999994</v>
      </c>
      <c r="BQ127" s="62">
        <v>61.3</v>
      </c>
      <c r="BR127" s="62">
        <v>113.3</v>
      </c>
      <c r="BS127" s="62">
        <v>79.7</v>
      </c>
      <c r="BT127" s="62">
        <v>46.9</v>
      </c>
      <c r="BU127" s="62">
        <v>64</v>
      </c>
      <c r="BV127" s="62">
        <v>99.8</v>
      </c>
      <c r="BW127" s="62">
        <v>33.1</v>
      </c>
      <c r="BX127" s="62"/>
      <c r="BY127" s="62">
        <f t="shared" si="18"/>
        <v>0.41437844827586201</v>
      </c>
      <c r="BZ127" s="62">
        <f t="shared" si="19"/>
        <v>0.42157609123082973</v>
      </c>
      <c r="CA127" s="62">
        <f t="shared" si="20"/>
        <v>0.30809919316563839</v>
      </c>
      <c r="CB127" s="62">
        <f t="shared" si="21"/>
        <v>0.9420094007050529</v>
      </c>
      <c r="CC127" s="111" t="str">
        <f t="shared" si="22"/>
        <v>SE0014R</v>
      </c>
      <c r="CD127" s="111">
        <f t="shared" si="23"/>
        <v>48.067899999999995</v>
      </c>
      <c r="CE127" s="112">
        <f t="shared" si="24"/>
        <v>107.2068</v>
      </c>
      <c r="CF127" s="112">
        <f t="shared" si="25"/>
        <v>64.916499999999999</v>
      </c>
      <c r="CG127" s="112">
        <f t="shared" si="26"/>
        <v>80.164999999999992</v>
      </c>
    </row>
    <row r="128" spans="1:86" x14ac:dyDescent="0.25">
      <c r="A128" s="29">
        <v>2012</v>
      </c>
      <c r="B128" s="2">
        <v>0.1956</v>
      </c>
      <c r="C128" s="2">
        <v>0.47410000000000002</v>
      </c>
      <c r="D128" s="10">
        <v>0.31659999999999999</v>
      </c>
      <c r="E128" s="2">
        <v>0.38150000000000001</v>
      </c>
      <c r="F128" s="2">
        <v>0.30570000000000003</v>
      </c>
      <c r="G128" s="2">
        <v>0.21299999999999999</v>
      </c>
      <c r="H128" s="43">
        <v>0.20516318660099775</v>
      </c>
      <c r="I128" s="2">
        <v>0.30649999999999999</v>
      </c>
      <c r="J128" s="2">
        <v>0.44969999999999999</v>
      </c>
      <c r="K128" s="2">
        <v>0.42670000000000002</v>
      </c>
      <c r="L128" s="2">
        <v>0.40889999999999999</v>
      </c>
      <c r="M128" s="2">
        <v>0.33250000000000002</v>
      </c>
      <c r="N128" s="2">
        <v>0.27779999999999999</v>
      </c>
      <c r="O128" s="2">
        <v>0.4506</v>
      </c>
      <c r="P128" s="2">
        <v>0.28599999999999998</v>
      </c>
      <c r="Q128" s="2">
        <v>0.31080000000000002</v>
      </c>
      <c r="R128" s="2">
        <v>0.30570000000000003</v>
      </c>
      <c r="S128" s="2">
        <v>0.1908</v>
      </c>
      <c r="T128" s="2">
        <v>0.12790000000000001</v>
      </c>
      <c r="U128" s="2">
        <v>4.7300000000000002E-2</v>
      </c>
      <c r="V128" s="2">
        <v>0.1328</v>
      </c>
      <c r="W128" s="2">
        <v>0.31240000000000001</v>
      </c>
      <c r="X128" s="2">
        <v>4.4900000000000002E-2</v>
      </c>
      <c r="Y128" s="2">
        <v>0.48620000000000002</v>
      </c>
      <c r="Z128" s="2">
        <v>0.28170000000000001</v>
      </c>
      <c r="AA128" s="2">
        <v>0.3458</v>
      </c>
      <c r="AB128" s="2">
        <v>6.5000000000000002E-2</v>
      </c>
      <c r="AC128" s="2">
        <v>0.44330000000000003</v>
      </c>
      <c r="AD128" s="2">
        <v>0.73209999999999997</v>
      </c>
      <c r="AE128" s="43">
        <v>0.63184526250723605</v>
      </c>
      <c r="AF128" s="2">
        <v>0.29310000000000003</v>
      </c>
      <c r="AG128" s="2">
        <v>5.8700000000000002E-2</v>
      </c>
      <c r="AH128" s="2">
        <v>4.5100000000000001E-2</v>
      </c>
      <c r="AI128" s="43">
        <v>0.52724950298210738</v>
      </c>
      <c r="AJ128" s="43">
        <v>0.6761345090813371</v>
      </c>
      <c r="AK128" s="2">
        <v>0.52710000000000001</v>
      </c>
      <c r="AL128" s="2">
        <v>0.19719999999999999</v>
      </c>
      <c r="AM128" s="2">
        <v>0.35859999999999997</v>
      </c>
      <c r="AN128" s="2">
        <v>0.74816507177033498</v>
      </c>
      <c r="AO128" s="2">
        <v>0.56820000000000004</v>
      </c>
      <c r="AQ128" s="62" t="s">
        <v>131</v>
      </c>
      <c r="AR128" s="62" t="s">
        <v>138</v>
      </c>
      <c r="AS128" s="62" t="s">
        <v>139</v>
      </c>
      <c r="AT128" s="62">
        <v>2011</v>
      </c>
      <c r="AU128" s="62">
        <v>0.80400000000000005</v>
      </c>
      <c r="AV128" s="62">
        <v>0.51600000000000001</v>
      </c>
      <c r="AW128" s="62">
        <v>0.92800000000000005</v>
      </c>
      <c r="AX128" s="62">
        <v>0.89500000000000002</v>
      </c>
      <c r="AY128" s="62">
        <v>0.442</v>
      </c>
      <c r="AZ128" s="62">
        <v>0.35199999999999998</v>
      </c>
      <c r="BA128" s="62">
        <v>0.23499999999999999</v>
      </c>
      <c r="BB128" s="62">
        <v>0.24299999999999999</v>
      </c>
      <c r="BC128" s="62">
        <v>0.309</v>
      </c>
      <c r="BD128" s="62">
        <v>0.33200000000000002</v>
      </c>
      <c r="BE128" s="62">
        <v>0.88700000000000001</v>
      </c>
      <c r="BF128" s="62">
        <v>0.46899999999999997</v>
      </c>
      <c r="BG128" s="62"/>
      <c r="BH128" s="62" t="s">
        <v>131</v>
      </c>
      <c r="BI128" s="62" t="s">
        <v>140</v>
      </c>
      <c r="BJ128" s="62" t="s">
        <v>139</v>
      </c>
      <c r="BK128" s="62">
        <v>2007</v>
      </c>
      <c r="BL128" s="62">
        <v>74</v>
      </c>
      <c r="BM128" s="62">
        <v>12.5</v>
      </c>
      <c r="BN128" s="62">
        <v>42.9</v>
      </c>
      <c r="BO128" s="62">
        <v>33.700000000000003</v>
      </c>
      <c r="BP128" s="62">
        <v>73.8</v>
      </c>
      <c r="BQ128" s="62">
        <v>126.3</v>
      </c>
      <c r="BR128" s="62">
        <v>169.6</v>
      </c>
      <c r="BS128" s="62">
        <v>83</v>
      </c>
      <c r="BT128" s="62">
        <v>119.3</v>
      </c>
      <c r="BU128" s="62">
        <v>24.2</v>
      </c>
      <c r="BV128" s="62">
        <v>36.200000000000003</v>
      </c>
      <c r="BW128" s="62">
        <v>64.8</v>
      </c>
      <c r="BX128" s="62"/>
      <c r="BY128" s="62">
        <f t="shared" si="18"/>
        <v>0.68212965425531924</v>
      </c>
      <c r="BZ128" s="62">
        <f t="shared" si="19"/>
        <v>0.27575244127738191</v>
      </c>
      <c r="CA128" s="62">
        <f t="shared" si="20"/>
        <v>0.42853366722314967</v>
      </c>
      <c r="CB128" s="62">
        <f t="shared" si="21"/>
        <v>0.63672967614011888</v>
      </c>
      <c r="CC128" s="111" t="str">
        <f t="shared" si="22"/>
        <v>SE0014R</v>
      </c>
      <c r="CD128" s="111">
        <f t="shared" si="23"/>
        <v>102.59229999999999</v>
      </c>
      <c r="CE128" s="112">
        <f t="shared" si="24"/>
        <v>104.48259999999999</v>
      </c>
      <c r="CF128" s="112">
        <f t="shared" si="25"/>
        <v>77.007499999999993</v>
      </c>
      <c r="CG128" s="112">
        <f t="shared" si="26"/>
        <v>96.337199999999996</v>
      </c>
    </row>
    <row r="129" spans="1:86" x14ac:dyDescent="0.25">
      <c r="AE129" s="15"/>
      <c r="AQ129" s="62" t="s">
        <v>131</v>
      </c>
      <c r="AR129" s="62" t="s">
        <v>138</v>
      </c>
      <c r="AS129" s="62" t="s">
        <v>139</v>
      </c>
      <c r="AT129" s="62">
        <v>2012</v>
      </c>
      <c r="AU129" s="62">
        <v>0.23300000000000001</v>
      </c>
      <c r="AV129" s="62">
        <v>0.41199999999999998</v>
      </c>
      <c r="AW129" s="62">
        <v>1.1160000000000001</v>
      </c>
      <c r="AX129" s="62">
        <v>0.67100000000000004</v>
      </c>
      <c r="AY129" s="62">
        <v>0.59799999999999998</v>
      </c>
      <c r="AZ129" s="62">
        <v>0.29799999999999999</v>
      </c>
      <c r="BA129" s="62">
        <v>0.28299999999999997</v>
      </c>
      <c r="BB129" s="62">
        <v>0.36899999999999999</v>
      </c>
      <c r="BC129" s="62">
        <v>0.32600000000000001</v>
      </c>
      <c r="BD129" s="62">
        <v>0.45500000000000002</v>
      </c>
      <c r="BE129" s="62">
        <v>0.55000000000000004</v>
      </c>
      <c r="BF129" s="62">
        <v>0.36799999999999999</v>
      </c>
      <c r="BG129" s="62"/>
      <c r="BH129" s="62" t="s">
        <v>131</v>
      </c>
      <c r="BI129" s="62" t="s">
        <v>140</v>
      </c>
      <c r="BJ129" s="62" t="s">
        <v>139</v>
      </c>
      <c r="BK129" s="62">
        <v>2004</v>
      </c>
      <c r="BL129" s="62">
        <v>71.3</v>
      </c>
      <c r="BM129" s="62">
        <v>22.9</v>
      </c>
      <c r="BN129" s="62">
        <v>43</v>
      </c>
      <c r="BO129" s="62">
        <v>20.7</v>
      </c>
      <c r="BP129" s="62">
        <v>68.5</v>
      </c>
      <c r="BQ129" s="62">
        <v>52.8</v>
      </c>
      <c r="BR129" s="62">
        <v>90.1</v>
      </c>
      <c r="BS129" s="62">
        <v>82.9</v>
      </c>
      <c r="BT129" s="62">
        <v>67.400000000000006</v>
      </c>
      <c r="BU129" s="62">
        <v>77.099999999999994</v>
      </c>
      <c r="BV129" s="62">
        <v>80.599999999999994</v>
      </c>
      <c r="BW129" s="62">
        <v>49.3</v>
      </c>
      <c r="BX129" s="62"/>
      <c r="BY129" s="62">
        <f t="shared" si="18"/>
        <v>0.77791754916792744</v>
      </c>
      <c r="BZ129" s="62">
        <f t="shared" si="19"/>
        <v>0.31808148804251551</v>
      </c>
      <c r="CA129" s="62">
        <f t="shared" si="20"/>
        <v>0.45039049311417151</v>
      </c>
      <c r="CB129" s="62">
        <f t="shared" si="21"/>
        <v>0.30794494773519165</v>
      </c>
      <c r="CC129" s="111" t="str">
        <f t="shared" si="22"/>
        <v>SE0014R</v>
      </c>
      <c r="CD129" s="111">
        <f t="shared" si="23"/>
        <v>102.8407</v>
      </c>
      <c r="CE129" s="112">
        <f t="shared" si="24"/>
        <v>71.822800000000001</v>
      </c>
      <c r="CF129" s="112">
        <f t="shared" si="25"/>
        <v>101.38290000000001</v>
      </c>
      <c r="CG129" s="112">
        <f t="shared" si="26"/>
        <v>44.190100000000001</v>
      </c>
    </row>
    <row r="130" spans="1:86" x14ac:dyDescent="0.25">
      <c r="A130" s="118" t="s">
        <v>218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BT130" s="2">
        <v>44.5</v>
      </c>
      <c r="BU130" s="2">
        <v>21.6</v>
      </c>
      <c r="BV130" s="2">
        <v>75.3</v>
      </c>
      <c r="BW130" s="2">
        <v>39.4</v>
      </c>
      <c r="BY130" s="62"/>
      <c r="BZ130" s="62"/>
      <c r="CA130" s="62"/>
      <c r="CB130" s="62"/>
      <c r="CC130" s="111"/>
      <c r="CD130" s="111"/>
      <c r="CE130" s="112"/>
      <c r="CF130" s="112"/>
      <c r="CG130" s="112"/>
    </row>
    <row r="131" spans="1:86" x14ac:dyDescent="0.25">
      <c r="B131" s="2" t="s">
        <v>13</v>
      </c>
      <c r="C131" s="2" t="s">
        <v>16</v>
      </c>
      <c r="D131" s="2" t="s">
        <v>17</v>
      </c>
      <c r="E131" s="2" t="s">
        <v>18</v>
      </c>
      <c r="F131" s="2" t="s">
        <v>19</v>
      </c>
      <c r="G131" s="2" t="s">
        <v>20</v>
      </c>
      <c r="H131" s="2" t="s">
        <v>21</v>
      </c>
      <c r="I131" s="2" t="s">
        <v>22</v>
      </c>
      <c r="J131" s="2" t="s">
        <v>23</v>
      </c>
      <c r="K131" s="2" t="s">
        <v>27</v>
      </c>
      <c r="L131" s="2" t="s">
        <v>28</v>
      </c>
      <c r="M131" s="2" t="s">
        <v>29</v>
      </c>
      <c r="N131" s="2" t="s">
        <v>43</v>
      </c>
      <c r="O131" s="2" t="s">
        <v>45</v>
      </c>
      <c r="P131" s="2" t="s">
        <v>46</v>
      </c>
      <c r="Q131" s="2" t="s">
        <v>49</v>
      </c>
      <c r="R131" s="2" t="s">
        <v>50</v>
      </c>
      <c r="S131" s="2" t="s">
        <v>51</v>
      </c>
      <c r="T131" s="2" t="s">
        <v>57</v>
      </c>
      <c r="U131" s="2" t="s">
        <v>58</v>
      </c>
      <c r="V131" s="2" t="s">
        <v>60</v>
      </c>
      <c r="W131" s="2" t="s">
        <v>61</v>
      </c>
      <c r="X131" s="2" t="s">
        <v>62</v>
      </c>
      <c r="Y131" s="2" t="s">
        <v>68</v>
      </c>
      <c r="Z131" s="2" t="s">
        <v>69</v>
      </c>
      <c r="AA131" s="2" t="s">
        <v>70</v>
      </c>
      <c r="AB131" s="2" t="s">
        <v>71</v>
      </c>
      <c r="AC131" s="2" t="s">
        <v>2</v>
      </c>
      <c r="AD131" s="2" t="s">
        <v>75</v>
      </c>
      <c r="AE131" s="2" t="s">
        <v>76</v>
      </c>
      <c r="AF131" s="2" t="s">
        <v>79</v>
      </c>
      <c r="AG131" s="2" t="s">
        <v>81</v>
      </c>
      <c r="AH131" s="2" t="s">
        <v>82</v>
      </c>
      <c r="AI131" s="2" t="s">
        <v>85</v>
      </c>
      <c r="AJ131" s="2" t="s">
        <v>86</v>
      </c>
      <c r="AK131" s="2" t="s">
        <v>92</v>
      </c>
      <c r="AL131" s="2" t="s">
        <v>93</v>
      </c>
      <c r="AM131" s="2" t="s">
        <v>94</v>
      </c>
      <c r="AN131" s="104" t="s">
        <v>131</v>
      </c>
      <c r="AO131" s="2" t="s">
        <v>98</v>
      </c>
      <c r="AQ131" s="2" t="s">
        <v>225</v>
      </c>
      <c r="AR131" s="2" t="s">
        <v>13</v>
      </c>
      <c r="AS131" s="2" t="s">
        <v>16</v>
      </c>
      <c r="AT131" s="2" t="s">
        <v>17</v>
      </c>
      <c r="AU131" s="2" t="s">
        <v>18</v>
      </c>
      <c r="AV131" s="2" t="s">
        <v>19</v>
      </c>
      <c r="AW131" s="2" t="s">
        <v>20</v>
      </c>
      <c r="AX131" s="2" t="s">
        <v>21</v>
      </c>
      <c r="AY131" s="2" t="s">
        <v>22</v>
      </c>
      <c r="AZ131" s="2" t="s">
        <v>23</v>
      </c>
      <c r="BA131" s="2" t="s">
        <v>27</v>
      </c>
      <c r="BB131" s="2" t="s">
        <v>28</v>
      </c>
      <c r="BC131" s="2" t="s">
        <v>29</v>
      </c>
      <c r="BD131" s="2" t="s">
        <v>43</v>
      </c>
      <c r="BE131" s="2" t="s">
        <v>45</v>
      </c>
      <c r="BF131" s="2" t="s">
        <v>46</v>
      </c>
      <c r="BG131" s="2" t="s">
        <v>49</v>
      </c>
      <c r="BH131" s="2" t="s">
        <v>50</v>
      </c>
      <c r="BI131" s="2" t="s">
        <v>51</v>
      </c>
      <c r="BJ131" s="2" t="s">
        <v>57</v>
      </c>
      <c r="BK131" s="2" t="s">
        <v>58</v>
      </c>
      <c r="BL131" s="2" t="s">
        <v>60</v>
      </c>
      <c r="BM131" s="2" t="s">
        <v>61</v>
      </c>
      <c r="BN131" s="2" t="s">
        <v>62</v>
      </c>
      <c r="BO131" s="2" t="s">
        <v>68</v>
      </c>
      <c r="BP131" s="2" t="s">
        <v>69</v>
      </c>
      <c r="BQ131" s="2" t="s">
        <v>70</v>
      </c>
      <c r="BR131" s="2" t="s">
        <v>71</v>
      </c>
      <c r="BS131" s="2" t="s">
        <v>2</v>
      </c>
      <c r="BT131" s="2" t="s">
        <v>75</v>
      </c>
      <c r="BU131" s="2" t="s">
        <v>76</v>
      </c>
      <c r="BV131" s="2" t="s">
        <v>79</v>
      </c>
      <c r="BW131" s="2" t="s">
        <v>81</v>
      </c>
      <c r="BX131" s="2" t="s">
        <v>82</v>
      </c>
      <c r="BY131" s="2" t="s">
        <v>85</v>
      </c>
      <c r="BZ131" s="2" t="s">
        <v>86</v>
      </c>
      <c r="CA131" s="2" t="s">
        <v>92</v>
      </c>
      <c r="CB131" s="2" t="s">
        <v>93</v>
      </c>
      <c r="CC131" s="2" t="s">
        <v>94</v>
      </c>
      <c r="CD131" s="2" t="s">
        <v>134</v>
      </c>
      <c r="CE131" s="2" t="s">
        <v>98</v>
      </c>
      <c r="CF131" s="2" t="s">
        <v>131</v>
      </c>
      <c r="CG131" s="2" t="s">
        <v>101</v>
      </c>
    </row>
    <row r="132" spans="1:86" x14ac:dyDescent="0.25">
      <c r="A132" s="29">
        <v>1990</v>
      </c>
      <c r="B132" s="104">
        <v>76.489900000000006</v>
      </c>
      <c r="C132" s="104">
        <v>130.76060000000001</v>
      </c>
      <c r="D132" s="104">
        <v>194.0264</v>
      </c>
      <c r="E132" s="104">
        <v>62.027799999999999</v>
      </c>
      <c r="F132" s="104">
        <v>125.8746</v>
      </c>
      <c r="G132" s="104">
        <v>154.9256</v>
      </c>
      <c r="H132" s="104">
        <v>100.1477</v>
      </c>
      <c r="I132" s="104">
        <v>116.5012</v>
      </c>
      <c r="J132" s="104">
        <v>87.741399999999999</v>
      </c>
      <c r="K132" s="104">
        <v>49.198799999999999</v>
      </c>
      <c r="L132" s="104">
        <v>49.1753</v>
      </c>
      <c r="M132" s="104">
        <v>40.127499999999998</v>
      </c>
      <c r="N132" s="104">
        <v>31.618200000000002</v>
      </c>
      <c r="O132" s="104">
        <v>55.387300000000003</v>
      </c>
      <c r="P132" s="104">
        <v>7.4856999999999996</v>
      </c>
      <c r="Q132" s="104">
        <v>109.5</v>
      </c>
      <c r="R132" s="104">
        <v>63.436300000000003</v>
      </c>
      <c r="S132" s="104">
        <v>83.84</v>
      </c>
      <c r="T132" s="104">
        <v>41.258699999999997</v>
      </c>
      <c r="U132" s="104">
        <v>35.065899999999999</v>
      </c>
      <c r="V132" s="104">
        <v>12.491300000000001</v>
      </c>
      <c r="W132" s="104">
        <v>86.54</v>
      </c>
      <c r="X132" s="104">
        <v>12.081300000000001</v>
      </c>
      <c r="Y132" s="104">
        <v>117.206</v>
      </c>
      <c r="Z132" s="104">
        <v>186.583</v>
      </c>
      <c r="AA132" s="104">
        <v>79.001499999999993</v>
      </c>
      <c r="AB132" s="104">
        <v>32.668300000000002</v>
      </c>
      <c r="AC132" s="104">
        <v>250.452</v>
      </c>
      <c r="AD132" s="104">
        <v>87.629900000000006</v>
      </c>
      <c r="AE132" s="104">
        <v>56.040199999999999</v>
      </c>
      <c r="AF132" s="104">
        <v>111.50709999999999</v>
      </c>
      <c r="AG132" s="104">
        <v>20.695699999999999</v>
      </c>
      <c r="AH132" s="104">
        <v>15.4567</v>
      </c>
      <c r="AI132" s="104">
        <v>80.806100000000001</v>
      </c>
      <c r="AJ132" s="41">
        <v>-999.9</v>
      </c>
      <c r="AK132" s="104">
        <v>67.426599999999993</v>
      </c>
      <c r="AL132" s="104">
        <v>2.7778999999999998</v>
      </c>
      <c r="AM132" s="104">
        <v>0.91920000000000002</v>
      </c>
      <c r="AN132" s="104">
        <v>109.1071</v>
      </c>
      <c r="AO132" s="104">
        <v>108.0782</v>
      </c>
      <c r="AQ132" s="2">
        <v>1990</v>
      </c>
      <c r="AR132" s="2">
        <v>95.620400000000004</v>
      </c>
      <c r="AS132" s="2">
        <v>99.762500000000003</v>
      </c>
      <c r="AT132" s="2">
        <v>98.500399999999999</v>
      </c>
      <c r="AU132" s="2">
        <v>94.528599999999997</v>
      </c>
      <c r="AV132" s="2">
        <v>93.3215</v>
      </c>
      <c r="AW132" s="2">
        <v>99.466200000000001</v>
      </c>
      <c r="AX132" s="2">
        <v>98.797300000000007</v>
      </c>
      <c r="AY132" s="2">
        <v>97.943299999999994</v>
      </c>
      <c r="AZ132" s="2">
        <v>99.673599999999993</v>
      </c>
      <c r="BA132" s="2">
        <v>50.218699999999998</v>
      </c>
      <c r="BB132" s="2">
        <v>100</v>
      </c>
      <c r="BC132" s="2">
        <v>100</v>
      </c>
      <c r="BD132" s="2">
        <v>98.946299999999994</v>
      </c>
      <c r="BE132" s="2">
        <v>99.066900000000004</v>
      </c>
      <c r="BF132" s="2">
        <v>98.738200000000006</v>
      </c>
      <c r="BG132" s="2">
        <v>100</v>
      </c>
      <c r="BH132" s="2">
        <v>98.736599999999996</v>
      </c>
      <c r="BI132" s="2">
        <v>99.857200000000006</v>
      </c>
      <c r="BJ132" s="2">
        <v>100</v>
      </c>
      <c r="BK132" s="2">
        <v>99.903300000000002</v>
      </c>
      <c r="BL132" s="2">
        <v>100</v>
      </c>
      <c r="BM132" s="2">
        <v>100</v>
      </c>
      <c r="BN132" s="2">
        <v>99.906599999999997</v>
      </c>
      <c r="BO132" s="2">
        <v>100</v>
      </c>
      <c r="BP132" s="2">
        <v>100</v>
      </c>
      <c r="BQ132" s="2">
        <v>98.941199999999995</v>
      </c>
      <c r="BR132" s="2">
        <v>96.259900000000002</v>
      </c>
      <c r="BS132" s="2">
        <v>100</v>
      </c>
      <c r="BT132" s="2">
        <v>100</v>
      </c>
      <c r="BU132" s="2">
        <v>85.246099999999998</v>
      </c>
      <c r="BV132" s="2">
        <v>98.070700000000002</v>
      </c>
      <c r="BW132" s="2">
        <v>96.304900000000004</v>
      </c>
      <c r="BX132" s="2">
        <v>98.380899999999997</v>
      </c>
      <c r="BY132" s="2">
        <v>98.708799999999997</v>
      </c>
      <c r="CA132" s="2">
        <v>99.478499999999997</v>
      </c>
      <c r="CB132" s="2">
        <v>82.348699999999994</v>
      </c>
      <c r="CC132" s="2">
        <v>93.582899999999995</v>
      </c>
      <c r="CD132" s="2">
        <v>99.323300000000003</v>
      </c>
      <c r="CE132" s="2">
        <v>100</v>
      </c>
      <c r="CG132" s="2">
        <v>96.790300000000002</v>
      </c>
    </row>
    <row r="133" spans="1:86" x14ac:dyDescent="0.25">
      <c r="A133" s="29">
        <v>1991</v>
      </c>
      <c r="B133" s="104">
        <v>75.497799999999998</v>
      </c>
      <c r="C133" s="104">
        <v>170.9812</v>
      </c>
      <c r="D133" s="104">
        <v>128.3973</v>
      </c>
      <c r="E133" s="104">
        <v>72.748599999999996</v>
      </c>
      <c r="F133" s="104">
        <v>44.571100000000001</v>
      </c>
      <c r="G133" s="104">
        <v>226.36590000000001</v>
      </c>
      <c r="H133" s="104">
        <v>90.537800000000004</v>
      </c>
      <c r="I133" s="104">
        <v>108.1559</v>
      </c>
      <c r="J133" s="41">
        <v>-999.9</v>
      </c>
      <c r="K133" s="41">
        <v>-999.9</v>
      </c>
      <c r="L133" s="104">
        <v>43.972499999999997</v>
      </c>
      <c r="M133" s="104">
        <v>31.776499999999999</v>
      </c>
      <c r="N133" s="104">
        <v>39.712499999999999</v>
      </c>
      <c r="O133" s="104">
        <v>59.813499999999998</v>
      </c>
      <c r="P133" s="104">
        <v>15.9064</v>
      </c>
      <c r="Q133" s="104">
        <v>120.30719999999999</v>
      </c>
      <c r="R133" s="104">
        <v>50.827500000000001</v>
      </c>
      <c r="S133" s="104">
        <v>70.195599999999999</v>
      </c>
      <c r="T133" s="104">
        <v>76.400999999999996</v>
      </c>
      <c r="U133" s="104">
        <v>47.505200000000002</v>
      </c>
      <c r="V133" s="104">
        <v>54.881500000000003</v>
      </c>
      <c r="W133" s="104">
        <v>33.468800000000002</v>
      </c>
      <c r="X133" s="104">
        <v>17.1996</v>
      </c>
      <c r="Y133" s="104">
        <v>137.00399999999999</v>
      </c>
      <c r="Z133" s="104">
        <v>226.53530000000001</v>
      </c>
      <c r="AA133" s="104">
        <v>109.8776</v>
      </c>
      <c r="AB133" s="104">
        <v>34.908299999999997</v>
      </c>
      <c r="AC133" s="104">
        <v>466.47699999999998</v>
      </c>
      <c r="AD133" s="104">
        <v>162.11269999999999</v>
      </c>
      <c r="AE133" s="104">
        <v>149.8064</v>
      </c>
      <c r="AF133" s="104">
        <v>202.85769999999999</v>
      </c>
      <c r="AG133" s="104">
        <v>20.681999999999999</v>
      </c>
      <c r="AH133" s="104">
        <v>33.435899999999997</v>
      </c>
      <c r="AI133" s="104">
        <v>46.235999999999997</v>
      </c>
      <c r="AJ133" s="104">
        <v>198.25569999999999</v>
      </c>
      <c r="AK133" s="104">
        <v>75.596100000000007</v>
      </c>
      <c r="AL133" s="104">
        <v>6.5560999999999998</v>
      </c>
      <c r="AM133" s="104">
        <v>20.701799999999999</v>
      </c>
      <c r="AN133" s="104">
        <v>98.4816</v>
      </c>
      <c r="AO133" s="104">
        <v>94.637</v>
      </c>
      <c r="AQ133" s="2">
        <v>1991</v>
      </c>
      <c r="AR133" s="2">
        <v>96.969700000000003</v>
      </c>
      <c r="AS133" s="2">
        <v>99.574700000000007</v>
      </c>
      <c r="AT133" s="2">
        <v>96.088399999999993</v>
      </c>
      <c r="AU133" s="2">
        <v>97.402600000000007</v>
      </c>
      <c r="AV133" s="2">
        <v>95.093100000000007</v>
      </c>
      <c r="AW133" s="2">
        <v>99.254999999999995</v>
      </c>
      <c r="AX133" s="2">
        <v>97.913799999999995</v>
      </c>
      <c r="AY133" s="2">
        <v>98.75</v>
      </c>
      <c r="BA133" s="2">
        <v>51.033900000000003</v>
      </c>
      <c r="BB133" s="2">
        <v>100</v>
      </c>
      <c r="BC133" s="2">
        <v>100</v>
      </c>
      <c r="BD133" s="2">
        <v>99.729200000000006</v>
      </c>
      <c r="BE133" s="2">
        <v>99.532700000000006</v>
      </c>
      <c r="BF133" s="2">
        <v>99.571700000000007</v>
      </c>
      <c r="BG133" s="2">
        <v>99.840299999999999</v>
      </c>
      <c r="BH133" s="2">
        <v>99.0625</v>
      </c>
      <c r="BI133" s="2">
        <v>97.910700000000006</v>
      </c>
      <c r="BJ133" s="2">
        <v>99.957899999999995</v>
      </c>
      <c r="BK133" s="2">
        <v>99.961699999999993</v>
      </c>
      <c r="BL133" s="2">
        <v>99.941800000000001</v>
      </c>
      <c r="BM133" s="2">
        <v>100</v>
      </c>
      <c r="BN133" s="2">
        <v>99.924099999999996</v>
      </c>
      <c r="BO133" s="2">
        <v>100</v>
      </c>
      <c r="BP133" s="2">
        <v>100</v>
      </c>
      <c r="BQ133" s="2">
        <v>98.591499999999996</v>
      </c>
      <c r="BR133" s="2">
        <v>98.194500000000005</v>
      </c>
      <c r="BS133" s="2">
        <v>100</v>
      </c>
      <c r="BT133" s="2">
        <v>100</v>
      </c>
      <c r="BU133" s="2">
        <v>97.606999999999999</v>
      </c>
      <c r="BV133" s="2">
        <v>99.612799999999993</v>
      </c>
      <c r="BW133" s="2">
        <v>93.970699999999994</v>
      </c>
      <c r="BX133" s="2">
        <v>98.7239</v>
      </c>
      <c r="BY133" s="2">
        <v>95.9512</v>
      </c>
      <c r="BZ133" s="2">
        <v>95.544799999999995</v>
      </c>
      <c r="CA133" s="2">
        <v>99.700999999999993</v>
      </c>
      <c r="CB133" s="2">
        <v>100</v>
      </c>
      <c r="CC133" s="2">
        <v>97.667900000000003</v>
      </c>
      <c r="CD133" s="2">
        <v>99.621700000000004</v>
      </c>
      <c r="CE133" s="2">
        <v>100</v>
      </c>
      <c r="CG133" s="2">
        <v>99.814999999999998</v>
      </c>
    </row>
    <row r="134" spans="1:86" x14ac:dyDescent="0.25">
      <c r="A134" s="29">
        <v>1992</v>
      </c>
      <c r="B134" s="104">
        <v>34.116300000000003</v>
      </c>
      <c r="C134" s="104">
        <v>150.5498</v>
      </c>
      <c r="D134" s="104">
        <v>109.49209999999999</v>
      </c>
      <c r="E134" s="104">
        <v>87.693299999999994</v>
      </c>
      <c r="F134" s="104">
        <v>87.524799999999999</v>
      </c>
      <c r="G134" s="104">
        <v>167.78880000000001</v>
      </c>
      <c r="H134" s="104">
        <v>130.50569999999999</v>
      </c>
      <c r="I134" s="104">
        <v>113.15349999999999</v>
      </c>
      <c r="J134" s="41">
        <v>-999.9</v>
      </c>
      <c r="K134" s="104">
        <v>58.548999999999999</v>
      </c>
      <c r="L134" s="104">
        <v>83.431399999999996</v>
      </c>
      <c r="M134" s="41">
        <v>-999.9</v>
      </c>
      <c r="N134" s="104">
        <v>47.277200000000001</v>
      </c>
      <c r="O134" s="104">
        <v>69.176699999999997</v>
      </c>
      <c r="P134" s="104">
        <v>34.854300000000002</v>
      </c>
      <c r="Q134" s="104">
        <v>191.30770000000001</v>
      </c>
      <c r="R134" s="104">
        <v>84.931700000000006</v>
      </c>
      <c r="S134" s="104">
        <v>116.59529999999999</v>
      </c>
      <c r="T134" s="104">
        <v>81.472399999999993</v>
      </c>
      <c r="U134" s="104">
        <v>32.135199999999998</v>
      </c>
      <c r="V134" s="104">
        <v>29.324200000000001</v>
      </c>
      <c r="W134" s="104">
        <v>109.07170000000001</v>
      </c>
      <c r="X134" s="104">
        <v>34.544699999999999</v>
      </c>
      <c r="Y134" s="104">
        <v>253.65969999999999</v>
      </c>
      <c r="Z134" s="104">
        <v>276.58999999999997</v>
      </c>
      <c r="AA134" s="104">
        <v>65.653000000000006</v>
      </c>
      <c r="AB134" s="104">
        <v>42.515900000000002</v>
      </c>
      <c r="AC134" s="104">
        <v>398.49160000000001</v>
      </c>
      <c r="AD134" s="104">
        <v>94.37</v>
      </c>
      <c r="AE134" s="104">
        <v>159.22550000000001</v>
      </c>
      <c r="AF134" s="104">
        <v>154.8724</v>
      </c>
      <c r="AG134" s="104">
        <v>33.284100000000002</v>
      </c>
      <c r="AH134" s="104">
        <v>19.496099999999998</v>
      </c>
      <c r="AI134" s="104">
        <v>93.861999999999995</v>
      </c>
      <c r="AJ134" s="104">
        <v>93.087400000000002</v>
      </c>
      <c r="AK134" s="104">
        <v>97.354600000000005</v>
      </c>
      <c r="AL134" s="104">
        <v>12.6312</v>
      </c>
      <c r="AM134" s="104">
        <v>24.555299999999999</v>
      </c>
      <c r="AN134" s="104">
        <v>135.43899999999999</v>
      </c>
      <c r="AO134" s="104">
        <v>180.4606</v>
      </c>
      <c r="AQ134" s="2">
        <v>1992</v>
      </c>
      <c r="AR134" s="2">
        <v>95.555599999999998</v>
      </c>
      <c r="AS134" s="2">
        <v>88.690899999999999</v>
      </c>
      <c r="AT134" s="2">
        <v>96.669799999999995</v>
      </c>
      <c r="AU134" s="2">
        <v>98.451099999999997</v>
      </c>
      <c r="AV134" s="2">
        <v>98.296700000000001</v>
      </c>
      <c r="AW134" s="2">
        <v>99.362700000000004</v>
      </c>
      <c r="AX134" s="2">
        <v>99.746600000000001</v>
      </c>
      <c r="AY134" s="2">
        <v>96.254199999999997</v>
      </c>
      <c r="BA134" s="2">
        <v>100</v>
      </c>
      <c r="BB134" s="2">
        <v>100</v>
      </c>
      <c r="BD134" s="2">
        <v>99.4876</v>
      </c>
      <c r="BE134" s="2">
        <v>98.446399999999997</v>
      </c>
      <c r="BF134" s="2">
        <v>99.620500000000007</v>
      </c>
      <c r="BG134" s="2">
        <v>93.288200000000003</v>
      </c>
      <c r="BH134" s="2">
        <v>100</v>
      </c>
      <c r="BI134" s="2">
        <v>88.965000000000003</v>
      </c>
      <c r="BJ134" s="2">
        <v>98.182900000000004</v>
      </c>
      <c r="BK134" s="2">
        <v>100</v>
      </c>
      <c r="BL134" s="2">
        <v>100</v>
      </c>
      <c r="BM134" s="2">
        <v>100</v>
      </c>
      <c r="BN134" s="2">
        <v>100</v>
      </c>
      <c r="BO134" s="2">
        <v>98.069199999999995</v>
      </c>
      <c r="BP134" s="2">
        <v>100</v>
      </c>
      <c r="BQ134" s="2">
        <v>100</v>
      </c>
      <c r="BR134" s="2">
        <v>99.895200000000003</v>
      </c>
      <c r="BS134" s="2">
        <v>100</v>
      </c>
      <c r="BT134" s="2">
        <v>100</v>
      </c>
      <c r="BU134" s="2">
        <v>90.145700000000005</v>
      </c>
      <c r="BV134" s="2">
        <v>97.708799999999997</v>
      </c>
      <c r="BW134" s="2">
        <v>95.265000000000001</v>
      </c>
      <c r="BX134" s="2">
        <v>96.842600000000004</v>
      </c>
      <c r="BY134" s="2">
        <v>98.868600000000001</v>
      </c>
      <c r="BZ134" s="2">
        <v>98.188400000000001</v>
      </c>
      <c r="CA134" s="2">
        <v>98.399100000000004</v>
      </c>
      <c r="CB134" s="2">
        <v>100</v>
      </c>
      <c r="CC134" s="2">
        <v>100</v>
      </c>
      <c r="CD134" s="2">
        <v>100</v>
      </c>
      <c r="CE134" s="2">
        <v>95.889600000000002</v>
      </c>
      <c r="CG134" s="2">
        <v>49.788800000000002</v>
      </c>
    </row>
    <row r="135" spans="1:86" x14ac:dyDescent="0.25">
      <c r="A135" s="29">
        <v>1993</v>
      </c>
      <c r="B135" s="104">
        <v>69.357500000000002</v>
      </c>
      <c r="C135" s="104">
        <v>164.42590000000001</v>
      </c>
      <c r="D135" s="104">
        <v>95.941299999999998</v>
      </c>
      <c r="E135" s="104">
        <v>70.146900000000002</v>
      </c>
      <c r="F135" s="104">
        <v>102.8673</v>
      </c>
      <c r="G135" s="104">
        <v>137.05670000000001</v>
      </c>
      <c r="H135" s="104">
        <v>76.004000000000005</v>
      </c>
      <c r="I135" s="104">
        <v>105.6251</v>
      </c>
      <c r="J135" s="104">
        <v>81.206699999999998</v>
      </c>
      <c r="K135" s="104">
        <v>44.78</v>
      </c>
      <c r="L135" s="41">
        <v>-999.9</v>
      </c>
      <c r="M135" s="41">
        <v>-999.9</v>
      </c>
      <c r="N135" s="104">
        <v>20.635999999999999</v>
      </c>
      <c r="O135" s="104">
        <v>37.6419</v>
      </c>
      <c r="P135" s="104">
        <v>25.602399999999999</v>
      </c>
      <c r="Q135" s="104">
        <v>152.43299999999999</v>
      </c>
      <c r="R135" s="104">
        <v>57.354900000000001</v>
      </c>
      <c r="S135" s="104">
        <v>80.256299999999996</v>
      </c>
      <c r="T135" s="104">
        <v>82.515000000000001</v>
      </c>
      <c r="U135" s="104">
        <v>55.332299999999996</v>
      </c>
      <c r="V135" s="104">
        <v>137.2586</v>
      </c>
      <c r="W135" s="104">
        <v>155.1934</v>
      </c>
      <c r="X135" s="104">
        <v>29.510100000000001</v>
      </c>
      <c r="Y135" s="104">
        <v>197.62450000000001</v>
      </c>
      <c r="Z135" s="104">
        <v>313.50439999999998</v>
      </c>
      <c r="AA135" s="104">
        <v>61.850200000000001</v>
      </c>
      <c r="AB135" s="104">
        <v>79.439400000000006</v>
      </c>
      <c r="AC135" s="104">
        <v>325.59129999999999</v>
      </c>
      <c r="AD135" s="104">
        <v>59.023299999999999</v>
      </c>
      <c r="AE135" s="104">
        <v>59.099400000000003</v>
      </c>
      <c r="AF135" s="104">
        <v>133.7604</v>
      </c>
      <c r="AG135" s="104">
        <v>31.484999999999999</v>
      </c>
      <c r="AH135" s="104">
        <v>21.569800000000001</v>
      </c>
      <c r="AI135" s="104">
        <v>105.1824</v>
      </c>
      <c r="AJ135" s="104">
        <v>200.5515</v>
      </c>
      <c r="AK135" s="104">
        <v>77.851200000000006</v>
      </c>
      <c r="AL135" s="104">
        <v>12.770099999999999</v>
      </c>
      <c r="AM135" s="104">
        <v>7.1022999999999996</v>
      </c>
      <c r="AN135" s="104">
        <v>89.240799999999993</v>
      </c>
      <c r="AO135" s="104">
        <v>65.218100000000007</v>
      </c>
      <c r="AQ135" s="2">
        <v>1993</v>
      </c>
      <c r="AR135" s="2">
        <v>98.518500000000003</v>
      </c>
      <c r="AS135" s="2">
        <v>98.075800000000001</v>
      </c>
      <c r="AT135" s="2">
        <v>98.509299999999996</v>
      </c>
      <c r="AU135" s="2">
        <v>97.8078</v>
      </c>
      <c r="AV135" s="2">
        <v>97.8386</v>
      </c>
      <c r="AW135" s="2">
        <v>99.078000000000003</v>
      </c>
      <c r="AX135" s="2">
        <v>97.554100000000005</v>
      </c>
      <c r="AY135" s="2">
        <v>97.480599999999995</v>
      </c>
      <c r="AZ135" s="2">
        <v>95.446600000000004</v>
      </c>
      <c r="BA135" s="2">
        <v>100</v>
      </c>
      <c r="BD135" s="2">
        <v>98.548500000000004</v>
      </c>
      <c r="BE135" s="2">
        <v>97.274600000000007</v>
      </c>
      <c r="BF135" s="2">
        <v>98.002600000000001</v>
      </c>
      <c r="BG135" s="2">
        <v>93.197000000000003</v>
      </c>
      <c r="BH135" s="2">
        <v>86.438999999999993</v>
      </c>
      <c r="BI135" s="2">
        <v>99.583500000000001</v>
      </c>
      <c r="BJ135" s="2">
        <v>100</v>
      </c>
      <c r="BK135" s="2">
        <v>100</v>
      </c>
      <c r="BL135" s="2">
        <v>99.953500000000005</v>
      </c>
      <c r="BM135" s="2">
        <v>100</v>
      </c>
      <c r="BN135" s="2">
        <v>99.8386</v>
      </c>
      <c r="BO135" s="2">
        <v>84.131299999999996</v>
      </c>
      <c r="BP135" s="2">
        <v>99.1691</v>
      </c>
      <c r="BQ135" s="2">
        <v>75.897900000000007</v>
      </c>
      <c r="BR135" s="2">
        <v>99.375100000000003</v>
      </c>
      <c r="BS135" s="2">
        <v>100</v>
      </c>
      <c r="BT135" s="2">
        <v>100</v>
      </c>
      <c r="BU135" s="2">
        <v>91.099100000000007</v>
      </c>
      <c r="BV135" s="2">
        <v>96.764600000000002</v>
      </c>
      <c r="BW135" s="2">
        <v>89.882800000000003</v>
      </c>
      <c r="BX135" s="2">
        <v>98.590599999999995</v>
      </c>
      <c r="BY135" s="2">
        <v>98.361099999999993</v>
      </c>
      <c r="BZ135" s="2">
        <v>98.588399999999993</v>
      </c>
      <c r="CA135" s="2">
        <v>99.412099999999995</v>
      </c>
      <c r="CB135" s="2">
        <v>100</v>
      </c>
      <c r="CC135" s="2">
        <v>100</v>
      </c>
      <c r="CD135" s="2">
        <v>99.953599999999994</v>
      </c>
      <c r="CE135" s="2">
        <v>99.105199999999996</v>
      </c>
      <c r="CG135" s="2">
        <v>89.192300000000003</v>
      </c>
    </row>
    <row r="136" spans="1:86" x14ac:dyDescent="0.25">
      <c r="A136" s="29">
        <v>1994</v>
      </c>
      <c r="B136" s="104">
        <v>86.541700000000006</v>
      </c>
      <c r="C136" s="104">
        <v>164.78299999999999</v>
      </c>
      <c r="D136" s="104">
        <v>133.97319999999999</v>
      </c>
      <c r="E136" s="104">
        <v>111.9789</v>
      </c>
      <c r="F136" s="104">
        <v>126.79949999999999</v>
      </c>
      <c r="G136" s="104">
        <v>247.64680000000001</v>
      </c>
      <c r="H136" s="104">
        <v>131.05009999999999</v>
      </c>
      <c r="I136" s="104">
        <v>139.04069999999999</v>
      </c>
      <c r="J136" s="104">
        <v>95.918099999999995</v>
      </c>
      <c r="K136" s="104">
        <v>92.996799999999993</v>
      </c>
      <c r="L136" s="41">
        <v>-999.9</v>
      </c>
      <c r="M136" s="104">
        <v>46.133299999999998</v>
      </c>
      <c r="N136" s="104">
        <v>35.965000000000003</v>
      </c>
      <c r="O136" s="104">
        <v>72.572599999999994</v>
      </c>
      <c r="P136" s="104">
        <v>20.6387</v>
      </c>
      <c r="Q136" s="104">
        <v>280.59140000000002</v>
      </c>
      <c r="R136" s="104">
        <v>87.384900000000002</v>
      </c>
      <c r="S136" s="104">
        <v>113.81570000000001</v>
      </c>
      <c r="T136" s="104">
        <v>58.193300000000001</v>
      </c>
      <c r="U136" s="104">
        <v>52.733499999999999</v>
      </c>
      <c r="V136" s="104">
        <v>101.34439999999999</v>
      </c>
      <c r="W136" s="104">
        <v>83.638999999999996</v>
      </c>
      <c r="X136" s="104">
        <v>14.841699999999999</v>
      </c>
      <c r="Y136" s="104">
        <v>258.15800000000002</v>
      </c>
      <c r="Z136" s="104">
        <v>229.34880000000001</v>
      </c>
      <c r="AA136" s="104">
        <v>62.639800000000001</v>
      </c>
      <c r="AB136" s="104">
        <v>34.1111</v>
      </c>
      <c r="AC136" s="104">
        <v>392.31709999999998</v>
      </c>
      <c r="AD136" s="104">
        <v>118.41160000000001</v>
      </c>
      <c r="AE136" s="104">
        <v>112.7687</v>
      </c>
      <c r="AF136" s="104">
        <v>320.18290000000002</v>
      </c>
      <c r="AG136" s="104">
        <v>20.774999999999999</v>
      </c>
      <c r="AH136" s="104">
        <v>19.548400000000001</v>
      </c>
      <c r="AI136" s="104">
        <v>120.1204</v>
      </c>
      <c r="AJ136" s="104">
        <v>271.98910000000001</v>
      </c>
      <c r="AK136" s="41">
        <v>-999.9</v>
      </c>
      <c r="AL136" s="104">
        <v>7.7484999999999999</v>
      </c>
      <c r="AM136" s="104">
        <v>24.373200000000001</v>
      </c>
      <c r="AN136" s="104">
        <v>80.150700000000001</v>
      </c>
      <c r="AO136" s="104">
        <v>115.14060000000001</v>
      </c>
      <c r="AQ136" s="2">
        <v>1994</v>
      </c>
      <c r="AR136" s="2">
        <v>96</v>
      </c>
      <c r="AS136" s="2">
        <v>96.815799999999996</v>
      </c>
      <c r="AT136" s="2">
        <v>98.875799999999998</v>
      </c>
      <c r="AU136" s="2">
        <v>99.500799999999998</v>
      </c>
      <c r="AV136" s="2">
        <v>99.044799999999995</v>
      </c>
      <c r="AW136" s="2">
        <v>99.578900000000004</v>
      </c>
      <c r="AX136" s="2">
        <v>99.185199999999995</v>
      </c>
      <c r="AY136" s="2">
        <v>98.639499999999998</v>
      </c>
      <c r="AZ136" s="2">
        <v>97.829800000000006</v>
      </c>
      <c r="BA136" s="2">
        <v>99.800299999999993</v>
      </c>
      <c r="BC136" s="2">
        <v>89.746399999999994</v>
      </c>
      <c r="BD136" s="2">
        <v>99.620500000000007</v>
      </c>
      <c r="BE136" s="2">
        <v>98.127899999999997</v>
      </c>
      <c r="BF136" s="2">
        <v>97.918199999999999</v>
      </c>
      <c r="BG136" s="2">
        <v>88.471000000000004</v>
      </c>
      <c r="BH136" s="2">
        <v>91.381900000000002</v>
      </c>
      <c r="BI136" s="2">
        <v>98.491399999999999</v>
      </c>
      <c r="BJ136" s="2">
        <v>99.963999999999999</v>
      </c>
      <c r="BK136" s="2">
        <v>100</v>
      </c>
      <c r="BL136" s="2">
        <v>97.827799999999996</v>
      </c>
      <c r="BM136" s="2">
        <v>100</v>
      </c>
      <c r="BN136" s="2">
        <v>99.773099999999999</v>
      </c>
      <c r="BO136" s="2">
        <v>99.1738</v>
      </c>
      <c r="BP136" s="2">
        <v>98.440899999999999</v>
      </c>
      <c r="BQ136" s="2">
        <v>98.616200000000006</v>
      </c>
      <c r="BR136" s="2">
        <v>98.671700000000001</v>
      </c>
      <c r="BS136" s="2">
        <v>100</v>
      </c>
      <c r="BT136" s="2">
        <v>100</v>
      </c>
      <c r="BU136" s="2">
        <v>96.003</v>
      </c>
      <c r="BV136" s="2">
        <v>99.185100000000006</v>
      </c>
      <c r="BW136" s="2">
        <v>91.453699999999998</v>
      </c>
      <c r="BX136" s="2">
        <v>99.229799999999997</v>
      </c>
      <c r="BY136" s="2">
        <v>98.572800000000001</v>
      </c>
      <c r="BZ136" s="2">
        <v>99.728999999999999</v>
      </c>
      <c r="CA136" s="2" t="s">
        <v>217</v>
      </c>
      <c r="CB136" s="2">
        <v>100</v>
      </c>
      <c r="CC136" s="2">
        <v>100</v>
      </c>
      <c r="CD136" s="2">
        <v>99.906400000000005</v>
      </c>
      <c r="CE136" s="2">
        <v>99.720500000000001</v>
      </c>
      <c r="CG136" s="2">
        <v>97.2577</v>
      </c>
    </row>
    <row r="137" spans="1:86" x14ac:dyDescent="0.25">
      <c r="A137" s="29">
        <v>1995</v>
      </c>
      <c r="B137" s="104">
        <v>122.3241</v>
      </c>
      <c r="C137" s="41">
        <v>-999.9</v>
      </c>
      <c r="D137" s="104">
        <v>157.0035</v>
      </c>
      <c r="E137" s="104">
        <v>96.407799999999995</v>
      </c>
      <c r="F137" s="104">
        <v>56.871499999999997</v>
      </c>
      <c r="G137" s="104">
        <v>165.2242</v>
      </c>
      <c r="H137" s="104">
        <v>69.504199999999997</v>
      </c>
      <c r="I137" s="104">
        <v>54.801900000000003</v>
      </c>
      <c r="J137" s="104">
        <v>42.452800000000003</v>
      </c>
      <c r="K137" s="104">
        <v>63.783999999999999</v>
      </c>
      <c r="L137" s="104">
        <v>39.2395</v>
      </c>
      <c r="M137" s="41">
        <v>-999.9</v>
      </c>
      <c r="N137" s="104">
        <v>41.990400000000001</v>
      </c>
      <c r="O137" s="104">
        <v>62.325400000000002</v>
      </c>
      <c r="P137" s="104">
        <v>20.143899999999999</v>
      </c>
      <c r="Q137" s="104">
        <v>293.70870000000002</v>
      </c>
      <c r="R137" s="104">
        <v>91.227800000000002</v>
      </c>
      <c r="S137" s="104">
        <v>169.93899999999999</v>
      </c>
      <c r="T137" s="104">
        <v>68.9392</v>
      </c>
      <c r="U137" s="104">
        <v>38.345300000000002</v>
      </c>
      <c r="V137" s="104">
        <v>62.892699999999998</v>
      </c>
      <c r="W137" s="104">
        <v>39.604999999999997</v>
      </c>
      <c r="X137" s="104">
        <v>19.728100000000001</v>
      </c>
      <c r="Y137" s="104">
        <v>286.42880000000002</v>
      </c>
      <c r="Z137" s="104">
        <v>262.85469999999998</v>
      </c>
      <c r="AA137" s="104">
        <v>51.687199999999997</v>
      </c>
      <c r="AB137" s="104">
        <v>24.3673</v>
      </c>
      <c r="AC137" s="104">
        <v>315.16969999999998</v>
      </c>
      <c r="AD137" s="104">
        <v>47.9803</v>
      </c>
      <c r="AE137" s="104">
        <v>71.837000000000003</v>
      </c>
      <c r="AF137" s="104">
        <v>149.92869999999999</v>
      </c>
      <c r="AG137" s="104">
        <v>16.126000000000001</v>
      </c>
      <c r="AH137" s="104">
        <v>17.381499999999999</v>
      </c>
      <c r="AI137" s="104">
        <v>82.495699999999999</v>
      </c>
      <c r="AJ137" s="104">
        <v>367.80939999999998</v>
      </c>
      <c r="AK137" s="104">
        <v>103.89100000000001</v>
      </c>
      <c r="AL137" s="104">
        <v>12.683</v>
      </c>
      <c r="AM137" s="104">
        <v>14.112</v>
      </c>
      <c r="AN137" s="104">
        <v>82.041799999999995</v>
      </c>
      <c r="AO137" s="104">
        <v>121.9997</v>
      </c>
      <c r="AQ137" s="2">
        <v>1995</v>
      </c>
      <c r="AR137" s="2">
        <v>82.695999999999998</v>
      </c>
      <c r="AT137" s="2">
        <v>99.7346</v>
      </c>
      <c r="AU137" s="2">
        <v>99.453599999999994</v>
      </c>
      <c r="AV137" s="2">
        <v>98.389300000000006</v>
      </c>
      <c r="AW137" s="2">
        <v>99.371899999999997</v>
      </c>
      <c r="AX137" s="2">
        <v>99.522599999999997</v>
      </c>
      <c r="AY137" s="2">
        <v>95.639099999999999</v>
      </c>
      <c r="AZ137" s="2">
        <v>97.004300000000001</v>
      </c>
      <c r="BA137" s="2">
        <v>99.855099999999993</v>
      </c>
      <c r="BB137" s="2">
        <v>100</v>
      </c>
      <c r="BC137" s="2">
        <v>66.393799999999999</v>
      </c>
      <c r="BD137" s="2">
        <v>99.611400000000003</v>
      </c>
      <c r="BE137" s="2">
        <v>98.93</v>
      </c>
      <c r="BF137" s="2">
        <v>96.645799999999994</v>
      </c>
      <c r="BG137" s="2">
        <v>99.9739</v>
      </c>
      <c r="BH137" s="2">
        <v>95.149299999999997</v>
      </c>
      <c r="BI137" s="2">
        <v>94.355400000000003</v>
      </c>
      <c r="BJ137" s="2">
        <v>99.9863</v>
      </c>
      <c r="BK137" s="2">
        <v>99.978300000000004</v>
      </c>
      <c r="BL137" s="2">
        <v>98.872399999999999</v>
      </c>
      <c r="BM137" s="2">
        <v>100</v>
      </c>
      <c r="BN137" s="2">
        <v>99.744299999999996</v>
      </c>
      <c r="BO137" s="2">
        <v>96.288300000000007</v>
      </c>
      <c r="BP137" s="2">
        <v>92.593599999999995</v>
      </c>
      <c r="BQ137" s="2">
        <v>100</v>
      </c>
      <c r="BR137" s="2">
        <v>99.140500000000003</v>
      </c>
      <c r="BS137" s="2">
        <v>100</v>
      </c>
      <c r="BT137" s="2">
        <v>100</v>
      </c>
      <c r="BU137" s="2">
        <v>99.215599999999995</v>
      </c>
      <c r="BV137" s="2">
        <v>98.312600000000003</v>
      </c>
      <c r="BW137" s="2">
        <v>95.559600000000003</v>
      </c>
      <c r="BX137" s="2">
        <v>97.5608</v>
      </c>
      <c r="BY137" s="2">
        <v>98.082599999999999</v>
      </c>
      <c r="BZ137" s="2">
        <v>99.664299999999997</v>
      </c>
      <c r="CA137" s="2">
        <v>100</v>
      </c>
      <c r="CB137" s="2">
        <v>100</v>
      </c>
      <c r="CC137" s="2">
        <v>100</v>
      </c>
      <c r="CD137" s="2">
        <v>100</v>
      </c>
      <c r="CE137" s="2">
        <v>99.880700000000004</v>
      </c>
      <c r="CG137" s="2">
        <v>91.8536</v>
      </c>
    </row>
    <row r="138" spans="1:86" x14ac:dyDescent="0.25">
      <c r="A138" s="29">
        <v>1996</v>
      </c>
      <c r="B138" s="104">
        <v>58.220399999999998</v>
      </c>
      <c r="C138" s="104">
        <v>149.29519999999999</v>
      </c>
      <c r="D138" s="104">
        <v>105.0591</v>
      </c>
      <c r="E138" s="104">
        <v>44.831000000000003</v>
      </c>
      <c r="F138" s="104">
        <v>91.6203</v>
      </c>
      <c r="G138" s="104">
        <v>143.9802</v>
      </c>
      <c r="H138" s="104">
        <v>62.937100000000001</v>
      </c>
      <c r="I138" s="104">
        <v>15.532</v>
      </c>
      <c r="J138" s="104">
        <v>62.899900000000002</v>
      </c>
      <c r="K138" s="104">
        <v>89.634500000000003</v>
      </c>
      <c r="L138" s="104">
        <v>66.024299999999997</v>
      </c>
      <c r="M138" s="104">
        <v>36.564900000000002</v>
      </c>
      <c r="N138" s="104">
        <v>36.712000000000003</v>
      </c>
      <c r="O138" s="104">
        <v>34.571199999999997</v>
      </c>
      <c r="P138" s="104">
        <v>15.517200000000001</v>
      </c>
      <c r="Q138" s="104">
        <v>77.341099999999997</v>
      </c>
      <c r="R138" s="104">
        <v>40.108899999999998</v>
      </c>
      <c r="S138" s="104">
        <v>62.0593</v>
      </c>
      <c r="T138" s="104">
        <v>90.333299999999994</v>
      </c>
      <c r="U138" s="104">
        <v>64.361199999999997</v>
      </c>
      <c r="V138" s="104">
        <v>174.13079999999999</v>
      </c>
      <c r="W138" s="104">
        <v>30.0015</v>
      </c>
      <c r="X138" s="104">
        <v>6.5301</v>
      </c>
      <c r="Y138" s="104">
        <v>112.7578</v>
      </c>
      <c r="Z138" s="104">
        <v>198.69329999999999</v>
      </c>
      <c r="AA138" s="104">
        <v>90.5899</v>
      </c>
      <c r="AB138" s="104">
        <v>39.021500000000003</v>
      </c>
      <c r="AC138" s="104">
        <v>174.95599999999999</v>
      </c>
      <c r="AD138" s="104">
        <v>72.428399999999996</v>
      </c>
      <c r="AE138" s="104">
        <v>65.7072</v>
      </c>
      <c r="AF138" s="104">
        <v>103.7272</v>
      </c>
      <c r="AG138" s="104">
        <v>17.249700000000001</v>
      </c>
      <c r="AH138" s="104">
        <v>16.576799999999999</v>
      </c>
      <c r="AI138" s="47">
        <v>69.344800000000006</v>
      </c>
      <c r="AJ138" s="47">
        <v>197.36220000000003</v>
      </c>
      <c r="AK138" s="104">
        <v>142.489</v>
      </c>
      <c r="AL138" s="104">
        <v>13.134499999999999</v>
      </c>
      <c r="AM138" s="104">
        <v>11.572800000000001</v>
      </c>
      <c r="AN138" s="104">
        <v>60.495100000000001</v>
      </c>
      <c r="AO138" s="104">
        <v>107.13679999999999</v>
      </c>
      <c r="AQ138" s="2">
        <v>1996</v>
      </c>
      <c r="AR138" s="2">
        <v>98.656599999999997</v>
      </c>
      <c r="AS138" s="2">
        <v>98.457099999999997</v>
      </c>
      <c r="AT138" s="2">
        <v>98.784300000000002</v>
      </c>
      <c r="AU138" s="2">
        <v>97.733699999999999</v>
      </c>
      <c r="AV138" s="2">
        <v>97.838800000000006</v>
      </c>
      <c r="AW138" s="2">
        <v>41.057000000000002</v>
      </c>
      <c r="AX138" s="2">
        <v>97.382900000000006</v>
      </c>
      <c r="AY138" s="2">
        <v>88.321200000000005</v>
      </c>
      <c r="AZ138" s="2">
        <v>98.836299999999994</v>
      </c>
      <c r="BA138" s="2">
        <v>96.965900000000005</v>
      </c>
      <c r="BB138" s="2">
        <v>100</v>
      </c>
      <c r="BC138" s="2">
        <v>85.322199999999995</v>
      </c>
      <c r="BD138" s="2">
        <v>99.834999999999994</v>
      </c>
      <c r="BE138" s="2">
        <v>99.483999999999995</v>
      </c>
      <c r="BF138" s="2">
        <v>99.623000000000005</v>
      </c>
      <c r="BG138" s="2">
        <v>97.257400000000004</v>
      </c>
      <c r="BH138" s="2">
        <v>95.430999999999997</v>
      </c>
      <c r="BI138" s="2">
        <v>96.314400000000006</v>
      </c>
      <c r="BJ138" s="2">
        <v>99.894000000000005</v>
      </c>
      <c r="BK138" s="2">
        <v>99.947900000000004</v>
      </c>
      <c r="BL138" s="2">
        <v>99.979600000000005</v>
      </c>
      <c r="BM138" s="2">
        <v>99.411799999999999</v>
      </c>
      <c r="BN138" s="2">
        <v>98.336799999999997</v>
      </c>
      <c r="BO138" s="2">
        <v>90.833699999999993</v>
      </c>
      <c r="BP138" s="2">
        <v>94.735500000000002</v>
      </c>
      <c r="BQ138" s="2">
        <v>77.442400000000006</v>
      </c>
      <c r="BR138" s="2">
        <v>99.110200000000006</v>
      </c>
      <c r="BS138" s="2">
        <v>100</v>
      </c>
      <c r="BT138" s="2">
        <v>100</v>
      </c>
      <c r="BU138" s="2">
        <v>88.9298</v>
      </c>
      <c r="BV138" s="2">
        <v>98.140299999999996</v>
      </c>
      <c r="BW138" s="2">
        <v>95.1738</v>
      </c>
      <c r="BX138" s="2">
        <v>95.982799999999997</v>
      </c>
      <c r="CA138" s="2">
        <v>100</v>
      </c>
      <c r="CB138" s="2">
        <v>100</v>
      </c>
      <c r="CC138" s="2">
        <v>100</v>
      </c>
      <c r="CD138" s="2">
        <v>99.1327</v>
      </c>
      <c r="CE138" s="2">
        <v>100</v>
      </c>
      <c r="CG138" s="2">
        <v>76.569999999999993</v>
      </c>
    </row>
    <row r="139" spans="1:86" x14ac:dyDescent="0.25">
      <c r="A139" s="29">
        <v>1997</v>
      </c>
      <c r="B139" s="104">
        <v>43.853700000000003</v>
      </c>
      <c r="C139" s="41">
        <v>-999.9</v>
      </c>
      <c r="D139" s="104">
        <v>148.75569999999999</v>
      </c>
      <c r="E139" s="104">
        <v>83.860399999999998</v>
      </c>
      <c r="F139" s="104">
        <v>29.5001</v>
      </c>
      <c r="G139" s="104">
        <v>35.9544</v>
      </c>
      <c r="H139" s="104">
        <v>47.039099999999998</v>
      </c>
      <c r="I139" s="41">
        <v>-999.9</v>
      </c>
      <c r="J139" s="104">
        <v>39.105600000000003</v>
      </c>
      <c r="K139" s="104">
        <v>57.277900000000002</v>
      </c>
      <c r="L139" s="104">
        <v>70.563800000000001</v>
      </c>
      <c r="M139" s="104">
        <v>51.724400000000003</v>
      </c>
      <c r="N139" s="104">
        <v>29.7577</v>
      </c>
      <c r="O139" s="104">
        <v>29.488499999999998</v>
      </c>
      <c r="P139" s="104">
        <v>15.5345</v>
      </c>
      <c r="Q139" s="104">
        <v>63.647300000000001</v>
      </c>
      <c r="R139" s="104">
        <v>81.974999999999994</v>
      </c>
      <c r="S139" s="104">
        <v>33.022100000000002</v>
      </c>
      <c r="T139" s="104">
        <v>51.308100000000003</v>
      </c>
      <c r="U139" s="104">
        <v>27.653300000000002</v>
      </c>
      <c r="V139" s="104">
        <v>12.9825</v>
      </c>
      <c r="W139" s="104">
        <v>35.497199999999999</v>
      </c>
      <c r="X139" s="104">
        <v>20.901700000000002</v>
      </c>
      <c r="Y139" s="104">
        <v>235.14429999999999</v>
      </c>
      <c r="Z139" s="104">
        <v>219.8158</v>
      </c>
      <c r="AA139" s="104">
        <v>54.427</v>
      </c>
      <c r="AB139" s="104">
        <v>35.027500000000003</v>
      </c>
      <c r="AC139" s="104">
        <v>112.1713</v>
      </c>
      <c r="AD139" s="104">
        <v>30.756</v>
      </c>
      <c r="AE139" s="104">
        <v>59.495600000000003</v>
      </c>
      <c r="AF139" s="104">
        <v>53.648299999999999</v>
      </c>
      <c r="AG139" s="104">
        <v>22.796600000000002</v>
      </c>
      <c r="AH139" s="104">
        <v>31.007999999999999</v>
      </c>
      <c r="AI139" s="47">
        <v>73.0625</v>
      </c>
      <c r="AJ139" s="47">
        <v>164.67989999999998</v>
      </c>
      <c r="AK139" s="104">
        <v>111.28700000000001</v>
      </c>
      <c r="AL139" s="104">
        <v>8.4990000000000006</v>
      </c>
      <c r="AM139" s="104">
        <v>26.558900000000001</v>
      </c>
      <c r="AN139" s="104">
        <v>71.858900000000006</v>
      </c>
      <c r="AO139" s="104">
        <v>136.87530000000001</v>
      </c>
      <c r="AQ139" s="2">
        <v>1997</v>
      </c>
      <c r="AR139" s="2">
        <v>98.811499999999995</v>
      </c>
      <c r="AS139" s="2">
        <v>53.389200000000002</v>
      </c>
      <c r="AT139" s="2">
        <v>99.618099999999998</v>
      </c>
      <c r="AU139" s="2">
        <v>98.377799999999993</v>
      </c>
      <c r="AV139" s="2">
        <v>97.918199999999999</v>
      </c>
      <c r="AW139" s="2">
        <v>98.113200000000006</v>
      </c>
      <c r="AX139" s="2">
        <v>99.117599999999996</v>
      </c>
      <c r="AY139" s="2">
        <v>0</v>
      </c>
      <c r="AZ139" s="2">
        <v>98.446299999999994</v>
      </c>
      <c r="BA139" s="2">
        <v>99.718000000000004</v>
      </c>
      <c r="BB139" s="2">
        <v>99.879099999999994</v>
      </c>
      <c r="BC139" s="2">
        <v>95.622100000000003</v>
      </c>
      <c r="BD139" s="2">
        <v>99.493899999999996</v>
      </c>
      <c r="BE139" s="2">
        <v>97.914500000000004</v>
      </c>
      <c r="BF139" s="2">
        <v>99.551500000000004</v>
      </c>
      <c r="BG139" s="2">
        <v>98.093699999999998</v>
      </c>
      <c r="BH139" s="2">
        <v>87.393699999999995</v>
      </c>
      <c r="BI139" s="2">
        <v>89.211100000000002</v>
      </c>
      <c r="BJ139" s="2">
        <v>100</v>
      </c>
      <c r="BK139" s="2">
        <v>100</v>
      </c>
      <c r="BL139" s="2">
        <v>100</v>
      </c>
      <c r="BM139" s="2">
        <v>99.955699999999993</v>
      </c>
      <c r="BN139" s="2">
        <v>99.962000000000003</v>
      </c>
      <c r="BO139" s="2">
        <v>89.496099999999998</v>
      </c>
      <c r="BP139" s="2">
        <v>99.162599999999998</v>
      </c>
      <c r="BQ139" s="2">
        <v>100</v>
      </c>
      <c r="BR139" s="2">
        <v>97.300700000000006</v>
      </c>
      <c r="BS139" s="2">
        <v>100</v>
      </c>
      <c r="BT139" s="2">
        <v>100</v>
      </c>
      <c r="BU139" s="2">
        <v>99.709900000000005</v>
      </c>
      <c r="BV139" s="2">
        <v>96.499499999999998</v>
      </c>
      <c r="BW139" s="2">
        <v>98.835499999999996</v>
      </c>
      <c r="BX139" s="2">
        <v>99.682500000000005</v>
      </c>
      <c r="CA139" s="2">
        <v>100</v>
      </c>
      <c r="CB139" s="2">
        <v>100</v>
      </c>
      <c r="CC139" s="2">
        <v>100</v>
      </c>
      <c r="CD139" s="2">
        <v>99.941800000000001</v>
      </c>
      <c r="CE139" s="2">
        <v>100</v>
      </c>
      <c r="CG139" s="2">
        <v>86.977199999999996</v>
      </c>
    </row>
    <row r="140" spans="1:86" x14ac:dyDescent="0.25">
      <c r="A140" s="29">
        <v>1998</v>
      </c>
      <c r="B140" s="104">
        <v>62.330800000000004</v>
      </c>
      <c r="C140" s="104">
        <v>94.3369</v>
      </c>
      <c r="D140" s="104">
        <v>163.73929999999999</v>
      </c>
      <c r="E140" s="104">
        <v>106.0248</v>
      </c>
      <c r="F140" s="104">
        <v>67.803799999999995</v>
      </c>
      <c r="G140" s="104">
        <v>83.556100000000001</v>
      </c>
      <c r="H140" s="104">
        <v>84.364099999999993</v>
      </c>
      <c r="I140" s="104">
        <v>16.3033</v>
      </c>
      <c r="J140" s="104">
        <v>62.874299999999998</v>
      </c>
      <c r="K140" s="104">
        <v>91.000100000000003</v>
      </c>
      <c r="L140" s="104">
        <v>71.935400000000001</v>
      </c>
      <c r="M140" s="104">
        <v>48.1614</v>
      </c>
      <c r="N140" s="104">
        <v>14.8941</v>
      </c>
      <c r="O140" s="104">
        <v>27.175799999999999</v>
      </c>
      <c r="P140" s="104">
        <v>14.285600000000001</v>
      </c>
      <c r="Q140" s="104">
        <v>91.025800000000004</v>
      </c>
      <c r="R140" s="104">
        <v>127.57340000000001</v>
      </c>
      <c r="S140" s="104">
        <v>117.7415</v>
      </c>
      <c r="T140" s="104">
        <v>85.0916</v>
      </c>
      <c r="U140" s="104">
        <v>38.133000000000003</v>
      </c>
      <c r="V140" s="104">
        <v>96.648300000000006</v>
      </c>
      <c r="W140" s="104">
        <v>164.78309999999999</v>
      </c>
      <c r="X140" s="104">
        <v>34.702800000000003</v>
      </c>
      <c r="Y140" s="104">
        <v>324.20280000000002</v>
      </c>
      <c r="Z140" s="104">
        <v>295.75909999999999</v>
      </c>
      <c r="AA140" s="41">
        <v>-999.9</v>
      </c>
      <c r="AB140" s="41">
        <v>-999.9</v>
      </c>
      <c r="AC140" s="104">
        <v>385.58969999999999</v>
      </c>
      <c r="AD140" s="104">
        <v>66.156400000000005</v>
      </c>
      <c r="AE140" s="47">
        <v>34.863700000000001</v>
      </c>
      <c r="AF140" s="104">
        <v>213.41820000000001</v>
      </c>
      <c r="AG140" s="104">
        <v>26.7456</v>
      </c>
      <c r="AH140" s="104">
        <v>26.0959</v>
      </c>
      <c r="AI140" s="47">
        <v>86.979800000000012</v>
      </c>
      <c r="AJ140" s="47">
        <v>284.22030000000001</v>
      </c>
      <c r="AK140" s="104">
        <v>92.113600000000005</v>
      </c>
      <c r="AL140" s="104">
        <v>20.607500000000002</v>
      </c>
      <c r="AM140" s="104">
        <v>16.6067</v>
      </c>
      <c r="AN140" s="104">
        <v>76.321700000000007</v>
      </c>
      <c r="AO140" s="104">
        <v>81.1023</v>
      </c>
      <c r="AP140" s="47"/>
      <c r="AQ140" s="2">
        <v>1998</v>
      </c>
      <c r="AR140" s="2">
        <v>99.136099999999999</v>
      </c>
      <c r="AS140" s="2">
        <v>99.3352</v>
      </c>
      <c r="AT140" s="2">
        <v>99.296899999999994</v>
      </c>
      <c r="AU140" s="2">
        <v>97.634200000000007</v>
      </c>
      <c r="AV140" s="2">
        <v>98.662599999999998</v>
      </c>
      <c r="AW140" s="2">
        <v>99.370400000000004</v>
      </c>
      <c r="AX140" s="2">
        <v>99.698800000000006</v>
      </c>
      <c r="AY140" s="2">
        <v>99.047600000000003</v>
      </c>
      <c r="AZ140" s="2">
        <v>97.695800000000006</v>
      </c>
      <c r="BA140" s="2">
        <v>98.013599999999997</v>
      </c>
      <c r="BB140" s="2">
        <v>99.915099999999995</v>
      </c>
      <c r="BC140" s="2">
        <v>99.575699999999998</v>
      </c>
      <c r="BD140" s="2">
        <v>99.514799999999994</v>
      </c>
      <c r="BE140" s="2">
        <v>99.888900000000007</v>
      </c>
      <c r="BF140" s="2">
        <v>99.732900000000001</v>
      </c>
      <c r="BG140" s="2">
        <v>75.954899999999995</v>
      </c>
      <c r="BH140" s="2">
        <v>96.575800000000001</v>
      </c>
      <c r="BI140" s="2">
        <v>95.404700000000005</v>
      </c>
      <c r="BJ140" s="2">
        <v>99.817800000000005</v>
      </c>
      <c r="BK140" s="2">
        <v>99.787999999999997</v>
      </c>
      <c r="BL140" s="2">
        <v>99.772300000000001</v>
      </c>
      <c r="BM140" s="2">
        <v>99.785499999999999</v>
      </c>
      <c r="BN140" s="2">
        <v>99.393000000000001</v>
      </c>
      <c r="BO140" s="2">
        <v>89.937399999999997</v>
      </c>
      <c r="BP140" s="2">
        <v>99.407799999999995</v>
      </c>
      <c r="BQ140" s="2" t="s">
        <v>217</v>
      </c>
      <c r="BR140" s="15">
        <v>-999.9</v>
      </c>
      <c r="BS140" s="2">
        <v>100</v>
      </c>
      <c r="BT140" s="2">
        <v>100</v>
      </c>
      <c r="BU140" s="15">
        <v>-999.9</v>
      </c>
      <c r="BV140" s="2">
        <v>97.751300000000001</v>
      </c>
      <c r="BW140" s="2">
        <v>93.933300000000003</v>
      </c>
      <c r="BX140" s="2">
        <v>99.1631</v>
      </c>
      <c r="BY140" s="15">
        <v>-999.9</v>
      </c>
      <c r="BZ140" s="15">
        <v>-999.9</v>
      </c>
      <c r="CA140" s="2">
        <v>99.441299999999998</v>
      </c>
      <c r="CB140" s="2">
        <v>100</v>
      </c>
      <c r="CC140" s="2">
        <v>100</v>
      </c>
      <c r="CD140" s="2">
        <v>99.310599999999994</v>
      </c>
      <c r="CE140" s="2">
        <v>99.866200000000006</v>
      </c>
      <c r="CF140" s="15">
        <v>-999.9</v>
      </c>
      <c r="CG140" s="2">
        <v>85.99</v>
      </c>
      <c r="CH140" s="15">
        <v>-999.9</v>
      </c>
    </row>
    <row r="141" spans="1:86" x14ac:dyDescent="0.25">
      <c r="A141" s="29">
        <v>1999</v>
      </c>
      <c r="B141" s="104">
        <v>86.302999999999997</v>
      </c>
      <c r="C141" s="104">
        <v>79.131</v>
      </c>
      <c r="D141" s="104">
        <v>69.404300000000006</v>
      </c>
      <c r="E141" s="104">
        <v>97.540199999999999</v>
      </c>
      <c r="F141" s="104">
        <v>55.3748</v>
      </c>
      <c r="G141" s="104">
        <v>151.91489999999999</v>
      </c>
      <c r="H141" s="104">
        <v>65.935400000000001</v>
      </c>
      <c r="I141" s="41">
        <v>-999.9</v>
      </c>
      <c r="J141" s="104">
        <v>94.843299999999999</v>
      </c>
      <c r="K141" s="104">
        <v>99.358000000000004</v>
      </c>
      <c r="L141" s="104">
        <v>118.7612</v>
      </c>
      <c r="M141" s="104">
        <v>38.278700000000001</v>
      </c>
      <c r="N141" s="104">
        <v>34.947800000000001</v>
      </c>
      <c r="O141" s="104">
        <v>40.956899999999997</v>
      </c>
      <c r="P141" s="104">
        <v>23.919599999999999</v>
      </c>
      <c r="Q141" s="104">
        <v>158.86439999999999</v>
      </c>
      <c r="R141" s="104">
        <v>78.923900000000003</v>
      </c>
      <c r="S141" s="104">
        <v>115.9074</v>
      </c>
      <c r="T141" s="104">
        <v>74.157200000000003</v>
      </c>
      <c r="U141" s="104">
        <v>8.1210000000000004</v>
      </c>
      <c r="V141" s="104">
        <v>16.664300000000001</v>
      </c>
      <c r="W141" s="104">
        <v>125.7627</v>
      </c>
      <c r="X141" s="104">
        <v>29.946100000000001</v>
      </c>
      <c r="Y141" s="104">
        <v>255.25280000000001</v>
      </c>
      <c r="Z141" s="104">
        <v>415.73079999999999</v>
      </c>
      <c r="AA141" s="104">
        <v>47.133000000000003</v>
      </c>
      <c r="AB141" s="41">
        <v>-999.9</v>
      </c>
      <c r="AC141" s="104">
        <v>428.08699999999999</v>
      </c>
      <c r="AD141" s="104">
        <v>62.326000000000001</v>
      </c>
      <c r="AE141" s="47">
        <v>81.105999999999995</v>
      </c>
      <c r="AF141" s="104">
        <v>143.64230000000001</v>
      </c>
      <c r="AG141" s="104">
        <v>22.323399999999999</v>
      </c>
      <c r="AH141" s="104">
        <v>22.368200000000002</v>
      </c>
      <c r="AI141" s="47">
        <v>71.927000000000007</v>
      </c>
      <c r="AJ141" s="47">
        <v>219.03620000000001</v>
      </c>
      <c r="AK141" s="104">
        <v>55.28</v>
      </c>
      <c r="AL141" s="104">
        <v>22.690999999999999</v>
      </c>
      <c r="AM141" s="104">
        <v>15.624000000000001</v>
      </c>
      <c r="AN141" s="104">
        <v>118.5929</v>
      </c>
      <c r="AO141" s="104">
        <v>82.425200000000004</v>
      </c>
      <c r="AP141" s="47"/>
      <c r="AQ141" s="2">
        <v>1999</v>
      </c>
      <c r="AR141" s="2">
        <v>97.887299999999996</v>
      </c>
      <c r="AS141" s="2">
        <v>98.376000000000005</v>
      </c>
      <c r="AT141" s="2">
        <v>99.7059</v>
      </c>
      <c r="AU141" s="2">
        <v>98.351200000000006</v>
      </c>
      <c r="AV141" s="2">
        <v>97.903700000000001</v>
      </c>
      <c r="AW141" s="2">
        <v>99.399699999999996</v>
      </c>
      <c r="AX141" s="2">
        <v>99.599000000000004</v>
      </c>
      <c r="AY141" s="2" t="s">
        <v>217</v>
      </c>
      <c r="AZ141" s="2">
        <v>98.071299999999994</v>
      </c>
      <c r="BA141" s="2">
        <v>99.481300000000005</v>
      </c>
      <c r="BB141" s="2">
        <v>100</v>
      </c>
      <c r="BC141" s="2">
        <v>100</v>
      </c>
      <c r="BD141" s="2">
        <v>99.371099999999998</v>
      </c>
      <c r="BE141" s="2">
        <v>99.385599999999997</v>
      </c>
      <c r="BF141" s="2">
        <v>99.4559</v>
      </c>
      <c r="BG141" s="2">
        <v>80.184700000000007</v>
      </c>
      <c r="BH141" s="2">
        <v>79.101600000000005</v>
      </c>
      <c r="BI141" s="2">
        <v>76.7226</v>
      </c>
      <c r="BJ141" s="2">
        <v>99.803100000000001</v>
      </c>
      <c r="BK141" s="2">
        <v>99.856200000000001</v>
      </c>
      <c r="BL141" s="2">
        <v>99.619900000000001</v>
      </c>
      <c r="BM141" s="2">
        <v>95.747500000000002</v>
      </c>
      <c r="BN141" s="2">
        <v>99.622200000000007</v>
      </c>
      <c r="BO141" s="2">
        <v>86.334800000000001</v>
      </c>
      <c r="BP141" s="2">
        <v>99.224500000000006</v>
      </c>
      <c r="BQ141" s="2">
        <v>90.193399999999997</v>
      </c>
      <c r="BR141" s="15">
        <v>-999.9</v>
      </c>
      <c r="BS141" s="2">
        <v>100</v>
      </c>
      <c r="BT141" s="2">
        <v>100</v>
      </c>
      <c r="BU141" s="15">
        <v>-999.9</v>
      </c>
      <c r="BV141" s="2">
        <v>98.370699999999999</v>
      </c>
      <c r="BW141" s="2">
        <v>95.142099999999999</v>
      </c>
      <c r="BX141" s="2">
        <v>99.391199999999998</v>
      </c>
      <c r="BY141" s="15">
        <v>-999.9</v>
      </c>
      <c r="BZ141" s="15">
        <v>-999.9</v>
      </c>
      <c r="CA141" s="2">
        <v>100</v>
      </c>
      <c r="CB141" s="2">
        <v>100</v>
      </c>
      <c r="CC141" s="2">
        <v>100</v>
      </c>
      <c r="CD141" s="2">
        <v>95.5304</v>
      </c>
      <c r="CE141" s="2">
        <v>95.339699999999993</v>
      </c>
      <c r="CF141" s="15">
        <v>-999.9</v>
      </c>
      <c r="CG141" s="2">
        <v>96.585599999999999</v>
      </c>
      <c r="CH141" s="15">
        <v>-999.9</v>
      </c>
    </row>
    <row r="142" spans="1:86" x14ac:dyDescent="0.25">
      <c r="A142" s="29">
        <v>2000</v>
      </c>
      <c r="B142" s="104">
        <v>67.279399999999995</v>
      </c>
      <c r="C142" s="104">
        <v>150.23410000000001</v>
      </c>
      <c r="D142" s="104">
        <v>92.0381</v>
      </c>
      <c r="E142" s="104">
        <v>106.76139999999999</v>
      </c>
      <c r="F142" s="104">
        <v>46.877000000000002</v>
      </c>
      <c r="G142" s="41">
        <v>-999.9</v>
      </c>
      <c r="H142" s="104">
        <v>63.945</v>
      </c>
      <c r="I142" s="41">
        <v>-999.9</v>
      </c>
      <c r="J142" s="41">
        <v>-999.9</v>
      </c>
      <c r="K142" s="104">
        <v>111.8693</v>
      </c>
      <c r="L142" s="104">
        <v>126.2021</v>
      </c>
      <c r="M142" s="41">
        <v>-999.9</v>
      </c>
      <c r="N142" s="104">
        <v>33.717500000000001</v>
      </c>
      <c r="O142" s="104">
        <v>35.6845</v>
      </c>
      <c r="P142" s="104">
        <v>21.543700000000001</v>
      </c>
      <c r="Q142" s="41">
        <v>-999.9</v>
      </c>
      <c r="R142" s="41">
        <v>-999.9</v>
      </c>
      <c r="S142" s="104">
        <v>61.596400000000003</v>
      </c>
      <c r="T142" s="104">
        <v>19.966000000000001</v>
      </c>
      <c r="U142" s="41">
        <v>-999.9</v>
      </c>
      <c r="V142" s="41">
        <v>-999.9</v>
      </c>
      <c r="W142" s="104">
        <v>170.43520000000001</v>
      </c>
      <c r="X142" s="41">
        <v>-999.9</v>
      </c>
      <c r="Y142" s="104">
        <v>123.4922</v>
      </c>
      <c r="Z142" s="104">
        <v>200.95400000000001</v>
      </c>
      <c r="AA142" s="104">
        <v>44.607300000000002</v>
      </c>
      <c r="AB142" s="41">
        <v>-999.9</v>
      </c>
      <c r="AC142" s="104">
        <v>478.03899999999999</v>
      </c>
      <c r="AD142" s="104">
        <v>52.533499999999997</v>
      </c>
      <c r="AE142" s="47">
        <v>72.19</v>
      </c>
      <c r="AF142" s="104">
        <v>164.26859999999999</v>
      </c>
      <c r="AG142" s="104">
        <v>20.604199999999999</v>
      </c>
      <c r="AH142" s="104">
        <v>21.278600000000001</v>
      </c>
      <c r="AI142" s="47">
        <v>75.635800000000003</v>
      </c>
      <c r="AJ142" s="47">
        <v>297.37900000000002</v>
      </c>
      <c r="AK142" s="104">
        <v>40.601399999999998</v>
      </c>
      <c r="AL142" s="104">
        <v>16.846</v>
      </c>
      <c r="AM142" s="104">
        <v>26.5715</v>
      </c>
      <c r="AN142" s="104">
        <v>89.081900000000005</v>
      </c>
      <c r="AO142" s="104">
        <v>96.9756</v>
      </c>
      <c r="AP142" s="47"/>
      <c r="AQ142" s="2">
        <v>2000</v>
      </c>
      <c r="AR142" s="2">
        <v>99.159700000000001</v>
      </c>
      <c r="AS142" s="2">
        <v>99.918099999999995</v>
      </c>
      <c r="AT142" s="2">
        <v>100</v>
      </c>
      <c r="AU142" s="2">
        <v>100</v>
      </c>
      <c r="AV142" s="2">
        <v>96.484399999999994</v>
      </c>
      <c r="AW142" s="15">
        <v>-999.9</v>
      </c>
      <c r="AX142" s="2">
        <v>99.013099999999994</v>
      </c>
      <c r="AY142" s="15">
        <v>-999.9</v>
      </c>
      <c r="AZ142" s="15">
        <v>-999.9</v>
      </c>
      <c r="BA142" s="2">
        <v>100</v>
      </c>
      <c r="BB142" s="2">
        <v>100</v>
      </c>
      <c r="BC142" s="15">
        <v>-999.9</v>
      </c>
      <c r="BD142" s="2">
        <v>99.910499999999999</v>
      </c>
      <c r="BE142" s="2">
        <v>99.049899999999994</v>
      </c>
      <c r="BF142" s="2">
        <v>99.561800000000005</v>
      </c>
      <c r="BG142" s="2">
        <v>66.108199999999997</v>
      </c>
      <c r="BH142" s="2">
        <v>59.251800000000003</v>
      </c>
      <c r="BI142" s="2">
        <v>81.102699999999999</v>
      </c>
      <c r="BJ142" s="2">
        <v>88.161100000000005</v>
      </c>
      <c r="BK142" s="15">
        <v>-999.9</v>
      </c>
      <c r="BL142" s="15">
        <v>-999.9</v>
      </c>
      <c r="BM142" s="2">
        <v>100</v>
      </c>
      <c r="BN142" s="15">
        <v>-999.9</v>
      </c>
      <c r="BO142" s="2">
        <v>98.799800000000005</v>
      </c>
      <c r="BP142" s="2">
        <v>99.724500000000006</v>
      </c>
      <c r="BQ142" s="2">
        <v>87.257000000000005</v>
      </c>
      <c r="BR142" s="15">
        <v>-999.9</v>
      </c>
      <c r="BS142" s="2">
        <v>100</v>
      </c>
      <c r="BT142" s="2">
        <v>100</v>
      </c>
      <c r="BU142" s="15">
        <v>-999.9</v>
      </c>
      <c r="BV142" s="2">
        <v>98.480800000000002</v>
      </c>
      <c r="BW142" s="2">
        <v>95.962000000000003</v>
      </c>
      <c r="BX142" s="2">
        <v>98.787599999999998</v>
      </c>
      <c r="BY142" s="15">
        <v>-999.9</v>
      </c>
      <c r="BZ142" s="15">
        <v>-999.9</v>
      </c>
      <c r="CA142" s="2">
        <v>99.371700000000004</v>
      </c>
      <c r="CB142" s="2">
        <v>100</v>
      </c>
      <c r="CC142" s="2">
        <v>100</v>
      </c>
      <c r="CD142" s="2">
        <v>99.942899999999995</v>
      </c>
      <c r="CE142" s="2">
        <v>100</v>
      </c>
      <c r="CF142" s="15">
        <v>-999.9</v>
      </c>
      <c r="CG142" s="2">
        <v>98.454099999999997</v>
      </c>
      <c r="CH142" s="15">
        <v>-999.9</v>
      </c>
    </row>
    <row r="143" spans="1:86" x14ac:dyDescent="0.25">
      <c r="A143" s="29">
        <v>2001</v>
      </c>
      <c r="B143" s="104">
        <v>81.243600000000001</v>
      </c>
      <c r="C143" s="104">
        <v>95.945300000000003</v>
      </c>
      <c r="D143" s="104">
        <v>88.270600000000002</v>
      </c>
      <c r="E143" s="104">
        <v>51.739800000000002</v>
      </c>
      <c r="F143" s="41">
        <v>-999.9</v>
      </c>
      <c r="G143" s="104">
        <v>170.4315</v>
      </c>
      <c r="H143" s="104">
        <v>47.885899999999999</v>
      </c>
      <c r="I143" s="104">
        <v>120.76479999999999</v>
      </c>
      <c r="J143" s="41">
        <v>-999.9</v>
      </c>
      <c r="K143" s="104">
        <v>77.285399999999996</v>
      </c>
      <c r="L143" s="104">
        <v>88.5505</v>
      </c>
      <c r="M143" s="104">
        <v>28.948799999999999</v>
      </c>
      <c r="N143" s="104">
        <v>47.446300000000001</v>
      </c>
      <c r="O143" s="104">
        <v>42.472999999999999</v>
      </c>
      <c r="P143" s="104">
        <v>14.5989</v>
      </c>
      <c r="Q143" s="104">
        <v>195.30179999999999</v>
      </c>
      <c r="R143" s="104">
        <v>129.99719999999999</v>
      </c>
      <c r="S143" s="104">
        <v>132.84880000000001</v>
      </c>
      <c r="T143" s="104">
        <v>92.302400000000006</v>
      </c>
      <c r="U143" s="104">
        <v>52.072299999999998</v>
      </c>
      <c r="V143" s="104">
        <v>123.4859</v>
      </c>
      <c r="W143" s="104">
        <v>138.82239999999999</v>
      </c>
      <c r="X143" s="104">
        <v>20.6266</v>
      </c>
      <c r="Y143" s="104">
        <v>184.38929999999999</v>
      </c>
      <c r="Z143" s="104">
        <v>245.60499999999999</v>
      </c>
      <c r="AA143" s="41">
        <v>-999.9</v>
      </c>
      <c r="AB143" s="104">
        <v>32.264499999999998</v>
      </c>
      <c r="AC143" s="104">
        <v>300.13400000000001</v>
      </c>
      <c r="AD143" s="104">
        <v>59.603400000000001</v>
      </c>
      <c r="AE143" s="47">
        <v>48.706699999999998</v>
      </c>
      <c r="AF143" s="104">
        <v>153.5291</v>
      </c>
      <c r="AG143" s="104">
        <v>21.039400000000001</v>
      </c>
      <c r="AH143" s="104">
        <v>18.554400000000001</v>
      </c>
      <c r="AI143" s="47">
        <v>74.003699999999995</v>
      </c>
      <c r="AJ143" s="47">
        <v>202.5789</v>
      </c>
      <c r="AK143" s="104">
        <v>243.35499999999999</v>
      </c>
      <c r="AL143" s="104">
        <v>7.2220000000000004</v>
      </c>
      <c r="AM143" s="104">
        <v>18.934000000000001</v>
      </c>
      <c r="AN143" s="104">
        <v>103.1412</v>
      </c>
      <c r="AO143" s="104">
        <v>60.944600000000001</v>
      </c>
      <c r="AP143" s="47"/>
      <c r="AQ143" s="2">
        <v>2001</v>
      </c>
      <c r="AR143" s="2">
        <v>97.438199999999995</v>
      </c>
      <c r="AS143" s="2">
        <v>99.371799999999993</v>
      </c>
      <c r="AT143" s="2">
        <v>98.174099999999996</v>
      </c>
      <c r="AU143" s="2">
        <v>98.633899999999997</v>
      </c>
      <c r="AV143" s="2">
        <v>63.009099999999997</v>
      </c>
      <c r="AW143" s="2">
        <v>99.863100000000003</v>
      </c>
      <c r="AX143" s="2">
        <v>97.953000000000003</v>
      </c>
      <c r="AY143" s="2">
        <v>100</v>
      </c>
      <c r="AZ143" s="15">
        <v>-999.9</v>
      </c>
      <c r="BA143" s="2">
        <v>100</v>
      </c>
      <c r="BB143" s="2">
        <v>100</v>
      </c>
      <c r="BC143" s="2">
        <v>98.482900000000001</v>
      </c>
      <c r="BD143" s="2">
        <v>99.936599999999999</v>
      </c>
      <c r="BE143" s="2">
        <v>99.855400000000003</v>
      </c>
      <c r="BF143" s="2">
        <v>98.713300000000004</v>
      </c>
      <c r="BG143" s="2">
        <v>84.593400000000003</v>
      </c>
      <c r="BH143" s="2">
        <v>97.129900000000006</v>
      </c>
      <c r="BI143" s="2">
        <v>85.947100000000006</v>
      </c>
      <c r="BJ143" s="2">
        <v>99.947500000000005</v>
      </c>
      <c r="BK143" s="2">
        <v>98.957999999999998</v>
      </c>
      <c r="BL143" s="2">
        <v>100</v>
      </c>
      <c r="BM143" s="2">
        <v>98.882499999999993</v>
      </c>
      <c r="BN143" s="2">
        <v>100</v>
      </c>
      <c r="BO143" s="2">
        <v>98.698999999999998</v>
      </c>
      <c r="BP143" s="2">
        <v>96.815299999999993</v>
      </c>
      <c r="BQ143" s="2">
        <v>74.903499999999994</v>
      </c>
      <c r="BR143" s="2">
        <v>100</v>
      </c>
      <c r="BS143" s="2">
        <v>100</v>
      </c>
      <c r="BT143" s="2">
        <v>92.452799999999996</v>
      </c>
      <c r="BU143" s="15">
        <v>-999.9</v>
      </c>
      <c r="BV143" s="2">
        <v>99.361800000000002</v>
      </c>
      <c r="BW143" s="2">
        <v>96.756500000000003</v>
      </c>
      <c r="BX143" s="2">
        <v>98.726100000000002</v>
      </c>
      <c r="BY143" s="15">
        <v>-999.9</v>
      </c>
      <c r="BZ143" s="15">
        <v>-999.9</v>
      </c>
      <c r="CA143" s="2">
        <v>100</v>
      </c>
      <c r="CB143" s="2">
        <v>100</v>
      </c>
      <c r="CC143" s="2">
        <v>100</v>
      </c>
      <c r="CD143" s="2">
        <v>94.5685</v>
      </c>
      <c r="CE143" s="2">
        <v>100</v>
      </c>
      <c r="CF143" s="15">
        <v>-999.9</v>
      </c>
      <c r="CG143" s="2">
        <v>89.052000000000007</v>
      </c>
      <c r="CH143" s="15">
        <v>-999.9</v>
      </c>
    </row>
    <row r="144" spans="1:86" x14ac:dyDescent="0.25">
      <c r="A144" s="29">
        <v>2002</v>
      </c>
      <c r="B144" s="104">
        <v>85.341300000000004</v>
      </c>
      <c r="C144" s="104">
        <v>122.0052</v>
      </c>
      <c r="D144" s="104">
        <v>57.011600000000001</v>
      </c>
      <c r="E144" s="104">
        <v>65.867900000000006</v>
      </c>
      <c r="F144" s="104">
        <v>123.6317</v>
      </c>
      <c r="G144" s="104">
        <v>138.24109999999999</v>
      </c>
      <c r="H144" s="104">
        <v>87.209199999999996</v>
      </c>
      <c r="I144" s="104">
        <v>83.156099999999995</v>
      </c>
      <c r="J144" s="104">
        <v>91.018699999999995</v>
      </c>
      <c r="K144" s="104">
        <v>58.139099999999999</v>
      </c>
      <c r="L144" s="104">
        <v>45.0867</v>
      </c>
      <c r="M144" s="104">
        <v>17.550699999999999</v>
      </c>
      <c r="N144" s="104">
        <v>26.213699999999999</v>
      </c>
      <c r="O144" s="104">
        <v>29.439299999999999</v>
      </c>
      <c r="P144" s="104">
        <v>13.2356</v>
      </c>
      <c r="Q144" s="104">
        <v>118.21429999999999</v>
      </c>
      <c r="R144" s="104">
        <v>91.376900000000006</v>
      </c>
      <c r="S144" s="104">
        <v>51.045400000000001</v>
      </c>
      <c r="T144" s="104">
        <v>93.069400000000002</v>
      </c>
      <c r="U144" s="104">
        <v>64.528899999999993</v>
      </c>
      <c r="V144" s="104">
        <v>103.7646</v>
      </c>
      <c r="W144" s="104">
        <v>61.327800000000003</v>
      </c>
      <c r="X144" s="104">
        <v>43.499299999999998</v>
      </c>
      <c r="Y144" s="104">
        <v>179.45050000000001</v>
      </c>
      <c r="Z144" s="104">
        <v>194.88720000000001</v>
      </c>
      <c r="AA144" s="41">
        <v>-999.9</v>
      </c>
      <c r="AB144" s="104">
        <v>35.690199999999997</v>
      </c>
      <c r="AC144" s="104">
        <v>244.09289999999999</v>
      </c>
      <c r="AD144" s="104">
        <v>50.486699999999999</v>
      </c>
      <c r="AE144" s="47">
        <v>63.080700000000007</v>
      </c>
      <c r="AF144" s="104">
        <v>166.43510000000001</v>
      </c>
      <c r="AG144" s="104">
        <v>22.133400000000002</v>
      </c>
      <c r="AH144" s="104">
        <v>25.0183</v>
      </c>
      <c r="AI144" s="47">
        <v>60.884</v>
      </c>
      <c r="AJ144" s="47">
        <v>211.8716</v>
      </c>
      <c r="AK144" s="104">
        <v>157.011</v>
      </c>
      <c r="AL144" s="104">
        <v>10.172000000000001</v>
      </c>
      <c r="AM144" s="104">
        <v>4.7290000000000001</v>
      </c>
      <c r="AN144" s="47">
        <v>59.9283</v>
      </c>
      <c r="AO144" s="104">
        <v>148.33949999999999</v>
      </c>
      <c r="AP144" s="47"/>
      <c r="AQ144" s="2">
        <v>2002</v>
      </c>
      <c r="AR144" s="2">
        <v>91.654799999999994</v>
      </c>
      <c r="AS144" s="2">
        <v>77.558199999999999</v>
      </c>
      <c r="AT144" s="2">
        <v>98.561999999999998</v>
      </c>
      <c r="AU144" s="2">
        <v>97.999200000000002</v>
      </c>
      <c r="AV144" s="2">
        <v>99.938299999999998</v>
      </c>
      <c r="AW144" s="2">
        <v>99.739800000000002</v>
      </c>
      <c r="AX144" s="2">
        <v>99.911799999999999</v>
      </c>
      <c r="AY144" s="2">
        <v>100</v>
      </c>
      <c r="AZ144" s="2">
        <v>100</v>
      </c>
      <c r="BA144" s="2">
        <v>100</v>
      </c>
      <c r="BB144" s="2">
        <v>100</v>
      </c>
      <c r="BC144" s="2">
        <v>97.0501</v>
      </c>
      <c r="BD144" s="2">
        <v>99.714799999999997</v>
      </c>
      <c r="BE144" s="2">
        <v>99.458200000000005</v>
      </c>
      <c r="BF144" s="2">
        <v>98.598699999999994</v>
      </c>
      <c r="BG144" s="2">
        <v>94.916600000000003</v>
      </c>
      <c r="BH144" s="2">
        <v>96.457599999999999</v>
      </c>
      <c r="BI144" s="2">
        <v>94.006500000000003</v>
      </c>
      <c r="BJ144" s="2">
        <v>100</v>
      </c>
      <c r="BK144" s="2">
        <v>100</v>
      </c>
      <c r="BL144" s="2">
        <v>100</v>
      </c>
      <c r="BM144" s="2">
        <v>100</v>
      </c>
      <c r="BN144" s="2">
        <v>100</v>
      </c>
      <c r="BO144" s="2">
        <v>98.061899999999994</v>
      </c>
      <c r="BP144" s="2">
        <v>99.079099999999997</v>
      </c>
      <c r="BQ144" s="2">
        <v>73.003100000000003</v>
      </c>
      <c r="BR144" s="2">
        <v>100</v>
      </c>
      <c r="BS144" s="2">
        <v>98.398200000000003</v>
      </c>
      <c r="BT144" s="2">
        <v>100</v>
      </c>
      <c r="BU144" s="15">
        <v>-999.9</v>
      </c>
      <c r="BV144" s="2">
        <v>95.498900000000006</v>
      </c>
      <c r="BW144" s="2">
        <v>97.400499999999994</v>
      </c>
      <c r="BX144" s="2">
        <v>98.094899999999996</v>
      </c>
      <c r="BY144" s="15">
        <v>-999.9</v>
      </c>
      <c r="BZ144" s="15">
        <v>-999.9</v>
      </c>
      <c r="CA144" s="2">
        <v>100</v>
      </c>
      <c r="CB144" s="2">
        <v>100</v>
      </c>
      <c r="CC144" s="2">
        <v>100</v>
      </c>
      <c r="CD144" s="15">
        <v>-999.9</v>
      </c>
      <c r="CE144" s="2">
        <v>100</v>
      </c>
      <c r="CF144" s="15">
        <v>-999.9</v>
      </c>
      <c r="CG144" s="2">
        <v>96.217200000000005</v>
      </c>
      <c r="CH144" s="15">
        <v>-999.9</v>
      </c>
    </row>
    <row r="145" spans="1:93" x14ac:dyDescent="0.25">
      <c r="A145" s="29">
        <v>2003</v>
      </c>
      <c r="B145" s="104">
        <v>50.648000000000003</v>
      </c>
      <c r="C145" s="104">
        <v>85.590900000000005</v>
      </c>
      <c r="D145" s="104">
        <v>78.912099999999995</v>
      </c>
      <c r="E145" s="104">
        <v>78.721400000000003</v>
      </c>
      <c r="F145" s="104">
        <v>48.963500000000003</v>
      </c>
      <c r="G145" s="104">
        <v>117.0723</v>
      </c>
      <c r="H145" s="104">
        <v>107.91070000000001</v>
      </c>
      <c r="I145" s="104">
        <v>94.977999999999994</v>
      </c>
      <c r="J145" s="104">
        <v>51.700899999999997</v>
      </c>
      <c r="K145" s="104">
        <v>73.377099999999999</v>
      </c>
      <c r="L145" s="104">
        <v>69.888900000000007</v>
      </c>
      <c r="M145" s="104">
        <v>22.307600000000001</v>
      </c>
      <c r="N145" s="104">
        <v>31.921800000000001</v>
      </c>
      <c r="O145" s="104">
        <v>30.866099999999999</v>
      </c>
      <c r="P145" s="104">
        <v>17.253699999999998</v>
      </c>
      <c r="Q145" s="104">
        <v>110.1867</v>
      </c>
      <c r="R145" s="104">
        <v>111.59480000000001</v>
      </c>
      <c r="S145" s="104">
        <v>30.052800000000001</v>
      </c>
      <c r="T145" s="104">
        <v>91.742099999999994</v>
      </c>
      <c r="U145" s="104">
        <v>33.434399999999997</v>
      </c>
      <c r="V145" s="104">
        <v>43.210900000000002</v>
      </c>
      <c r="W145" s="104">
        <v>72.347399999999993</v>
      </c>
      <c r="X145" s="104">
        <v>41.604199999999999</v>
      </c>
      <c r="Y145" s="104">
        <v>68.192999999999998</v>
      </c>
      <c r="Z145" s="104">
        <v>123.8931</v>
      </c>
      <c r="AA145" s="41">
        <v>-999.9</v>
      </c>
      <c r="AB145" s="104">
        <v>50.455199999999998</v>
      </c>
      <c r="AC145" s="104">
        <v>138.94999999999999</v>
      </c>
      <c r="AD145" s="104">
        <v>49.237000000000002</v>
      </c>
      <c r="AE145" s="47">
        <v>53.434399999999997</v>
      </c>
      <c r="AF145" s="104">
        <v>241.15119999999999</v>
      </c>
      <c r="AG145" s="104">
        <v>41.3</v>
      </c>
      <c r="AH145" s="104">
        <v>54.082000000000001</v>
      </c>
      <c r="AI145" s="47">
        <v>42.512099999999997</v>
      </c>
      <c r="AJ145" s="47">
        <v>165.52430000000001</v>
      </c>
      <c r="AK145" s="104">
        <v>41.145000000000003</v>
      </c>
      <c r="AL145" s="104">
        <v>10.563800000000001</v>
      </c>
      <c r="AM145" s="104">
        <v>10.681900000000001</v>
      </c>
      <c r="AN145" s="47">
        <v>91.988599999999991</v>
      </c>
      <c r="AO145" s="104">
        <v>96.846000000000004</v>
      </c>
      <c r="AP145" s="47"/>
      <c r="AQ145" s="2">
        <v>2003</v>
      </c>
      <c r="AR145" s="2">
        <v>96.293599999999998</v>
      </c>
      <c r="AS145" s="2">
        <v>89.436499999999995</v>
      </c>
      <c r="AT145" s="2">
        <v>100</v>
      </c>
      <c r="AU145" s="2">
        <v>98.409800000000004</v>
      </c>
      <c r="AV145" s="2">
        <v>97.143799999999999</v>
      </c>
      <c r="AW145" s="2">
        <v>100</v>
      </c>
      <c r="AX145" s="2">
        <v>99.736699999999999</v>
      </c>
      <c r="AY145" s="2">
        <v>100</v>
      </c>
      <c r="AZ145" s="2">
        <v>97.462599999999995</v>
      </c>
      <c r="BA145" s="2">
        <v>100</v>
      </c>
      <c r="BB145" s="2">
        <v>100</v>
      </c>
      <c r="BC145" s="2">
        <v>99.427700000000002</v>
      </c>
      <c r="BD145" s="2">
        <v>99.845299999999995</v>
      </c>
      <c r="BE145" s="2">
        <v>99.631399999999999</v>
      </c>
      <c r="BF145" s="2">
        <v>98.927300000000002</v>
      </c>
      <c r="BG145" s="2">
        <v>90.491299999999995</v>
      </c>
      <c r="BH145" s="2">
        <v>94.321600000000004</v>
      </c>
      <c r="BI145" s="2">
        <v>97.690200000000004</v>
      </c>
      <c r="BJ145" s="2">
        <v>100</v>
      </c>
      <c r="BK145" s="2">
        <v>100</v>
      </c>
      <c r="BL145" s="2">
        <v>100</v>
      </c>
      <c r="BM145" s="2">
        <v>100</v>
      </c>
      <c r="BN145" s="2">
        <v>100</v>
      </c>
      <c r="BO145" s="2">
        <v>94.097200000000001</v>
      </c>
      <c r="BP145" s="2">
        <v>98.838800000000006</v>
      </c>
      <c r="BQ145" s="2">
        <v>9.2063000000000006</v>
      </c>
      <c r="BR145" s="2">
        <v>99.550799999999995</v>
      </c>
      <c r="BS145" s="2">
        <v>80.647900000000007</v>
      </c>
      <c r="BT145" s="2">
        <v>100</v>
      </c>
      <c r="BU145" s="15">
        <v>-999.9</v>
      </c>
      <c r="BV145" s="2">
        <v>99.780799999999999</v>
      </c>
      <c r="BW145" s="2">
        <v>97.212400000000002</v>
      </c>
      <c r="BX145" s="2">
        <v>100</v>
      </c>
      <c r="BY145" s="15">
        <v>-999.9</v>
      </c>
      <c r="BZ145" s="15">
        <v>-999.9</v>
      </c>
      <c r="CA145" s="2">
        <v>100</v>
      </c>
      <c r="CB145" s="2">
        <v>100</v>
      </c>
      <c r="CC145" s="2">
        <v>100</v>
      </c>
      <c r="CD145" s="15">
        <v>-999.9</v>
      </c>
      <c r="CE145" s="2">
        <v>100</v>
      </c>
      <c r="CF145" s="15">
        <v>-999.9</v>
      </c>
      <c r="CG145" s="2">
        <v>87.223200000000006</v>
      </c>
      <c r="CH145" s="15">
        <v>-999.9</v>
      </c>
    </row>
    <row r="146" spans="1:93" x14ac:dyDescent="0.25">
      <c r="A146" s="29">
        <v>2004</v>
      </c>
      <c r="B146" s="104">
        <v>76.496399999999994</v>
      </c>
      <c r="C146" s="104">
        <v>109.0986</v>
      </c>
      <c r="D146" s="104">
        <v>68.145200000000003</v>
      </c>
      <c r="E146" s="104">
        <v>50.568600000000004</v>
      </c>
      <c r="F146" s="104">
        <v>85.466099999999997</v>
      </c>
      <c r="G146" s="104">
        <v>132.1507</v>
      </c>
      <c r="H146" s="41">
        <v>-999.9</v>
      </c>
      <c r="I146" s="104">
        <v>93.495000000000005</v>
      </c>
      <c r="J146" s="104">
        <v>39.282499999999999</v>
      </c>
      <c r="K146" s="104">
        <v>70.011499999999998</v>
      </c>
      <c r="L146" s="104">
        <v>56.823799999999999</v>
      </c>
      <c r="M146" s="104">
        <v>18.2301</v>
      </c>
      <c r="N146" s="104">
        <v>24.910499999999999</v>
      </c>
      <c r="O146" s="104">
        <v>31.1905</v>
      </c>
      <c r="P146" s="104">
        <v>12.2624</v>
      </c>
      <c r="Q146" s="104">
        <v>162.64429999999999</v>
      </c>
      <c r="R146" s="104">
        <v>83.799199999999999</v>
      </c>
      <c r="S146" s="104">
        <v>115.32810000000001</v>
      </c>
      <c r="T146" s="104">
        <v>77.069999999999993</v>
      </c>
      <c r="U146" s="104">
        <v>29.297999999999998</v>
      </c>
      <c r="V146" s="104">
        <v>97.652900000000002</v>
      </c>
      <c r="W146" s="104">
        <v>110.7569</v>
      </c>
      <c r="X146" s="104">
        <v>25.579699999999999</v>
      </c>
      <c r="Y146" s="104">
        <v>127.0975</v>
      </c>
      <c r="Z146" s="104">
        <v>262.15499999999997</v>
      </c>
      <c r="AA146" s="104">
        <v>115.176</v>
      </c>
      <c r="AB146" s="104">
        <v>21.181000000000001</v>
      </c>
      <c r="AC146" s="104">
        <v>356.64819999999997</v>
      </c>
      <c r="AD146" s="104">
        <v>34.847999999999999</v>
      </c>
      <c r="AE146" s="47">
        <v>56.989699999999999</v>
      </c>
      <c r="AF146" s="104">
        <v>177.69239999999999</v>
      </c>
      <c r="AG146" s="104">
        <v>24.996200000000002</v>
      </c>
      <c r="AH146" s="104">
        <v>24.749300000000002</v>
      </c>
      <c r="AI146" s="47">
        <v>76.229299999999995</v>
      </c>
      <c r="AJ146" s="47">
        <v>173.73269999999999</v>
      </c>
      <c r="AK146" s="104">
        <v>34.805900000000001</v>
      </c>
      <c r="AL146" s="104">
        <v>17.694299999999998</v>
      </c>
      <c r="AM146" s="104">
        <v>8.4260000000000002</v>
      </c>
      <c r="AN146" s="47">
        <v>55.045999999999999</v>
      </c>
      <c r="AO146" s="104">
        <v>77.165999999999997</v>
      </c>
      <c r="AP146" s="47"/>
      <c r="AQ146" s="2">
        <v>2004</v>
      </c>
      <c r="AR146" s="2">
        <v>95.618200000000002</v>
      </c>
      <c r="AS146" s="2">
        <v>89.087900000000005</v>
      </c>
      <c r="AT146" s="2">
        <v>99.280600000000007</v>
      </c>
      <c r="AU146" s="2">
        <v>100</v>
      </c>
      <c r="AV146" s="2">
        <v>97.686400000000006</v>
      </c>
      <c r="AW146" s="2">
        <v>100</v>
      </c>
      <c r="AX146" s="15">
        <v>-999.9</v>
      </c>
      <c r="AY146" s="2">
        <v>100</v>
      </c>
      <c r="AZ146" s="2">
        <v>100</v>
      </c>
      <c r="BA146" s="2">
        <v>100</v>
      </c>
      <c r="BB146" s="2">
        <v>100</v>
      </c>
      <c r="BC146" s="2">
        <v>98.993600000000001</v>
      </c>
      <c r="BD146" s="2">
        <v>100</v>
      </c>
      <c r="BE146" s="2">
        <v>99.8596</v>
      </c>
      <c r="BF146" s="2">
        <v>99.876199999999997</v>
      </c>
      <c r="BG146" s="2">
        <v>99.08</v>
      </c>
      <c r="BH146" s="2">
        <v>99.055800000000005</v>
      </c>
      <c r="BI146" s="2">
        <v>96.826300000000003</v>
      </c>
      <c r="BJ146" s="2">
        <v>100</v>
      </c>
      <c r="BK146" s="2">
        <v>100</v>
      </c>
      <c r="BL146" s="2">
        <v>100</v>
      </c>
      <c r="BM146" s="2">
        <v>100</v>
      </c>
      <c r="BN146" s="2">
        <v>100</v>
      </c>
      <c r="BO146" s="2">
        <v>72.4649</v>
      </c>
      <c r="BP146" s="2">
        <v>99.882999999999996</v>
      </c>
      <c r="BQ146" s="2">
        <v>100</v>
      </c>
      <c r="BR146" s="2">
        <v>96.356899999999996</v>
      </c>
      <c r="BS146" s="2">
        <v>100</v>
      </c>
      <c r="BT146" s="2">
        <v>100</v>
      </c>
      <c r="BU146" s="15">
        <v>-999.9</v>
      </c>
      <c r="BV146" s="2">
        <v>99.749899999999997</v>
      </c>
      <c r="BW146" s="2">
        <v>98.742699999999999</v>
      </c>
      <c r="BX146" s="2">
        <v>99.887500000000003</v>
      </c>
      <c r="BY146" s="15">
        <v>-999.9</v>
      </c>
      <c r="BZ146" s="15">
        <v>-999.9</v>
      </c>
      <c r="CA146" s="2">
        <v>64.339600000000004</v>
      </c>
      <c r="CB146" s="2">
        <v>100</v>
      </c>
      <c r="CC146" s="2">
        <v>100</v>
      </c>
      <c r="CD146" s="15">
        <v>-999.9</v>
      </c>
      <c r="CE146" s="2">
        <v>100</v>
      </c>
      <c r="CF146" s="15">
        <v>-999.9</v>
      </c>
      <c r="CG146" s="2">
        <v>94.157899999999998</v>
      </c>
      <c r="CH146" s="15">
        <v>-999.9</v>
      </c>
    </row>
    <row r="147" spans="1:93" x14ac:dyDescent="0.25">
      <c r="A147" s="29">
        <v>2005</v>
      </c>
      <c r="B147" s="104">
        <v>71.087100000000007</v>
      </c>
      <c r="C147" s="104">
        <v>131.80869999999999</v>
      </c>
      <c r="D147" s="104">
        <v>72.363299999999995</v>
      </c>
      <c r="E147" s="104">
        <v>102.9135</v>
      </c>
      <c r="F147" s="41">
        <v>-999.9</v>
      </c>
      <c r="G147" s="104">
        <v>168.93520000000001</v>
      </c>
      <c r="H147" s="104">
        <v>91.224999999999994</v>
      </c>
      <c r="I147" s="104">
        <v>112.514</v>
      </c>
      <c r="J147" s="104">
        <v>70.750900000000001</v>
      </c>
      <c r="K147" s="104">
        <v>87.938000000000002</v>
      </c>
      <c r="L147" s="41">
        <v>-999.9</v>
      </c>
      <c r="M147" s="104">
        <v>15.1449</v>
      </c>
      <c r="N147" s="104">
        <v>20.277100000000001</v>
      </c>
      <c r="O147" s="104">
        <v>24.393999999999998</v>
      </c>
      <c r="P147" s="104">
        <v>15.7553</v>
      </c>
      <c r="Q147" s="104">
        <v>172.52869999999999</v>
      </c>
      <c r="R147" s="104">
        <v>83.401799999999994</v>
      </c>
      <c r="S147" s="104">
        <v>98.583500000000001</v>
      </c>
      <c r="T147" s="104">
        <v>106.66419999999999</v>
      </c>
      <c r="U147" s="104">
        <v>51.068300000000001</v>
      </c>
      <c r="V147" s="104">
        <v>126.8015</v>
      </c>
      <c r="W147" s="104">
        <v>100.16030000000001</v>
      </c>
      <c r="X147" s="104">
        <v>35.521000000000001</v>
      </c>
      <c r="Y147" s="104">
        <v>144.13679999999999</v>
      </c>
      <c r="Z147" s="104">
        <v>155.7166</v>
      </c>
      <c r="AA147" s="41">
        <v>-999.9</v>
      </c>
      <c r="AB147" s="104">
        <v>50.075499999999998</v>
      </c>
      <c r="AC147" s="104">
        <v>364.07350000000002</v>
      </c>
      <c r="AD147" s="104">
        <v>60.188299999999998</v>
      </c>
      <c r="AE147" s="47">
        <v>41.576000000000008</v>
      </c>
      <c r="AF147" s="104">
        <v>181.66229999999999</v>
      </c>
      <c r="AG147" s="104">
        <v>22.852900000000002</v>
      </c>
      <c r="AH147" s="104">
        <v>16.428599999999999</v>
      </c>
      <c r="AI147" s="47">
        <v>60.454599999999999</v>
      </c>
      <c r="AJ147" s="47">
        <v>161.12690000000001</v>
      </c>
      <c r="AK147" s="104">
        <v>129.63159999999999</v>
      </c>
      <c r="AL147" s="41">
        <v>-999.9</v>
      </c>
      <c r="AM147" s="104">
        <v>18.661000000000001</v>
      </c>
      <c r="AN147" s="47">
        <v>70.949399999999997</v>
      </c>
      <c r="AO147" s="104">
        <v>75.933000000000007</v>
      </c>
      <c r="AP147" s="47"/>
      <c r="AQ147" s="2">
        <v>2005</v>
      </c>
      <c r="AR147" s="2">
        <v>97.3827</v>
      </c>
      <c r="AS147" s="2">
        <v>96.6691</v>
      </c>
      <c r="AT147" s="2">
        <v>93.009200000000007</v>
      </c>
      <c r="AU147" s="2">
        <v>99.105599999999995</v>
      </c>
      <c r="AV147" s="15">
        <v>-999.9</v>
      </c>
      <c r="AW147" s="2">
        <v>100</v>
      </c>
      <c r="AX147" s="2">
        <v>100</v>
      </c>
      <c r="AY147" s="2">
        <v>100</v>
      </c>
      <c r="AZ147" s="2">
        <v>99.920900000000003</v>
      </c>
      <c r="BA147" s="2">
        <v>100</v>
      </c>
      <c r="BB147" s="2">
        <v>63.131399999999999</v>
      </c>
      <c r="BC147" s="2">
        <v>90.629199999999997</v>
      </c>
      <c r="BD147" s="2">
        <v>98.516900000000007</v>
      </c>
      <c r="BE147" s="2">
        <v>100</v>
      </c>
      <c r="BF147" s="2">
        <v>99.584199999999996</v>
      </c>
      <c r="BG147" s="2">
        <v>99.378200000000007</v>
      </c>
      <c r="BH147" s="2">
        <v>98.531899999999993</v>
      </c>
      <c r="BI147" s="2">
        <v>97.462699999999998</v>
      </c>
      <c r="BJ147" s="2">
        <v>100</v>
      </c>
      <c r="BK147" s="2">
        <v>100</v>
      </c>
      <c r="BL147" s="2">
        <v>100</v>
      </c>
      <c r="BM147" s="2">
        <v>100</v>
      </c>
      <c r="BN147" s="2">
        <v>100</v>
      </c>
      <c r="BO147" s="2">
        <v>99.372200000000007</v>
      </c>
      <c r="BP147" s="2">
        <v>99.498000000000005</v>
      </c>
      <c r="BQ147" s="2">
        <v>47.535400000000003</v>
      </c>
      <c r="BR147" s="2">
        <v>98.912599999999998</v>
      </c>
      <c r="BS147" s="2">
        <v>100</v>
      </c>
      <c r="BT147" s="2">
        <v>100</v>
      </c>
      <c r="BU147" s="15">
        <v>-999.9</v>
      </c>
      <c r="BV147" s="2">
        <v>99.140500000000003</v>
      </c>
      <c r="BW147" s="2">
        <v>99.024600000000007</v>
      </c>
      <c r="BX147" s="2">
        <v>96.2029</v>
      </c>
      <c r="BY147" s="15">
        <v>-999.9</v>
      </c>
      <c r="BZ147" s="2">
        <v>99.341499999999996</v>
      </c>
      <c r="CA147" s="2">
        <v>99.756500000000003</v>
      </c>
      <c r="CB147" s="15">
        <v>-999.9</v>
      </c>
      <c r="CC147" s="2">
        <v>100</v>
      </c>
      <c r="CD147" s="15">
        <v>-999.9</v>
      </c>
      <c r="CE147" s="2">
        <v>100</v>
      </c>
      <c r="CF147" s="15">
        <v>-999.9</v>
      </c>
      <c r="CG147" s="2">
        <v>84.473399999999998</v>
      </c>
      <c r="CH147" s="15">
        <v>-999.9</v>
      </c>
    </row>
    <row r="148" spans="1:93" x14ac:dyDescent="0.25">
      <c r="A148" s="29">
        <v>2006</v>
      </c>
      <c r="B148" s="104">
        <v>118.22709999999999</v>
      </c>
      <c r="C148" s="104">
        <v>172.8484</v>
      </c>
      <c r="D148" s="104">
        <v>119.8372</v>
      </c>
      <c r="E148" s="104">
        <v>78.378</v>
      </c>
      <c r="F148" s="104">
        <v>137.0318</v>
      </c>
      <c r="G148" s="104">
        <v>195.02029999999999</v>
      </c>
      <c r="H148" s="104">
        <v>71.970299999999995</v>
      </c>
      <c r="I148" s="104">
        <v>163.779</v>
      </c>
      <c r="J148" s="104">
        <v>94.251999999999995</v>
      </c>
      <c r="K148" s="104">
        <v>75.100099999999998</v>
      </c>
      <c r="L148" s="104">
        <v>57.711799999999997</v>
      </c>
      <c r="M148" s="104">
        <v>31.8184</v>
      </c>
      <c r="N148" s="104">
        <v>34.7408</v>
      </c>
      <c r="O148" s="104">
        <v>46.865099999999998</v>
      </c>
      <c r="P148" s="104">
        <v>22.260400000000001</v>
      </c>
      <c r="Q148" s="104">
        <v>167.07380000000001</v>
      </c>
      <c r="R148" s="104">
        <v>201.43700000000001</v>
      </c>
      <c r="S148" s="104">
        <v>128.0498</v>
      </c>
      <c r="T148" s="104">
        <v>87.015000000000001</v>
      </c>
      <c r="U148" s="104">
        <v>52.306699999999999</v>
      </c>
      <c r="V148" s="104">
        <v>88.653800000000004</v>
      </c>
      <c r="W148" s="104">
        <v>151.07130000000001</v>
      </c>
      <c r="X148" s="104">
        <v>54.910400000000003</v>
      </c>
      <c r="Y148" s="104">
        <v>139.8312</v>
      </c>
      <c r="Z148" s="104">
        <v>499.48750000000001</v>
      </c>
      <c r="AA148" s="104">
        <v>54.647599999999997</v>
      </c>
      <c r="AB148" s="104">
        <v>51.429400000000001</v>
      </c>
      <c r="AC148" s="104">
        <v>264.07170000000002</v>
      </c>
      <c r="AD148" s="104">
        <v>51.497900000000001</v>
      </c>
      <c r="AE148" s="104">
        <v>68.983599999999996</v>
      </c>
      <c r="AF148" s="104">
        <v>134.81639999999999</v>
      </c>
      <c r="AG148" s="104">
        <v>10.492100000000001</v>
      </c>
      <c r="AH148" s="104">
        <v>17.647300000000001</v>
      </c>
      <c r="AI148" s="47">
        <v>66.900900000000007</v>
      </c>
      <c r="AJ148" s="47">
        <v>228.2688</v>
      </c>
      <c r="AK148" s="104">
        <v>133.952</v>
      </c>
      <c r="AL148" s="104">
        <v>4.6070000000000002</v>
      </c>
      <c r="AM148" s="104">
        <v>13.842000000000001</v>
      </c>
      <c r="AN148" s="47">
        <v>110.03880000000001</v>
      </c>
      <c r="AO148" s="104">
        <v>121.7411</v>
      </c>
      <c r="AP148" s="47"/>
      <c r="AQ148" s="2">
        <v>2006</v>
      </c>
      <c r="AR148" s="2">
        <v>98.725300000000004</v>
      </c>
      <c r="AS148" s="2">
        <v>100</v>
      </c>
      <c r="AT148" s="2">
        <v>92.897900000000007</v>
      </c>
      <c r="AU148" s="2">
        <v>100</v>
      </c>
      <c r="AV148" s="2">
        <v>99.402500000000003</v>
      </c>
      <c r="AW148" s="2">
        <v>100</v>
      </c>
      <c r="AX148" s="2">
        <v>99.108099999999993</v>
      </c>
      <c r="AY148" s="2">
        <v>100</v>
      </c>
      <c r="AZ148" s="2">
        <v>100</v>
      </c>
      <c r="BA148" s="2">
        <v>100</v>
      </c>
      <c r="BB148" s="2">
        <v>100</v>
      </c>
      <c r="BC148" s="2">
        <v>100</v>
      </c>
      <c r="BD148" s="2">
        <v>100</v>
      </c>
      <c r="BE148" s="2">
        <v>100</v>
      </c>
      <c r="BF148" s="2">
        <v>100</v>
      </c>
      <c r="BG148" s="2">
        <v>99.383600000000001</v>
      </c>
      <c r="BH148" s="2">
        <v>99.565399999999997</v>
      </c>
      <c r="BI148" s="2">
        <v>99.462000000000003</v>
      </c>
      <c r="BJ148" s="2">
        <v>100</v>
      </c>
      <c r="BK148" s="2">
        <v>87.807699999999997</v>
      </c>
      <c r="BL148" s="2">
        <v>100</v>
      </c>
      <c r="BM148" s="2">
        <v>100</v>
      </c>
      <c r="BN148" s="2">
        <v>100</v>
      </c>
      <c r="BO148" s="2">
        <v>98.966999999999999</v>
      </c>
      <c r="BP148" s="2">
        <v>99.159899999999993</v>
      </c>
      <c r="BQ148" s="2">
        <v>98.944800000000001</v>
      </c>
      <c r="BR148" s="2">
        <v>99.573300000000003</v>
      </c>
      <c r="BS148" s="2">
        <v>100</v>
      </c>
      <c r="BT148" s="2">
        <v>99.215699999999998</v>
      </c>
      <c r="BU148" s="2">
        <v>87.780299999999997</v>
      </c>
      <c r="BV148" s="2">
        <v>99.671700000000001</v>
      </c>
      <c r="BW148" s="2">
        <v>92.021900000000002</v>
      </c>
      <c r="BX148" s="2">
        <v>100</v>
      </c>
      <c r="BY148" s="15">
        <v>-999.9</v>
      </c>
      <c r="BZ148" s="15">
        <v>-999.9</v>
      </c>
      <c r="CA148" s="2">
        <v>100</v>
      </c>
      <c r="CB148" s="2">
        <v>100</v>
      </c>
      <c r="CC148" s="2">
        <v>100</v>
      </c>
      <c r="CD148" s="15">
        <v>-999.9</v>
      </c>
      <c r="CE148" s="2">
        <v>100</v>
      </c>
      <c r="CF148" s="15">
        <v>-999.9</v>
      </c>
      <c r="CG148" s="2">
        <v>96.271500000000003</v>
      </c>
      <c r="CH148" s="15">
        <v>-999.9</v>
      </c>
    </row>
    <row r="149" spans="1:93" x14ac:dyDescent="0.25">
      <c r="A149" s="29">
        <v>2007</v>
      </c>
      <c r="B149" s="104">
        <v>60.397399999999998</v>
      </c>
      <c r="C149" s="104">
        <v>85.917299999999997</v>
      </c>
      <c r="D149" s="104">
        <v>54.140799999999999</v>
      </c>
      <c r="E149" s="104">
        <v>55.385800000000003</v>
      </c>
      <c r="F149" s="104">
        <v>84.321799999999996</v>
      </c>
      <c r="G149" s="104">
        <v>142.45599999999999</v>
      </c>
      <c r="H149" s="104">
        <v>53.809800000000003</v>
      </c>
      <c r="I149" s="104">
        <v>102.116</v>
      </c>
      <c r="J149" s="104">
        <v>87.025599999999997</v>
      </c>
      <c r="K149" s="104">
        <v>70.320599999999999</v>
      </c>
      <c r="L149" s="41">
        <v>-999.9</v>
      </c>
      <c r="M149" s="104">
        <v>37.208500000000001</v>
      </c>
      <c r="N149" s="104">
        <v>20.5884</v>
      </c>
      <c r="O149" s="104">
        <v>56.371000000000002</v>
      </c>
      <c r="P149" s="104">
        <v>18.1157</v>
      </c>
      <c r="Q149" s="104">
        <v>145.596</v>
      </c>
      <c r="R149" s="104">
        <v>145.1626</v>
      </c>
      <c r="S149" s="104">
        <v>100.1071</v>
      </c>
      <c r="T149" s="104">
        <v>67.457999999999998</v>
      </c>
      <c r="U149" s="104">
        <v>14.3184</v>
      </c>
      <c r="V149" s="104">
        <v>37.4452</v>
      </c>
      <c r="W149" s="104">
        <v>22.761900000000001</v>
      </c>
      <c r="X149" s="104">
        <v>12.2309</v>
      </c>
      <c r="Y149" s="104">
        <v>80.066999999999993</v>
      </c>
      <c r="Z149" s="104">
        <v>217.6053</v>
      </c>
      <c r="AA149" s="104">
        <v>44.616799999999998</v>
      </c>
      <c r="AB149" s="104">
        <v>10.613</v>
      </c>
      <c r="AC149" s="104">
        <v>206.852</v>
      </c>
      <c r="AD149" s="104">
        <v>39.716999999999999</v>
      </c>
      <c r="AE149" s="104">
        <v>66.533500000000004</v>
      </c>
      <c r="AF149" s="104">
        <v>109.2654</v>
      </c>
      <c r="AG149" s="104">
        <v>24.935400000000001</v>
      </c>
      <c r="AH149" s="104">
        <v>23.088899999999999</v>
      </c>
      <c r="AI149" s="47">
        <v>63.507799999999996</v>
      </c>
      <c r="AJ149" s="47">
        <v>114.5381</v>
      </c>
      <c r="AK149" s="104">
        <v>44.375</v>
      </c>
      <c r="AL149" s="41">
        <v>-999.9</v>
      </c>
      <c r="AM149" s="104">
        <v>27.8948</v>
      </c>
      <c r="AN149" s="47">
        <v>39.428400000000003</v>
      </c>
      <c r="AO149" s="104">
        <v>68.909000000000006</v>
      </c>
      <c r="AP149" s="47"/>
      <c r="AQ149" s="2">
        <v>2007</v>
      </c>
      <c r="AR149" s="2">
        <v>98.446100000000001</v>
      </c>
      <c r="AS149" s="2">
        <v>99.906599999999997</v>
      </c>
      <c r="AT149" s="2">
        <v>97.292199999999994</v>
      </c>
      <c r="AU149" s="2">
        <v>100</v>
      </c>
      <c r="AV149" s="2">
        <v>100</v>
      </c>
      <c r="AW149" s="2">
        <v>100</v>
      </c>
      <c r="AX149" s="2">
        <v>99.368300000000005</v>
      </c>
      <c r="AY149" s="2">
        <v>100</v>
      </c>
      <c r="AZ149" s="2">
        <v>100</v>
      </c>
      <c r="BA149" s="2">
        <v>99.708200000000005</v>
      </c>
      <c r="BB149" s="15">
        <v>-999.9</v>
      </c>
      <c r="BC149" s="2">
        <v>97.626099999999994</v>
      </c>
      <c r="BD149" s="2">
        <v>100</v>
      </c>
      <c r="BE149" s="2">
        <v>90.162400000000005</v>
      </c>
      <c r="BF149" s="2">
        <v>100</v>
      </c>
      <c r="BG149" s="2">
        <v>99.327299999999994</v>
      </c>
      <c r="BH149" s="2">
        <v>98.183199999999999</v>
      </c>
      <c r="BI149" s="2">
        <v>95.2453</v>
      </c>
      <c r="BJ149" s="2">
        <v>100</v>
      </c>
      <c r="BK149" s="2">
        <v>100</v>
      </c>
      <c r="BL149" s="2">
        <v>100</v>
      </c>
      <c r="BM149" s="2">
        <v>100</v>
      </c>
      <c r="BN149" s="2">
        <v>100</v>
      </c>
      <c r="BO149" s="2">
        <v>95.452699999999993</v>
      </c>
      <c r="BP149" s="2">
        <v>99.729600000000005</v>
      </c>
      <c r="BQ149" s="2">
        <v>99.505700000000004</v>
      </c>
      <c r="BR149" s="2">
        <v>98.362399999999994</v>
      </c>
      <c r="BS149" s="2">
        <v>100</v>
      </c>
      <c r="BT149" s="2">
        <v>100</v>
      </c>
      <c r="BU149" s="2">
        <v>91.627499999999998</v>
      </c>
      <c r="BV149" s="2">
        <v>99.465800000000002</v>
      </c>
      <c r="BW149" s="2">
        <v>99.606200000000001</v>
      </c>
      <c r="BX149" s="2">
        <v>99.124600000000001</v>
      </c>
      <c r="BY149" s="15">
        <v>-999.9</v>
      </c>
      <c r="BZ149" s="15">
        <v>-999.9</v>
      </c>
      <c r="CA149" s="2">
        <v>100</v>
      </c>
      <c r="CB149" s="2">
        <v>59.952300000000001</v>
      </c>
      <c r="CC149" s="2">
        <v>100</v>
      </c>
      <c r="CD149" s="15">
        <v>-999.9</v>
      </c>
      <c r="CE149" s="2">
        <v>100</v>
      </c>
      <c r="CF149" s="15">
        <v>-999.9</v>
      </c>
      <c r="CG149" s="2">
        <v>94.979600000000005</v>
      </c>
      <c r="CH149" s="15">
        <v>-999.9</v>
      </c>
    </row>
    <row r="150" spans="1:93" x14ac:dyDescent="0.25">
      <c r="A150" s="29">
        <v>2008</v>
      </c>
      <c r="B150" s="104">
        <v>76.951099999999997</v>
      </c>
      <c r="C150" s="104">
        <v>97.422200000000004</v>
      </c>
      <c r="D150" s="104">
        <v>65.590699999999998</v>
      </c>
      <c r="E150" s="104">
        <v>37.239600000000003</v>
      </c>
      <c r="F150" s="104">
        <v>67.068299999999994</v>
      </c>
      <c r="G150" s="104">
        <v>173.33940000000001</v>
      </c>
      <c r="H150" s="104">
        <v>66.479500000000002</v>
      </c>
      <c r="I150" s="104">
        <v>109.274</v>
      </c>
      <c r="J150" s="104">
        <v>80.450999999999993</v>
      </c>
      <c r="K150" s="41">
        <v>-999.9</v>
      </c>
      <c r="L150" s="104">
        <v>32.425199999999997</v>
      </c>
      <c r="M150" s="104">
        <v>39.986199999999997</v>
      </c>
      <c r="N150" s="104">
        <v>26.702500000000001</v>
      </c>
      <c r="O150" s="104">
        <v>27.373699999999999</v>
      </c>
      <c r="P150" s="104">
        <v>17.040299999999998</v>
      </c>
      <c r="Q150" s="104">
        <v>152.28219999999999</v>
      </c>
      <c r="R150" s="104">
        <v>132.149</v>
      </c>
      <c r="S150" s="104">
        <v>107.1434</v>
      </c>
      <c r="T150" s="104">
        <v>54.991799999999998</v>
      </c>
      <c r="U150" s="104">
        <v>40.625999999999998</v>
      </c>
      <c r="V150" s="104">
        <v>105.4075</v>
      </c>
      <c r="W150" s="104">
        <v>61.532299999999999</v>
      </c>
      <c r="X150" s="104">
        <v>30.663699999999999</v>
      </c>
      <c r="Y150" s="104">
        <v>128.452</v>
      </c>
      <c r="Z150" s="104">
        <v>276.10379999999998</v>
      </c>
      <c r="AA150" s="104">
        <v>54.842599999999997</v>
      </c>
      <c r="AB150" s="104">
        <v>78.695999999999998</v>
      </c>
      <c r="AC150" s="104">
        <v>274.41699999999997</v>
      </c>
      <c r="AD150" s="104">
        <v>49.777000000000001</v>
      </c>
      <c r="AE150" s="104">
        <v>61.441200000000002</v>
      </c>
      <c r="AF150" s="104">
        <v>243.0926</v>
      </c>
      <c r="AG150" s="104">
        <v>29.491599999999998</v>
      </c>
      <c r="AH150" s="104">
        <v>21.4849</v>
      </c>
      <c r="AI150" s="47">
        <v>70.881799999999998</v>
      </c>
      <c r="AJ150" s="47">
        <v>179.33689999999999</v>
      </c>
      <c r="AK150" s="104">
        <v>71.559700000000007</v>
      </c>
      <c r="AL150" s="104">
        <v>11.41</v>
      </c>
      <c r="AM150" s="104">
        <v>11.42</v>
      </c>
      <c r="AN150" s="47">
        <v>42.479199999999999</v>
      </c>
      <c r="AO150" s="104">
        <v>59.797899999999998</v>
      </c>
      <c r="AP150" s="47"/>
      <c r="AQ150" s="2">
        <v>2008</v>
      </c>
      <c r="AR150" s="2">
        <v>98.429299999999998</v>
      </c>
      <c r="AS150" s="2">
        <v>99.460899999999995</v>
      </c>
      <c r="AT150" s="2">
        <v>91.702399999999997</v>
      </c>
      <c r="AU150" s="2">
        <v>99.899100000000004</v>
      </c>
      <c r="AV150" s="2">
        <v>100</v>
      </c>
      <c r="AW150" s="2">
        <v>99.864599999999996</v>
      </c>
      <c r="AX150" s="2">
        <v>100</v>
      </c>
      <c r="AY150" s="2">
        <v>100</v>
      </c>
      <c r="AZ150" s="2">
        <v>100</v>
      </c>
      <c r="BA150" s="2">
        <v>40.536799999999999</v>
      </c>
      <c r="BB150" s="2">
        <v>99.887699999999995</v>
      </c>
      <c r="BC150" s="2">
        <v>95.211100000000002</v>
      </c>
      <c r="BD150" s="2">
        <v>98.805300000000003</v>
      </c>
      <c r="BE150" s="2">
        <v>99.758799999999994</v>
      </c>
      <c r="BF150" s="2">
        <v>100</v>
      </c>
      <c r="BG150" s="2">
        <v>94.481800000000007</v>
      </c>
      <c r="BH150" s="2">
        <v>93.898499999999999</v>
      </c>
      <c r="BI150" s="2">
        <v>89.260300000000001</v>
      </c>
      <c r="BJ150" s="2">
        <v>100</v>
      </c>
      <c r="BK150" s="2">
        <v>100</v>
      </c>
      <c r="BL150" s="2">
        <v>100</v>
      </c>
      <c r="BM150" s="2">
        <v>100</v>
      </c>
      <c r="BN150" s="2">
        <v>99.750100000000003</v>
      </c>
      <c r="BO150" s="2">
        <v>98.5655</v>
      </c>
      <c r="BP150" s="2">
        <v>99.719700000000003</v>
      </c>
      <c r="BQ150" s="2">
        <v>99.101799999999997</v>
      </c>
      <c r="BR150" s="2">
        <v>98.943899999999999</v>
      </c>
      <c r="BS150" s="2">
        <v>100</v>
      </c>
      <c r="BT150" s="2">
        <v>100</v>
      </c>
      <c r="BU150" s="2">
        <v>73.322100000000006</v>
      </c>
      <c r="BV150" s="2">
        <v>99.867999999999995</v>
      </c>
      <c r="BW150" s="2">
        <v>97.536299999999997</v>
      </c>
      <c r="BX150" s="2">
        <v>99.390900000000002</v>
      </c>
      <c r="BY150" s="15">
        <v>-999.9</v>
      </c>
      <c r="BZ150" s="15">
        <v>-999.9</v>
      </c>
      <c r="CA150" s="2">
        <v>99.778300000000002</v>
      </c>
      <c r="CB150" s="2">
        <v>100</v>
      </c>
      <c r="CC150" s="2">
        <v>100</v>
      </c>
      <c r="CD150" s="15">
        <v>-999.9</v>
      </c>
      <c r="CE150" s="2">
        <v>99.852599999999995</v>
      </c>
      <c r="CF150" s="15">
        <v>-999.9</v>
      </c>
      <c r="CG150" s="2">
        <v>89.062799999999996</v>
      </c>
      <c r="CH150" s="15">
        <v>-999.9</v>
      </c>
    </row>
    <row r="151" spans="1:93" x14ac:dyDescent="0.25">
      <c r="A151" s="29">
        <v>2009</v>
      </c>
      <c r="B151" s="104">
        <v>60.289000000000001</v>
      </c>
      <c r="C151" s="104">
        <v>109.38720000000001</v>
      </c>
      <c r="D151" s="104">
        <v>99.783500000000004</v>
      </c>
      <c r="E151" s="41">
        <v>-999.9</v>
      </c>
      <c r="F151" s="104">
        <v>74.790300000000002</v>
      </c>
      <c r="G151" s="104">
        <v>157.8381</v>
      </c>
      <c r="H151" s="104">
        <v>68.877600000000001</v>
      </c>
      <c r="I151" s="104">
        <v>163.23830000000001</v>
      </c>
      <c r="J151" s="104">
        <v>45.51</v>
      </c>
      <c r="K151" s="104">
        <v>44.510100000000001</v>
      </c>
      <c r="L151" s="104">
        <v>66.806600000000003</v>
      </c>
      <c r="M151" s="104">
        <v>20.922999999999998</v>
      </c>
      <c r="N151" s="104">
        <v>26.545000000000002</v>
      </c>
      <c r="O151" s="104">
        <v>27.677299999999999</v>
      </c>
      <c r="P151" s="104">
        <v>10.274900000000001</v>
      </c>
      <c r="Q151" s="104">
        <v>120.7287</v>
      </c>
      <c r="R151" s="104">
        <v>105.2165</v>
      </c>
      <c r="S151" s="104">
        <v>44.5261</v>
      </c>
      <c r="T151" s="104">
        <v>72.966999999999999</v>
      </c>
      <c r="U151" s="104">
        <v>58.983499999999999</v>
      </c>
      <c r="V151" s="104">
        <v>39.527099999999997</v>
      </c>
      <c r="W151" s="104">
        <v>38.805900000000001</v>
      </c>
      <c r="X151" s="104">
        <v>30.768000000000001</v>
      </c>
      <c r="Y151" s="104">
        <v>95.318299999999994</v>
      </c>
      <c r="Z151" s="104">
        <v>145.22550000000001</v>
      </c>
      <c r="AA151" s="104">
        <v>32.613199999999999</v>
      </c>
      <c r="AB151" s="104">
        <v>20.404800000000002</v>
      </c>
      <c r="AC151" s="104">
        <v>313.13170000000002</v>
      </c>
      <c r="AD151" s="104">
        <v>84.834299999999999</v>
      </c>
      <c r="AE151" s="104">
        <v>62.0227</v>
      </c>
      <c r="AF151" s="104">
        <v>151.0538</v>
      </c>
      <c r="AG151" s="104">
        <v>26.425999999999998</v>
      </c>
      <c r="AH151" s="104">
        <v>20.584</v>
      </c>
      <c r="AI151" s="47">
        <v>58.50160000000001</v>
      </c>
      <c r="AJ151" s="47">
        <v>158.58159999999998</v>
      </c>
      <c r="AK151" s="104">
        <v>108.4811</v>
      </c>
      <c r="AL151" s="104">
        <v>6.5019999999999998</v>
      </c>
      <c r="AM151" s="104">
        <v>12.534000000000001</v>
      </c>
      <c r="AN151" s="12">
        <v>61.0075</v>
      </c>
      <c r="AO151" s="104">
        <v>55.365000000000002</v>
      </c>
      <c r="AP151" s="47"/>
      <c r="AQ151" s="2">
        <v>2009</v>
      </c>
      <c r="AR151" s="2">
        <v>98.555400000000006</v>
      </c>
      <c r="AS151" s="2">
        <v>100</v>
      </c>
      <c r="AT151" s="2">
        <v>90.870500000000007</v>
      </c>
      <c r="AU151" s="15">
        <v>-999.9</v>
      </c>
      <c r="AV151" s="2">
        <v>100</v>
      </c>
      <c r="AW151" s="2">
        <v>99.714200000000005</v>
      </c>
      <c r="AX151" s="2">
        <v>100</v>
      </c>
      <c r="AY151" s="2">
        <v>100</v>
      </c>
      <c r="AZ151" s="2">
        <v>100</v>
      </c>
      <c r="BA151" s="2">
        <v>99.996399999999994</v>
      </c>
      <c r="BB151" s="2">
        <v>99.893699999999995</v>
      </c>
      <c r="BC151" s="2">
        <v>100</v>
      </c>
      <c r="BD151" s="2">
        <v>99.850499999999997</v>
      </c>
      <c r="BE151" s="2">
        <v>98.082099999999997</v>
      </c>
      <c r="BF151" s="2">
        <v>100</v>
      </c>
      <c r="BG151" s="2">
        <v>99.162899999999993</v>
      </c>
      <c r="BH151" s="2">
        <v>97.779300000000006</v>
      </c>
      <c r="BI151" s="2">
        <v>92.233500000000006</v>
      </c>
      <c r="BJ151" s="2">
        <v>100</v>
      </c>
      <c r="BK151" s="2">
        <v>100</v>
      </c>
      <c r="BL151" s="2">
        <v>100</v>
      </c>
      <c r="BM151" s="2">
        <v>100</v>
      </c>
      <c r="BN151" s="2">
        <v>100</v>
      </c>
      <c r="BO151" s="2">
        <v>98.439099999999996</v>
      </c>
      <c r="BP151" s="2">
        <v>100</v>
      </c>
      <c r="BQ151" s="2">
        <v>97.800399999999996</v>
      </c>
      <c r="BR151" s="2">
        <v>84.127099999999999</v>
      </c>
      <c r="BS151" s="2">
        <v>99.373000000000005</v>
      </c>
      <c r="BT151" s="2">
        <v>99.802700000000002</v>
      </c>
      <c r="BU151" s="2">
        <v>68.797399999999996</v>
      </c>
      <c r="BV151" s="2">
        <v>99.270200000000003</v>
      </c>
      <c r="BW151" s="2">
        <v>99.006600000000006</v>
      </c>
      <c r="BX151" s="2">
        <v>100</v>
      </c>
      <c r="BY151" s="15">
        <v>-999.9</v>
      </c>
      <c r="BZ151" s="15">
        <v>-999.9</v>
      </c>
      <c r="CA151" s="2">
        <v>98.335099999999997</v>
      </c>
      <c r="CB151" s="2">
        <v>100</v>
      </c>
      <c r="CC151" s="2">
        <v>100</v>
      </c>
      <c r="CD151" s="15">
        <v>-999.9</v>
      </c>
      <c r="CE151" s="2">
        <v>100</v>
      </c>
      <c r="CF151" s="15">
        <v>-999.9</v>
      </c>
      <c r="CG151" s="2">
        <v>99.870999999999995</v>
      </c>
      <c r="CH151" s="15">
        <v>-999.9</v>
      </c>
    </row>
    <row r="152" spans="1:93" x14ac:dyDescent="0.25">
      <c r="A152" s="29">
        <v>2010</v>
      </c>
      <c r="B152" s="104">
        <v>35.334899999999998</v>
      </c>
      <c r="C152" s="104">
        <v>116.10429999999999</v>
      </c>
      <c r="D152" s="104">
        <v>84.242599999999996</v>
      </c>
      <c r="E152" s="104">
        <v>60.414400000000001</v>
      </c>
      <c r="F152" s="104">
        <v>79.618399999999994</v>
      </c>
      <c r="G152" s="104">
        <v>105.73820000000001</v>
      </c>
      <c r="H152" s="104">
        <v>53.622599999999998</v>
      </c>
      <c r="I152" s="104">
        <v>128.3699</v>
      </c>
      <c r="J152" s="104">
        <v>80.107900000000001</v>
      </c>
      <c r="K152" s="104">
        <v>67.860900000000001</v>
      </c>
      <c r="L152" s="104">
        <v>54.149299999999997</v>
      </c>
      <c r="M152" s="104">
        <v>51.741700000000002</v>
      </c>
      <c r="N152" s="104">
        <v>32.7119</v>
      </c>
      <c r="O152" s="104">
        <v>62.0871</v>
      </c>
      <c r="P152" s="104">
        <v>23.073599999999999</v>
      </c>
      <c r="Q152" s="104">
        <v>109.6413</v>
      </c>
      <c r="R152" s="104">
        <v>95.117099999999994</v>
      </c>
      <c r="S152" s="104">
        <v>91.413200000000003</v>
      </c>
      <c r="T152" s="104">
        <v>41.254800000000003</v>
      </c>
      <c r="U152" s="104">
        <v>20.6858</v>
      </c>
      <c r="V152" s="104">
        <v>47.184899999999999</v>
      </c>
      <c r="W152" s="104">
        <v>57.514600000000002</v>
      </c>
      <c r="X152" s="104">
        <v>24.240300000000001</v>
      </c>
      <c r="Y152" s="104">
        <v>117.93129999999999</v>
      </c>
      <c r="Z152" s="104">
        <v>215.07040000000001</v>
      </c>
      <c r="AA152" s="104">
        <v>81.307100000000005</v>
      </c>
      <c r="AB152" s="104">
        <v>49.422699999999999</v>
      </c>
      <c r="AC152" s="104">
        <v>373.2353</v>
      </c>
      <c r="AD152" s="104">
        <v>84.961600000000004</v>
      </c>
      <c r="AE152" s="104">
        <v>69.203400000000002</v>
      </c>
      <c r="AF152" s="104">
        <v>73.266000000000005</v>
      </c>
      <c r="AG152" s="104">
        <v>19.271799999999999</v>
      </c>
      <c r="AH152" s="104">
        <v>31.678799999999999</v>
      </c>
      <c r="AI152" s="47">
        <v>44.027900000000002</v>
      </c>
      <c r="AJ152" s="47">
        <v>162.7602</v>
      </c>
      <c r="AK152" s="104">
        <v>54.136899999999997</v>
      </c>
      <c r="AL152" s="104">
        <v>0.61199999999999999</v>
      </c>
      <c r="AM152" s="104">
        <v>16.274000000000001</v>
      </c>
      <c r="AN152" s="47">
        <v>48.067899999999995</v>
      </c>
      <c r="AO152" s="104">
        <v>40.610300000000002</v>
      </c>
      <c r="AP152" s="47"/>
      <c r="AQ152" s="2">
        <v>2010</v>
      </c>
      <c r="AR152" s="2">
        <v>97.716499999999996</v>
      </c>
      <c r="AS152" s="2">
        <v>99.723200000000006</v>
      </c>
      <c r="AT152" s="2">
        <v>95.123800000000003</v>
      </c>
      <c r="AU152" s="2">
        <v>100</v>
      </c>
      <c r="AV152" s="2">
        <v>99.830399999999997</v>
      </c>
      <c r="AW152" s="2">
        <v>99.640500000000003</v>
      </c>
      <c r="AX152" s="2">
        <v>99.275899999999993</v>
      </c>
      <c r="AY152" s="2">
        <v>100</v>
      </c>
      <c r="AZ152" s="2">
        <v>98.989000000000004</v>
      </c>
      <c r="BA152" s="2">
        <v>100</v>
      </c>
      <c r="BB152" s="2">
        <v>100</v>
      </c>
      <c r="BC152" s="2">
        <v>100</v>
      </c>
      <c r="BD152" s="2">
        <v>99.9803</v>
      </c>
      <c r="BE152" s="2">
        <v>100</v>
      </c>
      <c r="BF152" s="2">
        <v>100</v>
      </c>
      <c r="BG152" s="2">
        <v>98.134100000000004</v>
      </c>
      <c r="BH152" s="2">
        <v>86.6524</v>
      </c>
      <c r="BI152" s="2">
        <v>95.684200000000004</v>
      </c>
      <c r="BJ152" s="2">
        <v>100</v>
      </c>
      <c r="BK152" s="2">
        <v>99.425200000000004</v>
      </c>
      <c r="BL152" s="2">
        <v>100</v>
      </c>
      <c r="BM152" s="2">
        <v>100</v>
      </c>
      <c r="BN152" s="2">
        <v>100</v>
      </c>
      <c r="BO152" s="2">
        <v>98.479100000000003</v>
      </c>
      <c r="BP152" s="2">
        <v>99.428299999999993</v>
      </c>
      <c r="BQ152" s="2">
        <v>100</v>
      </c>
      <c r="BR152" s="2">
        <v>100</v>
      </c>
      <c r="BS152" s="2">
        <v>98.830799999999996</v>
      </c>
      <c r="BT152" s="2">
        <v>98.337999999999994</v>
      </c>
      <c r="BU152" s="2">
        <v>29.698</v>
      </c>
      <c r="BV152" s="2">
        <v>98.604100000000003</v>
      </c>
      <c r="BW152" s="2">
        <v>99.924599999999998</v>
      </c>
      <c r="BX152" s="2">
        <v>100</v>
      </c>
      <c r="BY152" s="15">
        <v>-999.9</v>
      </c>
      <c r="BZ152" s="15">
        <v>-999.9</v>
      </c>
      <c r="CA152" s="2">
        <v>86.676599999999993</v>
      </c>
      <c r="CB152" s="2">
        <v>100</v>
      </c>
      <c r="CC152" s="2">
        <v>100</v>
      </c>
      <c r="CD152" s="15">
        <v>-999.9</v>
      </c>
      <c r="CE152" s="2">
        <v>100</v>
      </c>
      <c r="CF152" s="2">
        <v>98.858400000000003</v>
      </c>
      <c r="CG152" s="2">
        <v>96.415000000000006</v>
      </c>
      <c r="CH152" s="15">
        <v>-999.9</v>
      </c>
    </row>
    <row r="153" spans="1:93" x14ac:dyDescent="0.25">
      <c r="A153" s="29">
        <v>2011</v>
      </c>
      <c r="B153" s="104">
        <v>41.745899999999999</v>
      </c>
      <c r="C153" s="104">
        <v>64.592200000000005</v>
      </c>
      <c r="D153" s="104">
        <v>72.164000000000001</v>
      </c>
      <c r="E153" s="104">
        <v>33.363500000000002</v>
      </c>
      <c r="F153" s="104">
        <v>34.467700000000001</v>
      </c>
      <c r="G153" s="104">
        <v>78.179900000000004</v>
      </c>
      <c r="H153" s="104">
        <v>35.585299999999997</v>
      </c>
      <c r="I153" s="104">
        <v>69.145200000000003</v>
      </c>
      <c r="J153" s="104">
        <v>89.247799999999998</v>
      </c>
      <c r="K153" s="104">
        <v>51.1584</v>
      </c>
      <c r="L153" s="104">
        <v>52.085700000000003</v>
      </c>
      <c r="M153" s="104">
        <v>23.623999999999999</v>
      </c>
      <c r="N153" s="104">
        <v>29.418099999999999</v>
      </c>
      <c r="O153" s="104">
        <v>31.726099999999999</v>
      </c>
      <c r="P153" s="104">
        <v>12.734500000000001</v>
      </c>
      <c r="Q153" s="104">
        <v>90.200999999999993</v>
      </c>
      <c r="R153" s="104">
        <v>47.814799999999998</v>
      </c>
      <c r="S153" s="104">
        <v>39.401699999999998</v>
      </c>
      <c r="T153" s="104">
        <v>41.432000000000002</v>
      </c>
      <c r="U153" s="104">
        <v>24.377700000000001</v>
      </c>
      <c r="V153" s="104">
        <v>28.7912</v>
      </c>
      <c r="W153" s="104">
        <v>26.398399999999999</v>
      </c>
      <c r="X153" s="104">
        <v>20.3414</v>
      </c>
      <c r="Y153" s="104">
        <v>79.296400000000006</v>
      </c>
      <c r="Z153" s="104">
        <v>138.3527</v>
      </c>
      <c r="AA153" s="104">
        <v>41.546799999999998</v>
      </c>
      <c r="AB153" s="104">
        <v>28.1602</v>
      </c>
      <c r="AC153" s="104">
        <v>86.167900000000003</v>
      </c>
      <c r="AD153" s="104">
        <v>57.513800000000003</v>
      </c>
      <c r="AE153" s="104">
        <v>83.6511</v>
      </c>
      <c r="AF153" s="104">
        <v>75.213399999999993</v>
      </c>
      <c r="AG153" s="104">
        <v>25.3415</v>
      </c>
      <c r="AH153" s="104">
        <v>28.746500000000001</v>
      </c>
      <c r="AI153" s="104">
        <v>34.278700000000001</v>
      </c>
      <c r="AJ153" s="104">
        <v>55.579000000000001</v>
      </c>
      <c r="AK153" s="104">
        <v>69.244399999999999</v>
      </c>
      <c r="AL153" s="104">
        <v>60.454999999999998</v>
      </c>
      <c r="AM153" s="104">
        <v>13.6098</v>
      </c>
      <c r="AN153" s="47">
        <v>102.59229999999999</v>
      </c>
      <c r="AO153" s="104">
        <v>75.520799999999994</v>
      </c>
      <c r="AP153" s="47"/>
      <c r="AQ153" s="2">
        <v>2011</v>
      </c>
      <c r="AR153" s="2">
        <v>98.698700000000002</v>
      </c>
      <c r="AS153" s="2">
        <v>96.663399999999996</v>
      </c>
      <c r="AT153" s="2">
        <v>89.218100000000007</v>
      </c>
      <c r="AU153" s="2">
        <v>100</v>
      </c>
      <c r="AV153" s="2">
        <v>100</v>
      </c>
      <c r="AW153" s="2">
        <v>99.219800000000006</v>
      </c>
      <c r="AX153" s="2">
        <v>99.775499999999994</v>
      </c>
      <c r="AY153" s="2">
        <v>100</v>
      </c>
      <c r="AZ153" s="2">
        <v>99.536299999999997</v>
      </c>
      <c r="BA153" s="2">
        <v>100</v>
      </c>
      <c r="BB153" s="2">
        <v>99.997399999999999</v>
      </c>
      <c r="BC153" s="2">
        <v>100</v>
      </c>
      <c r="BD153" s="2">
        <v>100</v>
      </c>
      <c r="BE153" s="2">
        <v>98.691500000000005</v>
      </c>
      <c r="BF153" s="2">
        <v>98.784400000000005</v>
      </c>
      <c r="BG153" s="2">
        <v>88.191599999999994</v>
      </c>
      <c r="BH153" s="2">
        <v>83.386799999999994</v>
      </c>
      <c r="BI153" s="2">
        <v>83.902299999999997</v>
      </c>
      <c r="BJ153" s="2">
        <v>100</v>
      </c>
      <c r="BK153" s="2">
        <v>99.740499999999997</v>
      </c>
      <c r="BL153" s="2">
        <v>100</v>
      </c>
      <c r="BM153" s="2">
        <v>86.049700000000001</v>
      </c>
      <c r="BN153" s="2">
        <v>99.663799999999995</v>
      </c>
      <c r="BO153" s="2">
        <v>96.971199999999996</v>
      </c>
      <c r="BP153" s="2">
        <v>99.750100000000003</v>
      </c>
      <c r="BQ153" s="2">
        <v>98.886099999999999</v>
      </c>
      <c r="BR153" s="2">
        <v>100</v>
      </c>
      <c r="BS153" s="2">
        <v>98.615799999999993</v>
      </c>
      <c r="BT153" s="2">
        <v>100</v>
      </c>
      <c r="BU153" s="2">
        <v>99.454700000000003</v>
      </c>
      <c r="BV153" s="2">
        <v>97.056200000000004</v>
      </c>
      <c r="BW153" s="2">
        <v>100</v>
      </c>
      <c r="BX153" s="2">
        <v>100</v>
      </c>
      <c r="BY153" s="2">
        <v>99.644999999999996</v>
      </c>
      <c r="BZ153" s="2">
        <v>95.534300000000002</v>
      </c>
      <c r="CA153" s="2">
        <v>97.466300000000004</v>
      </c>
      <c r="CB153" s="2">
        <v>100</v>
      </c>
      <c r="CC153" s="2">
        <v>100</v>
      </c>
      <c r="CD153" s="15">
        <v>-999.9</v>
      </c>
      <c r="CE153" s="2">
        <v>100</v>
      </c>
      <c r="CF153" s="2">
        <v>98.937200000000004</v>
      </c>
      <c r="CG153" s="2">
        <v>74.262</v>
      </c>
      <c r="CH153" s="15">
        <v>-999.9</v>
      </c>
    </row>
    <row r="154" spans="1:93" x14ac:dyDescent="0.25">
      <c r="A154" s="29">
        <v>2012</v>
      </c>
      <c r="B154" s="104">
        <v>81.563299999999998</v>
      </c>
      <c r="C154" s="104">
        <v>96.252600000000001</v>
      </c>
      <c r="D154" s="104">
        <v>78.022900000000007</v>
      </c>
      <c r="E154" s="104">
        <v>51.716299999999997</v>
      </c>
      <c r="F154" s="104">
        <v>58.692399999999999</v>
      </c>
      <c r="G154" s="104">
        <v>94.9816</v>
      </c>
      <c r="H154" s="104">
        <v>64.790700000000001</v>
      </c>
      <c r="I154" s="104">
        <v>80.725700000000003</v>
      </c>
      <c r="J154" s="104">
        <v>56.315100000000001</v>
      </c>
      <c r="K154" s="104">
        <v>39.150700000000001</v>
      </c>
      <c r="L154" s="104">
        <v>58.140099999999997</v>
      </c>
      <c r="M154" s="104">
        <v>47.960500000000003</v>
      </c>
      <c r="N154" s="104">
        <v>29.3507</v>
      </c>
      <c r="O154" s="104">
        <v>37.774999999999999</v>
      </c>
      <c r="P154" s="104">
        <v>15.280799999999999</v>
      </c>
      <c r="Q154" s="104">
        <v>79.576899999999995</v>
      </c>
      <c r="R154" s="104">
        <v>124.7306</v>
      </c>
      <c r="S154" s="104">
        <v>74.839699999999993</v>
      </c>
      <c r="T154" s="104">
        <v>23.081399999999999</v>
      </c>
      <c r="U154" s="104">
        <v>33.17</v>
      </c>
      <c r="V154" s="104">
        <v>80.848600000000005</v>
      </c>
      <c r="W154" s="104">
        <v>76.6905</v>
      </c>
      <c r="X154" s="104">
        <v>38.755499999999998</v>
      </c>
      <c r="Y154" s="104">
        <v>74.8035</v>
      </c>
      <c r="Z154" s="104">
        <v>110.1103</v>
      </c>
      <c r="AA154" s="104">
        <v>49.213099999999997</v>
      </c>
      <c r="AB154" s="104">
        <v>31.307200000000002</v>
      </c>
      <c r="AC154" s="104">
        <v>276.60219999999998</v>
      </c>
      <c r="AD154" s="104">
        <v>33.267200000000003</v>
      </c>
      <c r="AE154" s="104">
        <v>66.671899999999994</v>
      </c>
      <c r="AF154" s="104">
        <v>180.18340000000001</v>
      </c>
      <c r="AG154" s="104">
        <v>20.243200000000002</v>
      </c>
      <c r="AH154" s="104">
        <v>43.451999999999998</v>
      </c>
      <c r="AI154" s="104">
        <v>51.220999999999997</v>
      </c>
      <c r="AJ154" s="104">
        <v>106.9828</v>
      </c>
      <c r="AK154" s="104">
        <v>91.643699999999995</v>
      </c>
      <c r="AL154" s="104">
        <v>12.711</v>
      </c>
      <c r="AM154" s="104">
        <v>16.083300000000001</v>
      </c>
      <c r="AN154" s="47">
        <v>102.8407</v>
      </c>
      <c r="AO154" s="104">
        <v>78.188500000000005</v>
      </c>
      <c r="AP154" s="47"/>
      <c r="AQ154" s="2">
        <v>2012</v>
      </c>
      <c r="AR154" s="2">
        <v>100</v>
      </c>
      <c r="AS154" s="2">
        <v>98.602800000000002</v>
      </c>
      <c r="AT154" s="2">
        <v>85.873599999999996</v>
      </c>
      <c r="AU154" s="2">
        <v>99.690399999999997</v>
      </c>
      <c r="AV154" s="2">
        <v>99.245099999999994</v>
      </c>
      <c r="AW154" s="2">
        <v>87.628900000000002</v>
      </c>
      <c r="AX154" s="2">
        <v>99.927099999999996</v>
      </c>
      <c r="AY154" s="2">
        <v>100</v>
      </c>
      <c r="AZ154" s="2">
        <v>98.410600000000002</v>
      </c>
      <c r="BA154" s="2">
        <v>94.066599999999994</v>
      </c>
      <c r="BB154" s="2">
        <v>100</v>
      </c>
      <c r="BC154" s="2">
        <v>100</v>
      </c>
      <c r="BD154" s="2">
        <v>98.985600000000005</v>
      </c>
      <c r="BE154" s="2">
        <v>95.120699999999999</v>
      </c>
      <c r="BF154" s="2">
        <v>100</v>
      </c>
      <c r="BG154" s="2">
        <v>99.602000000000004</v>
      </c>
      <c r="BH154" s="2">
        <v>92.863799999999998</v>
      </c>
      <c r="BI154" s="2">
        <v>99.962500000000006</v>
      </c>
      <c r="BJ154" s="2">
        <v>100</v>
      </c>
      <c r="BK154" s="2">
        <v>100</v>
      </c>
      <c r="BL154" s="2">
        <v>100</v>
      </c>
      <c r="BM154" s="2">
        <v>100</v>
      </c>
      <c r="BN154" s="2">
        <v>100</v>
      </c>
      <c r="BO154" s="2">
        <v>84.884</v>
      </c>
      <c r="BP154" s="2">
        <v>91.959800000000001</v>
      </c>
      <c r="BQ154" s="2">
        <v>100</v>
      </c>
      <c r="BR154" s="2">
        <v>100</v>
      </c>
      <c r="BS154" s="2">
        <v>100</v>
      </c>
      <c r="BT154" s="2">
        <v>99.326700000000002</v>
      </c>
      <c r="BU154" s="2">
        <v>83.291499999999999</v>
      </c>
      <c r="BV154" s="2">
        <v>99.110699999999994</v>
      </c>
      <c r="BW154" s="2">
        <v>100</v>
      </c>
      <c r="BX154" s="2">
        <v>100</v>
      </c>
      <c r="BY154" s="2">
        <v>100</v>
      </c>
      <c r="BZ154" s="2">
        <v>98.670500000000004</v>
      </c>
      <c r="CA154" s="2">
        <v>96.960300000000004</v>
      </c>
      <c r="CB154" s="2">
        <v>100</v>
      </c>
      <c r="CC154" s="2">
        <v>100</v>
      </c>
      <c r="CD154" s="15">
        <v>-999.9</v>
      </c>
      <c r="CE154" s="2">
        <v>100</v>
      </c>
      <c r="CF154" s="2">
        <v>98.347800000000007</v>
      </c>
      <c r="CG154" s="2">
        <v>98.485600000000005</v>
      </c>
      <c r="CH154" s="15">
        <v>-999.9</v>
      </c>
    </row>
    <row r="155" spans="1:93" s="109" customFormat="1" x14ac:dyDescent="0.25">
      <c r="A155" s="107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</row>
    <row r="156" spans="1:93" x14ac:dyDescent="0.25">
      <c r="A156" s="125" t="s">
        <v>219</v>
      </c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</row>
    <row r="157" spans="1:93" x14ac:dyDescent="0.25">
      <c r="B157" s="104" t="s">
        <v>13</v>
      </c>
      <c r="C157" s="104" t="s">
        <v>16</v>
      </c>
      <c r="D157" s="104" t="s">
        <v>17</v>
      </c>
      <c r="E157" s="104" t="s">
        <v>18</v>
      </c>
      <c r="F157" s="104" t="s">
        <v>19</v>
      </c>
      <c r="G157" s="104" t="s">
        <v>20</v>
      </c>
      <c r="H157" s="104" t="s">
        <v>21</v>
      </c>
      <c r="I157" s="104" t="s">
        <v>22</v>
      </c>
      <c r="J157" s="104" t="s">
        <v>23</v>
      </c>
      <c r="K157" s="104" t="s">
        <v>27</v>
      </c>
      <c r="L157" s="104" t="s">
        <v>28</v>
      </c>
      <c r="M157" s="104" t="s">
        <v>29</v>
      </c>
      <c r="N157" s="104" t="s">
        <v>43</v>
      </c>
      <c r="O157" s="104" t="s">
        <v>45</v>
      </c>
      <c r="P157" s="104" t="s">
        <v>46</v>
      </c>
      <c r="Q157" s="104" t="s">
        <v>49</v>
      </c>
      <c r="R157" s="104" t="s">
        <v>50</v>
      </c>
      <c r="S157" s="104" t="s">
        <v>51</v>
      </c>
      <c r="T157" s="104" t="s">
        <v>57</v>
      </c>
      <c r="U157" s="104" t="s">
        <v>58</v>
      </c>
      <c r="V157" s="104" t="s">
        <v>60</v>
      </c>
      <c r="W157" s="104" t="s">
        <v>61</v>
      </c>
      <c r="X157" s="104" t="s">
        <v>62</v>
      </c>
      <c r="Y157" s="104" t="s">
        <v>68</v>
      </c>
      <c r="Z157" s="104" t="s">
        <v>69</v>
      </c>
      <c r="AA157" s="104" t="s">
        <v>70</v>
      </c>
      <c r="AB157" s="104" t="s">
        <v>71</v>
      </c>
      <c r="AC157" s="104" t="s">
        <v>2</v>
      </c>
      <c r="AD157" s="104" t="s">
        <v>75</v>
      </c>
      <c r="AE157" s="104" t="s">
        <v>76</v>
      </c>
      <c r="AF157" s="104" t="s">
        <v>79</v>
      </c>
      <c r="AG157" s="104" t="s">
        <v>81</v>
      </c>
      <c r="AH157" s="104" t="s">
        <v>82</v>
      </c>
      <c r="AI157" s="104" t="s">
        <v>85</v>
      </c>
      <c r="AJ157" s="104" t="s">
        <v>86</v>
      </c>
      <c r="AK157" s="104" t="s">
        <v>92</v>
      </c>
      <c r="AL157" s="104" t="s">
        <v>93</v>
      </c>
      <c r="AM157" s="104" t="s">
        <v>94</v>
      </c>
      <c r="AN157" s="104" t="s">
        <v>131</v>
      </c>
      <c r="AO157" s="104" t="s">
        <v>98</v>
      </c>
      <c r="AP157" s="47"/>
      <c r="AQ157" s="2" t="s">
        <v>225</v>
      </c>
      <c r="AR157" s="2" t="s">
        <v>13</v>
      </c>
      <c r="AS157" s="2" t="s">
        <v>16</v>
      </c>
      <c r="AT157" s="2" t="s">
        <v>17</v>
      </c>
      <c r="AU157" s="2" t="s">
        <v>18</v>
      </c>
      <c r="AV157" s="2" t="s">
        <v>19</v>
      </c>
      <c r="AW157" s="2" t="s">
        <v>20</v>
      </c>
      <c r="AX157" s="2" t="s">
        <v>21</v>
      </c>
      <c r="AY157" s="2" t="s">
        <v>22</v>
      </c>
      <c r="AZ157" s="2" t="s">
        <v>23</v>
      </c>
      <c r="BA157" s="2" t="s">
        <v>27</v>
      </c>
      <c r="BB157" s="2" t="s">
        <v>28</v>
      </c>
      <c r="BC157" s="2" t="s">
        <v>29</v>
      </c>
      <c r="BD157" s="2" t="s">
        <v>43</v>
      </c>
      <c r="BE157" s="2" t="s">
        <v>45</v>
      </c>
      <c r="BF157" s="2" t="s">
        <v>46</v>
      </c>
      <c r="BG157" s="2" t="s">
        <v>49</v>
      </c>
      <c r="BH157" s="2" t="s">
        <v>50</v>
      </c>
      <c r="BI157" s="2" t="s">
        <v>51</v>
      </c>
      <c r="BJ157" s="2" t="s">
        <v>57</v>
      </c>
      <c r="BK157" s="2" t="s">
        <v>58</v>
      </c>
      <c r="BL157" s="2" t="s">
        <v>60</v>
      </c>
      <c r="BM157" s="2" t="s">
        <v>61</v>
      </c>
      <c r="BN157" s="2" t="s">
        <v>62</v>
      </c>
      <c r="BO157" s="2" t="s">
        <v>68</v>
      </c>
      <c r="BP157" s="2" t="s">
        <v>69</v>
      </c>
      <c r="BQ157" s="2" t="s">
        <v>70</v>
      </c>
      <c r="BR157" s="2" t="s">
        <v>71</v>
      </c>
      <c r="BS157" s="2" t="s">
        <v>2</v>
      </c>
      <c r="BT157" s="2" t="s">
        <v>75</v>
      </c>
      <c r="BU157" s="2" t="s">
        <v>76</v>
      </c>
      <c r="BV157" s="2" t="s">
        <v>79</v>
      </c>
      <c r="BW157" s="2" t="s">
        <v>81</v>
      </c>
      <c r="BX157" s="2" t="s">
        <v>82</v>
      </c>
      <c r="BY157" s="2" t="s">
        <v>85</v>
      </c>
      <c r="BZ157" s="2" t="s">
        <v>86</v>
      </c>
      <c r="CA157" s="2" t="s">
        <v>92</v>
      </c>
      <c r="CB157" s="2" t="s">
        <v>93</v>
      </c>
      <c r="CC157" s="2" t="s">
        <v>94</v>
      </c>
      <c r="CD157" s="2" t="s">
        <v>134</v>
      </c>
      <c r="CE157" s="2" t="s">
        <v>98</v>
      </c>
      <c r="CF157" s="2" t="s">
        <v>131</v>
      </c>
      <c r="CG157" s="2" t="s">
        <v>101</v>
      </c>
      <c r="CH157" s="15">
        <v>-999.9</v>
      </c>
    </row>
    <row r="158" spans="1:93" x14ac:dyDescent="0.25">
      <c r="A158" s="29">
        <v>1990</v>
      </c>
      <c r="B158" s="104">
        <v>106.55929999999999</v>
      </c>
      <c r="C158" s="104">
        <v>99.713499999999996</v>
      </c>
      <c r="D158" s="104">
        <v>108.66759999999999</v>
      </c>
      <c r="E158" s="104">
        <v>123.6836</v>
      </c>
      <c r="F158" s="104">
        <v>101.4641</v>
      </c>
      <c r="G158" s="104">
        <v>193.61109999999999</v>
      </c>
      <c r="H158" s="104">
        <v>82.058400000000006</v>
      </c>
      <c r="I158" s="104">
        <v>143.5401</v>
      </c>
      <c r="J158" s="104">
        <v>124.2213</v>
      </c>
      <c r="K158" s="104">
        <v>76.219800000000006</v>
      </c>
      <c r="L158" s="104">
        <v>92.187600000000003</v>
      </c>
      <c r="M158" s="104">
        <v>18.4115</v>
      </c>
      <c r="N158" s="104">
        <v>37.812800000000003</v>
      </c>
      <c r="O158" s="104">
        <v>44.6355</v>
      </c>
      <c r="P158" s="104">
        <v>20.781199999999998</v>
      </c>
      <c r="Q158" s="104">
        <v>72.2</v>
      </c>
      <c r="R158" s="104">
        <v>69.405100000000004</v>
      </c>
      <c r="S158" s="104">
        <v>64.406499999999994</v>
      </c>
      <c r="T158" s="104">
        <v>79.591200000000001</v>
      </c>
      <c r="U158" s="104">
        <v>43.535200000000003</v>
      </c>
      <c r="V158" s="104">
        <v>20.282</v>
      </c>
      <c r="W158" s="104">
        <v>112.16</v>
      </c>
      <c r="X158" s="104">
        <v>37.282800000000002</v>
      </c>
      <c r="Y158" s="104">
        <v>93.18</v>
      </c>
      <c r="Z158" s="104">
        <v>151.47800000000001</v>
      </c>
      <c r="AA158" s="104">
        <v>58.225000000000001</v>
      </c>
      <c r="AB158" s="104">
        <v>33.7545</v>
      </c>
      <c r="AC158" s="104">
        <v>302.49099999999999</v>
      </c>
      <c r="AD158" s="104">
        <v>68.621200000000002</v>
      </c>
      <c r="AE158" s="104">
        <v>52.0732</v>
      </c>
      <c r="AF158" s="104">
        <v>226.2544</v>
      </c>
      <c r="AG158" s="104">
        <v>19.860900000000001</v>
      </c>
      <c r="AH158" s="104">
        <v>23.414400000000001</v>
      </c>
      <c r="AI158" s="104">
        <v>101.13</v>
      </c>
      <c r="AJ158" s="41">
        <v>-999.9</v>
      </c>
      <c r="AK158" s="104">
        <v>35.826999999999998</v>
      </c>
      <c r="AL158" s="104">
        <v>10.926</v>
      </c>
      <c r="AM158" s="104">
        <v>5.7088000000000001</v>
      </c>
      <c r="AN158" s="104">
        <v>146.126</v>
      </c>
      <c r="AO158" s="104">
        <v>127.148</v>
      </c>
      <c r="AP158" s="47"/>
      <c r="AQ158" s="2">
        <v>1990</v>
      </c>
      <c r="AR158" s="2">
        <v>99.1935</v>
      </c>
      <c r="AS158" s="2">
        <v>97.008200000000002</v>
      </c>
      <c r="AT158" s="2">
        <v>98.651899999999998</v>
      </c>
      <c r="AU158" s="2">
        <v>98.549499999999995</v>
      </c>
      <c r="AV158" s="2">
        <v>97.319900000000004</v>
      </c>
      <c r="AW158" s="2">
        <v>99.209599999999995</v>
      </c>
      <c r="AX158" s="2">
        <v>97.520899999999997</v>
      </c>
      <c r="AY158" s="2">
        <v>99.77</v>
      </c>
      <c r="AZ158" s="2">
        <v>99.325999999999993</v>
      </c>
      <c r="BA158" s="2">
        <v>81.394800000000004</v>
      </c>
      <c r="BB158" s="2">
        <v>100</v>
      </c>
      <c r="BC158" s="2">
        <v>100</v>
      </c>
      <c r="BD158" s="2">
        <v>99.273200000000003</v>
      </c>
      <c r="BE158" s="2">
        <v>99.861099999999993</v>
      </c>
      <c r="BF158" s="2">
        <v>99.931700000000006</v>
      </c>
      <c r="BG158" s="2">
        <v>100</v>
      </c>
      <c r="BH158" s="2">
        <v>100</v>
      </c>
      <c r="BI158" s="2">
        <v>100</v>
      </c>
      <c r="BJ158" s="2">
        <v>100</v>
      </c>
      <c r="BK158" s="2">
        <v>99.9666</v>
      </c>
      <c r="BL158" s="2">
        <v>100</v>
      </c>
      <c r="BM158" s="2">
        <v>100</v>
      </c>
      <c r="BN158" s="2">
        <v>100</v>
      </c>
      <c r="BO158" s="2">
        <v>100</v>
      </c>
      <c r="BP158" s="2">
        <v>100</v>
      </c>
      <c r="BQ158" s="2">
        <v>100</v>
      </c>
      <c r="BR158" s="2">
        <v>98.857799999999997</v>
      </c>
      <c r="BS158" s="2">
        <v>100</v>
      </c>
      <c r="BT158" s="2">
        <v>100</v>
      </c>
      <c r="BU158" s="2">
        <v>99.763400000000004</v>
      </c>
      <c r="BV158" s="2">
        <v>99.4602</v>
      </c>
      <c r="BW158" s="2">
        <v>94.308300000000003</v>
      </c>
      <c r="BX158" s="2">
        <v>99.265500000000003</v>
      </c>
      <c r="BY158" s="2">
        <v>99.239500000000007</v>
      </c>
      <c r="BZ158" s="15">
        <v>-999.9</v>
      </c>
      <c r="CA158" s="2">
        <v>99.796300000000002</v>
      </c>
      <c r="CB158" s="2">
        <v>100</v>
      </c>
      <c r="CC158" s="2">
        <v>98.106499999999997</v>
      </c>
      <c r="CD158" s="2">
        <v>99.611500000000007</v>
      </c>
      <c r="CE158" s="2">
        <v>100</v>
      </c>
      <c r="CF158" s="15">
        <v>-999.9</v>
      </c>
      <c r="CG158" s="2">
        <v>98.798100000000005</v>
      </c>
      <c r="CH158" s="15">
        <v>-999.9</v>
      </c>
    </row>
    <row r="159" spans="1:93" x14ac:dyDescent="0.25">
      <c r="A159" s="29">
        <v>1991</v>
      </c>
      <c r="B159" s="104">
        <v>43.06</v>
      </c>
      <c r="C159" s="104">
        <v>130.82470000000001</v>
      </c>
      <c r="D159" s="104">
        <v>158.9128</v>
      </c>
      <c r="E159" s="104">
        <v>127.9966</v>
      </c>
      <c r="F159" s="104">
        <v>119.72029999999999</v>
      </c>
      <c r="G159" s="104">
        <v>164.17939999999999</v>
      </c>
      <c r="H159" s="104">
        <v>82.463800000000006</v>
      </c>
      <c r="I159" s="104">
        <v>177.6987</v>
      </c>
      <c r="J159" s="41">
        <v>-999.9</v>
      </c>
      <c r="K159" s="41">
        <v>-999.9</v>
      </c>
      <c r="L159" s="104">
        <v>71.425299999999993</v>
      </c>
      <c r="M159" s="104">
        <v>42.834499999999998</v>
      </c>
      <c r="N159" s="104">
        <v>44.8232</v>
      </c>
      <c r="O159" s="104">
        <v>52.041899999999998</v>
      </c>
      <c r="P159" s="104">
        <v>21.424900000000001</v>
      </c>
      <c r="Q159" s="104">
        <v>28.161999999999999</v>
      </c>
      <c r="R159" s="104">
        <v>62.579700000000003</v>
      </c>
      <c r="S159" s="104">
        <v>37.574800000000003</v>
      </c>
      <c r="T159" s="104">
        <v>60.553199999999997</v>
      </c>
      <c r="U159" s="104">
        <v>20.9543</v>
      </c>
      <c r="V159" s="104">
        <v>41.304000000000002</v>
      </c>
      <c r="W159" s="104">
        <v>66.346800000000002</v>
      </c>
      <c r="X159" s="104">
        <v>45.384999999999998</v>
      </c>
      <c r="Y159" s="104">
        <v>100.444</v>
      </c>
      <c r="Z159" s="104">
        <v>120.71899999999999</v>
      </c>
      <c r="AA159" s="104">
        <v>124.33759999999999</v>
      </c>
      <c r="AB159" s="104">
        <v>50.738999999999997</v>
      </c>
      <c r="AC159" s="104">
        <v>195.91399999999999</v>
      </c>
      <c r="AD159" s="104">
        <v>163.21700000000001</v>
      </c>
      <c r="AE159" s="104">
        <v>59.712699999999998</v>
      </c>
      <c r="AF159" s="104">
        <v>90.766599999999997</v>
      </c>
      <c r="AG159" s="104">
        <v>33.747100000000003</v>
      </c>
      <c r="AH159" s="104">
        <v>30.385300000000001</v>
      </c>
      <c r="AI159" s="104">
        <v>102.51519999999999</v>
      </c>
      <c r="AJ159" s="104">
        <v>145.98240000000001</v>
      </c>
      <c r="AK159" s="104">
        <v>80.223500000000001</v>
      </c>
      <c r="AL159" s="104">
        <v>14.8264</v>
      </c>
      <c r="AM159" s="104">
        <v>20.812100000000001</v>
      </c>
      <c r="AN159" s="104">
        <v>108.7169</v>
      </c>
      <c r="AO159" s="104">
        <v>177.0172</v>
      </c>
      <c r="AP159" s="47"/>
      <c r="AQ159" s="2">
        <v>1991</v>
      </c>
      <c r="AR159" s="2">
        <v>100</v>
      </c>
      <c r="AS159" s="2">
        <v>96.124799999999993</v>
      </c>
      <c r="AT159" s="2">
        <v>98.831900000000005</v>
      </c>
      <c r="AU159" s="2">
        <v>99.131500000000003</v>
      </c>
      <c r="AV159" s="2">
        <v>96.504999999999995</v>
      </c>
      <c r="AW159" s="2">
        <v>99.535600000000002</v>
      </c>
      <c r="AX159" s="2">
        <v>99.861999999999995</v>
      </c>
      <c r="AY159" s="2">
        <v>99.55</v>
      </c>
      <c r="AZ159" s="15">
        <v>-999.9</v>
      </c>
      <c r="BA159" s="2" t="s">
        <v>217</v>
      </c>
      <c r="BB159" s="2">
        <v>100</v>
      </c>
      <c r="BC159" s="2">
        <v>100</v>
      </c>
      <c r="BD159" s="2">
        <v>99.836699999999993</v>
      </c>
      <c r="BE159" s="2">
        <v>99.715800000000002</v>
      </c>
      <c r="BF159" s="2">
        <v>99.910399999999996</v>
      </c>
      <c r="BG159" s="2">
        <v>100</v>
      </c>
      <c r="BH159" s="2">
        <v>99.821399999999997</v>
      </c>
      <c r="BI159" s="2">
        <v>97.7774</v>
      </c>
      <c r="BJ159" s="2">
        <v>96.660499999999999</v>
      </c>
      <c r="BK159" s="2">
        <v>99.946200000000005</v>
      </c>
      <c r="BL159" s="2">
        <v>100</v>
      </c>
      <c r="BM159" s="2">
        <v>99.814999999999998</v>
      </c>
      <c r="BN159" s="2">
        <v>100</v>
      </c>
      <c r="BO159" s="2">
        <v>100</v>
      </c>
      <c r="BP159" s="2">
        <v>100</v>
      </c>
      <c r="BQ159" s="2">
        <v>100</v>
      </c>
      <c r="BR159" s="2">
        <v>97.674400000000006</v>
      </c>
      <c r="BS159" s="2">
        <v>100</v>
      </c>
      <c r="BT159" s="2">
        <v>100</v>
      </c>
      <c r="BU159" s="2">
        <v>98.446399999999997</v>
      </c>
      <c r="BV159" s="2">
        <v>99.21</v>
      </c>
      <c r="BW159" s="2">
        <v>92.262600000000006</v>
      </c>
      <c r="BX159" s="2">
        <v>98.997799999999998</v>
      </c>
      <c r="BY159" s="2">
        <v>99.206800000000001</v>
      </c>
      <c r="BZ159" s="2">
        <v>99.602400000000003</v>
      </c>
      <c r="CA159" s="2">
        <v>99.746600000000001</v>
      </c>
      <c r="CB159" s="2">
        <v>100</v>
      </c>
      <c r="CC159" s="2">
        <v>95.607799999999997</v>
      </c>
      <c r="CD159" s="2">
        <v>99.797799999999995</v>
      </c>
      <c r="CE159" s="2">
        <v>92.9328</v>
      </c>
      <c r="CF159" s="15">
        <v>-999.9</v>
      </c>
      <c r="CG159" s="2">
        <v>99.146799999999999</v>
      </c>
      <c r="CH159" s="15">
        <v>-999.9</v>
      </c>
    </row>
    <row r="160" spans="1:93" x14ac:dyDescent="0.25">
      <c r="A160" s="29">
        <v>1992</v>
      </c>
      <c r="B160" s="104">
        <v>61.983699999999999</v>
      </c>
      <c r="C160" s="104">
        <v>80.7791</v>
      </c>
      <c r="D160" s="104">
        <v>94.052199999999999</v>
      </c>
      <c r="E160" s="104">
        <v>111.3214</v>
      </c>
      <c r="F160" s="104">
        <v>88.462900000000005</v>
      </c>
      <c r="G160" s="104">
        <v>105.15179999999999</v>
      </c>
      <c r="H160" s="104">
        <v>139.77889999999999</v>
      </c>
      <c r="I160" s="104">
        <v>94.271100000000004</v>
      </c>
      <c r="J160" s="41">
        <v>-999.9</v>
      </c>
      <c r="K160" s="104">
        <v>80.64</v>
      </c>
      <c r="L160" s="104">
        <v>70.986400000000003</v>
      </c>
      <c r="M160" s="41">
        <v>-999.9</v>
      </c>
      <c r="N160" s="104">
        <v>41.864100000000001</v>
      </c>
      <c r="O160" s="104">
        <v>41.035899999999998</v>
      </c>
      <c r="P160" s="104">
        <v>47.119599999999998</v>
      </c>
      <c r="Q160" s="104">
        <v>142.04310000000001</v>
      </c>
      <c r="R160" s="104">
        <v>112.64830000000001</v>
      </c>
      <c r="S160" s="104">
        <v>84.580399999999997</v>
      </c>
      <c r="T160" s="104">
        <v>63.193100000000001</v>
      </c>
      <c r="U160" s="104">
        <v>46.636800000000001</v>
      </c>
      <c r="V160" s="104">
        <v>35.542999999999999</v>
      </c>
      <c r="W160" s="104">
        <v>102.62520000000001</v>
      </c>
      <c r="X160" s="104">
        <v>23.457799999999999</v>
      </c>
      <c r="Y160" s="104">
        <v>125.9914</v>
      </c>
      <c r="Z160" s="104">
        <v>173.285</v>
      </c>
      <c r="AA160" s="104">
        <v>75.998000000000005</v>
      </c>
      <c r="AB160" s="104">
        <v>37.339500000000001</v>
      </c>
      <c r="AC160" s="104">
        <v>281.42910000000001</v>
      </c>
      <c r="AD160" s="104">
        <v>71.058899999999994</v>
      </c>
      <c r="AE160" s="104">
        <v>42.683100000000003</v>
      </c>
      <c r="AF160" s="104">
        <v>193.1645</v>
      </c>
      <c r="AG160" s="104">
        <v>22.794</v>
      </c>
      <c r="AH160" s="104">
        <v>31.5944</v>
      </c>
      <c r="AI160" s="104">
        <v>54.444200000000002</v>
      </c>
      <c r="AJ160" s="104">
        <v>90.738699999999994</v>
      </c>
      <c r="AK160" s="104">
        <v>47.558900000000001</v>
      </c>
      <c r="AL160" s="104">
        <v>8.2895000000000003</v>
      </c>
      <c r="AM160" s="104">
        <v>17.235499999999998</v>
      </c>
      <c r="AN160" s="104">
        <v>115.2585</v>
      </c>
      <c r="AO160" s="104">
        <v>91.114000000000004</v>
      </c>
      <c r="AP160" s="47"/>
      <c r="AQ160" s="2">
        <v>1992</v>
      </c>
      <c r="AR160" s="2">
        <v>98.912999999999997</v>
      </c>
      <c r="AS160" s="2">
        <v>97.418000000000006</v>
      </c>
      <c r="AT160" s="2">
        <v>99.872200000000007</v>
      </c>
      <c r="AU160" s="2">
        <v>97.947000000000003</v>
      </c>
      <c r="AV160" s="2">
        <v>98.794700000000006</v>
      </c>
      <c r="AW160" s="2">
        <v>99.057699999999997</v>
      </c>
      <c r="AX160" s="2">
        <v>99.450500000000005</v>
      </c>
      <c r="AY160" s="2">
        <v>99.037800000000004</v>
      </c>
      <c r="AZ160" s="15">
        <v>-999.9</v>
      </c>
      <c r="BA160" s="2">
        <v>100</v>
      </c>
      <c r="BB160" s="2">
        <v>100</v>
      </c>
      <c r="BC160" s="15">
        <v>-999.9</v>
      </c>
      <c r="BD160" s="2">
        <v>99.647900000000007</v>
      </c>
      <c r="BE160" s="2">
        <v>95.152100000000004</v>
      </c>
      <c r="BF160" s="2">
        <v>99.1387</v>
      </c>
      <c r="BG160" s="2">
        <v>96.173299999999998</v>
      </c>
      <c r="BH160" s="2">
        <v>100</v>
      </c>
      <c r="BI160" s="2">
        <v>79.118399999999994</v>
      </c>
      <c r="BJ160" s="2">
        <v>99.645300000000006</v>
      </c>
      <c r="BK160" s="2">
        <v>99.969200000000001</v>
      </c>
      <c r="BL160" s="2">
        <v>99.945700000000002</v>
      </c>
      <c r="BM160" s="2">
        <v>100</v>
      </c>
      <c r="BN160" s="2">
        <v>100</v>
      </c>
      <c r="BO160" s="2">
        <v>99.045699999999997</v>
      </c>
      <c r="BP160" s="2">
        <v>99.652000000000001</v>
      </c>
      <c r="BQ160" s="2">
        <v>100</v>
      </c>
      <c r="BR160" s="2">
        <v>99.972700000000003</v>
      </c>
      <c r="BS160" s="2">
        <v>100</v>
      </c>
      <c r="BT160" s="2">
        <v>100</v>
      </c>
      <c r="BU160" s="2">
        <v>92.694900000000004</v>
      </c>
      <c r="BV160" s="2">
        <v>98.401600000000002</v>
      </c>
      <c r="BW160" s="2">
        <v>94.750200000000007</v>
      </c>
      <c r="BX160" s="2">
        <v>97.946200000000005</v>
      </c>
      <c r="BY160" s="2">
        <v>99.197000000000003</v>
      </c>
      <c r="BZ160" s="2">
        <v>99.382599999999996</v>
      </c>
      <c r="CA160" s="2">
        <v>99.438699999999997</v>
      </c>
      <c r="CB160" s="2">
        <v>99.563000000000002</v>
      </c>
      <c r="CC160" s="2">
        <v>100</v>
      </c>
      <c r="CD160" s="2">
        <v>100</v>
      </c>
      <c r="CE160" s="2">
        <v>100</v>
      </c>
      <c r="CF160" s="15">
        <v>-999.9</v>
      </c>
      <c r="CG160" s="2">
        <v>44.014600000000002</v>
      </c>
      <c r="CH160" s="15">
        <v>-999.9</v>
      </c>
    </row>
    <row r="161" spans="1:86" x14ac:dyDescent="0.25">
      <c r="A161" s="29">
        <v>1993</v>
      </c>
      <c r="B161" s="104">
        <v>128.9982</v>
      </c>
      <c r="C161" s="104">
        <v>123.8912</v>
      </c>
      <c r="D161" s="104">
        <v>139.29050000000001</v>
      </c>
      <c r="E161" s="104">
        <v>108.304</v>
      </c>
      <c r="F161" s="104">
        <v>145.0342</v>
      </c>
      <c r="G161" s="104">
        <v>181.29490000000001</v>
      </c>
      <c r="H161" s="104">
        <v>65.780900000000003</v>
      </c>
      <c r="I161" s="104">
        <v>172.97319999999999</v>
      </c>
      <c r="J161" s="104">
        <v>124.8917</v>
      </c>
      <c r="K161" s="104">
        <v>84.565100000000001</v>
      </c>
      <c r="L161" s="41">
        <v>-999.9</v>
      </c>
      <c r="M161" s="41">
        <v>-999.9</v>
      </c>
      <c r="N161" s="104">
        <v>28.7486</v>
      </c>
      <c r="O161" s="104">
        <v>40.935699999999997</v>
      </c>
      <c r="P161" s="104">
        <v>11.401999999999999</v>
      </c>
      <c r="Q161" s="104">
        <v>119.075</v>
      </c>
      <c r="R161" s="41">
        <v>-999.9</v>
      </c>
      <c r="S161" s="104">
        <v>96.9495</v>
      </c>
      <c r="T161" s="104">
        <v>60.745800000000003</v>
      </c>
      <c r="U161" s="104">
        <v>34.412599999999998</v>
      </c>
      <c r="V161" s="104">
        <v>25.2287</v>
      </c>
      <c r="W161" s="104">
        <v>115.0813</v>
      </c>
      <c r="X161" s="104">
        <v>18.894600000000001</v>
      </c>
      <c r="Y161" s="104">
        <v>214.6917</v>
      </c>
      <c r="Z161" s="104">
        <v>193.82509999999999</v>
      </c>
      <c r="AA161" s="104">
        <v>62.776600000000002</v>
      </c>
      <c r="AB161" s="104">
        <v>42.523099999999999</v>
      </c>
      <c r="AC161" s="104">
        <v>226.381</v>
      </c>
      <c r="AD161" s="104">
        <v>98.614500000000007</v>
      </c>
      <c r="AE161" s="104">
        <v>136.05070000000001</v>
      </c>
      <c r="AF161" s="104">
        <v>42.883000000000003</v>
      </c>
      <c r="AG161" s="104">
        <v>24.895199999999999</v>
      </c>
      <c r="AH161" s="104">
        <v>25.470300000000002</v>
      </c>
      <c r="AI161" s="104">
        <v>96.436099999999996</v>
      </c>
      <c r="AJ161" s="104">
        <v>190.5309</v>
      </c>
      <c r="AK161" s="104">
        <v>43.378999999999998</v>
      </c>
      <c r="AL161" s="104">
        <v>5.3189000000000002</v>
      </c>
      <c r="AM161" s="104">
        <v>11.916</v>
      </c>
      <c r="AN161" s="104">
        <v>79.7119</v>
      </c>
      <c r="AO161" s="104">
        <v>123.2013</v>
      </c>
      <c r="AP161" s="47"/>
      <c r="AQ161" s="2">
        <v>1993</v>
      </c>
      <c r="AR161" s="2">
        <v>99.683499999999995</v>
      </c>
      <c r="AS161" s="2">
        <v>98.322500000000005</v>
      </c>
      <c r="AT161" s="2">
        <v>99.881399999999999</v>
      </c>
      <c r="AU161" s="2">
        <v>98.944500000000005</v>
      </c>
      <c r="AV161" s="2">
        <v>97.823099999999997</v>
      </c>
      <c r="AW161" s="2">
        <v>99.831299999999999</v>
      </c>
      <c r="AX161" s="2">
        <v>98.960300000000004</v>
      </c>
      <c r="AY161" s="2">
        <v>99.7834</v>
      </c>
      <c r="AZ161" s="2">
        <v>94.007000000000005</v>
      </c>
      <c r="BA161" s="2">
        <v>100</v>
      </c>
      <c r="BB161" s="15">
        <v>-999.9</v>
      </c>
      <c r="BC161" s="15">
        <v>-999.9</v>
      </c>
      <c r="BD161" s="2">
        <v>99.573700000000002</v>
      </c>
      <c r="BE161" s="2">
        <v>98.851299999999995</v>
      </c>
      <c r="BF161" s="2">
        <v>97.745999999999995</v>
      </c>
      <c r="BG161" s="2">
        <v>99.336500000000001</v>
      </c>
      <c r="BH161" s="2">
        <v>64.1083</v>
      </c>
      <c r="BI161" s="2">
        <v>99.512600000000006</v>
      </c>
      <c r="BJ161" s="2">
        <v>99.975700000000003</v>
      </c>
      <c r="BK161" s="2">
        <v>100</v>
      </c>
      <c r="BL161" s="2">
        <v>100</v>
      </c>
      <c r="BM161" s="2">
        <v>100</v>
      </c>
      <c r="BN161" s="2">
        <v>100</v>
      </c>
      <c r="BO161" s="2">
        <v>92.407600000000002</v>
      </c>
      <c r="BP161" s="2">
        <v>91.559100000000001</v>
      </c>
      <c r="BQ161" s="2">
        <v>100</v>
      </c>
      <c r="BR161" s="2">
        <v>98.751000000000005</v>
      </c>
      <c r="BS161" s="2">
        <v>100</v>
      </c>
      <c r="BT161" s="2">
        <v>100</v>
      </c>
      <c r="BU161" s="2">
        <v>99.910499999999999</v>
      </c>
      <c r="BV161" s="2">
        <v>96.262</v>
      </c>
      <c r="BW161" s="2">
        <v>96.754599999999996</v>
      </c>
      <c r="BX161" s="2">
        <v>98.304000000000002</v>
      </c>
      <c r="BY161" s="2">
        <v>97.726100000000002</v>
      </c>
      <c r="BZ161" s="2">
        <v>99.385300000000001</v>
      </c>
      <c r="CA161" s="2">
        <v>100</v>
      </c>
      <c r="CB161" s="2">
        <v>100</v>
      </c>
      <c r="CC161" s="2">
        <v>100</v>
      </c>
      <c r="CD161" s="2">
        <v>99.969300000000004</v>
      </c>
      <c r="CE161" s="2">
        <v>99.978899999999996</v>
      </c>
      <c r="CF161" s="15">
        <v>-999.9</v>
      </c>
      <c r="CG161" s="2">
        <v>95.843599999999995</v>
      </c>
      <c r="CH161" s="15">
        <v>-999.9</v>
      </c>
    </row>
    <row r="162" spans="1:86" x14ac:dyDescent="0.25">
      <c r="A162" s="29">
        <v>1994</v>
      </c>
      <c r="B162" s="104">
        <v>83.671000000000006</v>
      </c>
      <c r="C162" s="104">
        <v>97.885300000000001</v>
      </c>
      <c r="D162" s="104">
        <v>62.463000000000001</v>
      </c>
      <c r="E162" s="104">
        <v>148.71350000000001</v>
      </c>
      <c r="F162" s="104">
        <v>157.19810000000001</v>
      </c>
      <c r="G162" s="104">
        <v>165.42019999999999</v>
      </c>
      <c r="H162" s="104">
        <v>85.828599999999994</v>
      </c>
      <c r="I162" s="104">
        <v>125.1417</v>
      </c>
      <c r="J162" s="104">
        <v>88.775499999999994</v>
      </c>
      <c r="K162" s="104">
        <v>87.873400000000004</v>
      </c>
      <c r="L162" s="41">
        <v>-999.9</v>
      </c>
      <c r="M162" s="41">
        <v>-999.9</v>
      </c>
      <c r="N162" s="104">
        <v>38.333300000000001</v>
      </c>
      <c r="O162" s="104">
        <v>24.990400000000001</v>
      </c>
      <c r="P162" s="104">
        <v>17.9892</v>
      </c>
      <c r="Q162" s="104">
        <v>142.38040000000001</v>
      </c>
      <c r="R162" s="104">
        <v>52.581099999999999</v>
      </c>
      <c r="S162" s="104">
        <v>115.4325</v>
      </c>
      <c r="T162" s="104">
        <v>87.0625</v>
      </c>
      <c r="U162" s="104">
        <v>44.378700000000002</v>
      </c>
      <c r="V162" s="104">
        <v>57.829599999999999</v>
      </c>
      <c r="W162" s="104">
        <v>77.922600000000003</v>
      </c>
      <c r="X162" s="104">
        <v>19.736000000000001</v>
      </c>
      <c r="Y162" s="104">
        <v>139.8501</v>
      </c>
      <c r="Z162" s="104">
        <v>169.76560000000001</v>
      </c>
      <c r="AA162" s="104">
        <v>60.835000000000001</v>
      </c>
      <c r="AB162" s="104">
        <v>18.813800000000001</v>
      </c>
      <c r="AC162" s="104">
        <v>207.19450000000001</v>
      </c>
      <c r="AD162" s="104">
        <v>43.524700000000003</v>
      </c>
      <c r="AE162" s="104">
        <v>57.854599999999998</v>
      </c>
      <c r="AF162" s="104">
        <v>102.68680000000001</v>
      </c>
      <c r="AG162" s="104">
        <v>21.483799999999999</v>
      </c>
      <c r="AH162" s="104">
        <v>38.8596</v>
      </c>
      <c r="AI162" s="104">
        <v>67.261899999999997</v>
      </c>
      <c r="AJ162" s="104">
        <v>261.7045</v>
      </c>
      <c r="AK162" s="104">
        <v>44.756999999999998</v>
      </c>
      <c r="AL162" s="104">
        <v>12.954499999999999</v>
      </c>
      <c r="AM162" s="104">
        <v>11.849299999999999</v>
      </c>
      <c r="AN162" s="104">
        <v>86.641000000000005</v>
      </c>
      <c r="AO162" s="104">
        <v>93.577200000000005</v>
      </c>
      <c r="AP162" s="47"/>
      <c r="AQ162" s="2">
        <v>1994</v>
      </c>
      <c r="AR162" s="2">
        <v>98.636399999999995</v>
      </c>
      <c r="AS162" s="2">
        <v>98.739000000000004</v>
      </c>
      <c r="AT162" s="2">
        <v>94.016999999999996</v>
      </c>
      <c r="AU162" s="2">
        <v>98.867900000000006</v>
      </c>
      <c r="AV162" s="2">
        <v>99.392399999999995</v>
      </c>
      <c r="AW162" s="2">
        <v>99.701700000000002</v>
      </c>
      <c r="AX162" s="2">
        <v>99.624499999999998</v>
      </c>
      <c r="AY162" s="2">
        <v>99.8292</v>
      </c>
      <c r="AZ162" s="2">
        <v>99.305000000000007</v>
      </c>
      <c r="BA162" s="2">
        <v>99.192099999999996</v>
      </c>
      <c r="BB162" s="15">
        <v>-999.9</v>
      </c>
      <c r="BC162" s="2">
        <v>52.173900000000003</v>
      </c>
      <c r="BD162" s="2">
        <v>98.897599999999997</v>
      </c>
      <c r="BE162" s="2">
        <v>98.689800000000005</v>
      </c>
      <c r="BF162" s="2">
        <v>92.5</v>
      </c>
      <c r="BG162" s="2">
        <v>98.889600000000002</v>
      </c>
      <c r="BH162" s="2">
        <v>99.673699999999997</v>
      </c>
      <c r="BI162" s="2">
        <v>99.037999999999997</v>
      </c>
      <c r="BJ162" s="2">
        <v>99.959699999999998</v>
      </c>
      <c r="BK162" s="2">
        <v>99.956800000000001</v>
      </c>
      <c r="BL162" s="2">
        <v>100</v>
      </c>
      <c r="BM162" s="2">
        <v>100</v>
      </c>
      <c r="BN162" s="2">
        <v>100</v>
      </c>
      <c r="BO162" s="2">
        <v>95.427199999999999</v>
      </c>
      <c r="BP162" s="2">
        <v>90</v>
      </c>
      <c r="BQ162" s="2">
        <v>100</v>
      </c>
      <c r="BR162" s="2">
        <v>97.726100000000002</v>
      </c>
      <c r="BS162" s="2">
        <v>100</v>
      </c>
      <c r="BT162" s="2">
        <v>100</v>
      </c>
      <c r="BU162" s="2">
        <v>97.968000000000004</v>
      </c>
      <c r="BV162" s="2">
        <v>98.144999999999996</v>
      </c>
      <c r="BW162" s="2">
        <v>93.489199999999997</v>
      </c>
      <c r="BX162" s="2">
        <v>99.061999999999998</v>
      </c>
      <c r="BY162" s="2">
        <v>98.792900000000003</v>
      </c>
      <c r="BZ162" s="2">
        <v>99.567400000000006</v>
      </c>
      <c r="CA162" s="2">
        <v>100</v>
      </c>
      <c r="CB162" s="2">
        <v>100</v>
      </c>
      <c r="CC162" s="2">
        <v>100</v>
      </c>
      <c r="CD162" s="2">
        <v>100</v>
      </c>
      <c r="CE162" s="2">
        <v>99.879199999999997</v>
      </c>
      <c r="CF162" s="15">
        <v>-999.9</v>
      </c>
      <c r="CG162" s="2">
        <v>97.379199999999997</v>
      </c>
      <c r="CH162" s="15">
        <v>-999.9</v>
      </c>
    </row>
    <row r="163" spans="1:86" x14ac:dyDescent="0.25">
      <c r="A163" s="29">
        <v>1995</v>
      </c>
      <c r="B163" s="104">
        <v>98.064599999999999</v>
      </c>
      <c r="C163" s="41">
        <v>-999.9</v>
      </c>
      <c r="D163" s="104">
        <v>139.8871</v>
      </c>
      <c r="E163" s="104">
        <v>38.284399999999998</v>
      </c>
      <c r="F163" s="104">
        <v>50.141199999999998</v>
      </c>
      <c r="G163" s="104">
        <v>125.8305</v>
      </c>
      <c r="H163" s="104">
        <v>88.493399999999994</v>
      </c>
      <c r="I163" s="104">
        <v>69.915300000000002</v>
      </c>
      <c r="J163" s="104">
        <v>41.463500000000003</v>
      </c>
      <c r="K163" s="104">
        <v>54.398600000000002</v>
      </c>
      <c r="L163" s="104">
        <v>76.917599999999993</v>
      </c>
      <c r="M163" s="41">
        <v>-999.9</v>
      </c>
      <c r="N163" s="104">
        <v>26.805099999999999</v>
      </c>
      <c r="O163" s="104">
        <v>32.306399999999996</v>
      </c>
      <c r="P163" s="104">
        <v>23.828800000000001</v>
      </c>
      <c r="Q163" s="104">
        <v>150.40010000000001</v>
      </c>
      <c r="R163" s="104">
        <v>130.7723</v>
      </c>
      <c r="S163" s="104">
        <v>81.634</v>
      </c>
      <c r="T163" s="104">
        <v>42.610300000000002</v>
      </c>
      <c r="U163" s="104">
        <v>52.029299999999999</v>
      </c>
      <c r="V163" s="104">
        <v>32.583300000000001</v>
      </c>
      <c r="W163" s="104">
        <v>58.003999999999998</v>
      </c>
      <c r="X163" s="104">
        <v>11.153600000000001</v>
      </c>
      <c r="Y163" s="104">
        <v>416.11900000000003</v>
      </c>
      <c r="Z163" s="104">
        <v>243.51310000000001</v>
      </c>
      <c r="AA163" s="104">
        <v>92.053799999999995</v>
      </c>
      <c r="AB163" s="104">
        <v>26.277200000000001</v>
      </c>
      <c r="AC163" s="104">
        <v>189.9503</v>
      </c>
      <c r="AD163" s="104">
        <v>46.240400000000001</v>
      </c>
      <c r="AE163" s="104">
        <v>72.0608</v>
      </c>
      <c r="AF163" s="104">
        <v>58.857399999999998</v>
      </c>
      <c r="AG163" s="104">
        <v>32.177199999999999</v>
      </c>
      <c r="AH163" s="104">
        <v>32.552199999999999</v>
      </c>
      <c r="AI163" s="104">
        <v>56.274500000000003</v>
      </c>
      <c r="AJ163" s="104">
        <v>223.35069999999999</v>
      </c>
      <c r="AK163" s="104">
        <v>94.058000000000007</v>
      </c>
      <c r="AL163" s="104">
        <v>10.214</v>
      </c>
      <c r="AM163" s="104">
        <v>25.923999999999999</v>
      </c>
      <c r="AN163" s="104">
        <v>48.38</v>
      </c>
      <c r="AO163" s="104">
        <v>61.917099999999998</v>
      </c>
      <c r="AP163" s="47"/>
      <c r="AQ163" s="2">
        <v>1995</v>
      </c>
      <c r="AR163" s="2">
        <v>99.509600000000006</v>
      </c>
      <c r="AS163" s="47">
        <v>-999.9</v>
      </c>
      <c r="AT163" s="2">
        <v>99.780900000000003</v>
      </c>
      <c r="AU163" s="2">
        <v>99.076899999999995</v>
      </c>
      <c r="AV163" s="2">
        <v>98.085099999999997</v>
      </c>
      <c r="AW163" s="2">
        <v>98.536900000000003</v>
      </c>
      <c r="AX163" s="2">
        <v>98.801299999999998</v>
      </c>
      <c r="AY163" s="2">
        <v>99.148600000000002</v>
      </c>
      <c r="AZ163" s="2">
        <v>97.206100000000006</v>
      </c>
      <c r="BA163" s="2">
        <v>100</v>
      </c>
      <c r="BB163" s="2">
        <v>100</v>
      </c>
      <c r="BC163" s="2">
        <v>72.072699999999998</v>
      </c>
      <c r="BD163" s="2">
        <v>99.678799999999995</v>
      </c>
      <c r="BE163" s="2">
        <v>91.475300000000004</v>
      </c>
      <c r="BF163" s="2">
        <v>99.035399999999996</v>
      </c>
      <c r="BG163" s="2">
        <v>99.328299999999999</v>
      </c>
      <c r="BH163" s="2">
        <v>95.475399999999993</v>
      </c>
      <c r="BI163" s="2">
        <v>96.861900000000006</v>
      </c>
      <c r="BJ163" s="2">
        <v>99.9131</v>
      </c>
      <c r="BK163" s="2">
        <v>100</v>
      </c>
      <c r="BL163" s="2">
        <v>99.804699999999997</v>
      </c>
      <c r="BM163" s="2">
        <v>100</v>
      </c>
      <c r="BN163" s="2">
        <v>99.764200000000002</v>
      </c>
      <c r="BO163" s="2">
        <v>97.206199999999995</v>
      </c>
      <c r="BP163" s="2">
        <v>99.558199999999999</v>
      </c>
      <c r="BQ163" s="2">
        <v>100</v>
      </c>
      <c r="BR163" s="2">
        <v>98.705200000000005</v>
      </c>
      <c r="BS163" s="2">
        <v>100</v>
      </c>
      <c r="BT163" s="2">
        <v>100</v>
      </c>
      <c r="BU163" s="2">
        <v>100</v>
      </c>
      <c r="BV163" s="2">
        <v>98.881299999999996</v>
      </c>
      <c r="BW163" s="2">
        <v>96.572900000000004</v>
      </c>
      <c r="BX163" s="2">
        <v>96.547600000000003</v>
      </c>
      <c r="BY163" s="2">
        <v>90.930099999999996</v>
      </c>
      <c r="BZ163" s="2">
        <v>99.761300000000006</v>
      </c>
      <c r="CA163" s="2">
        <v>100</v>
      </c>
      <c r="CB163" s="2">
        <v>100</v>
      </c>
      <c r="CC163" s="2">
        <v>100</v>
      </c>
      <c r="CD163" s="2">
        <v>100</v>
      </c>
      <c r="CE163" s="2">
        <v>100</v>
      </c>
      <c r="CF163" s="15">
        <v>-999.9</v>
      </c>
      <c r="CG163" s="2">
        <v>98.621799999999993</v>
      </c>
      <c r="CH163" s="15">
        <v>-999.9</v>
      </c>
    </row>
    <row r="164" spans="1:86" x14ac:dyDescent="0.25">
      <c r="A164" s="29">
        <v>1996</v>
      </c>
      <c r="B164" s="104">
        <v>98.177599999999998</v>
      </c>
      <c r="C164" s="104">
        <v>71.857500000000002</v>
      </c>
      <c r="D164" s="104">
        <v>118.7298</v>
      </c>
      <c r="E164" s="104">
        <v>53.941600000000001</v>
      </c>
      <c r="F164" s="104">
        <v>32.510399999999997</v>
      </c>
      <c r="G164" s="104">
        <v>170.11269999999999</v>
      </c>
      <c r="H164" s="104">
        <v>67.191000000000003</v>
      </c>
      <c r="I164" s="41">
        <v>-999.9</v>
      </c>
      <c r="J164" s="104">
        <v>67.379099999999994</v>
      </c>
      <c r="K164" s="104">
        <v>76.353700000000003</v>
      </c>
      <c r="L164" s="104">
        <v>157.4813</v>
      </c>
      <c r="M164" s="104">
        <v>37.644199999999998</v>
      </c>
      <c r="N164" s="104">
        <v>35.360100000000003</v>
      </c>
      <c r="O164" s="104">
        <v>34.826599999999999</v>
      </c>
      <c r="P164" s="104">
        <v>14.506399999999999</v>
      </c>
      <c r="Q164" s="104">
        <v>31.137899999999998</v>
      </c>
      <c r="R164" s="104">
        <v>66.935500000000005</v>
      </c>
      <c r="S164" s="104">
        <v>23.2163</v>
      </c>
      <c r="T164" s="104">
        <v>31.5215</v>
      </c>
      <c r="U164" s="104">
        <v>26.9834</v>
      </c>
      <c r="V164" s="104">
        <v>41.021900000000002</v>
      </c>
      <c r="W164" s="104">
        <v>57.908999999999999</v>
      </c>
      <c r="X164" s="104">
        <v>15.418200000000001</v>
      </c>
      <c r="Y164" s="104">
        <v>159.84970000000001</v>
      </c>
      <c r="Z164" s="104">
        <v>181.30690000000001</v>
      </c>
      <c r="AA164" s="104">
        <v>86.162199999999999</v>
      </c>
      <c r="AB164" s="104">
        <v>18.318100000000001</v>
      </c>
      <c r="AC164" s="104">
        <v>238.12</v>
      </c>
      <c r="AD164" s="104">
        <v>42.916600000000003</v>
      </c>
      <c r="AE164" s="104">
        <v>65.350899999999996</v>
      </c>
      <c r="AF164" s="104">
        <v>86.912099999999995</v>
      </c>
      <c r="AG164" s="104">
        <v>27.041699999999999</v>
      </c>
      <c r="AH164" s="104">
        <v>28.65</v>
      </c>
      <c r="AI164" s="47">
        <v>99.450400000000016</v>
      </c>
      <c r="AJ164" s="47">
        <v>307.12360000000001</v>
      </c>
      <c r="AK164" s="104">
        <v>19.253</v>
      </c>
      <c r="AL164" s="104">
        <v>5.6150000000000002</v>
      </c>
      <c r="AM164" s="104">
        <v>9.6052</v>
      </c>
      <c r="AN164" s="104">
        <v>65.825599999999994</v>
      </c>
      <c r="AO164" s="104">
        <v>81.419200000000004</v>
      </c>
      <c r="AP164" s="47"/>
      <c r="AQ164" s="2">
        <v>1996</v>
      </c>
      <c r="AR164" s="2">
        <v>99.654200000000003</v>
      </c>
      <c r="AS164" s="2">
        <v>100</v>
      </c>
      <c r="AT164" s="2">
        <v>99.422600000000003</v>
      </c>
      <c r="AU164" s="2">
        <v>99.690899999999999</v>
      </c>
      <c r="AV164" s="2">
        <v>98.118600000000001</v>
      </c>
      <c r="AW164" s="2">
        <v>42.586199999999998</v>
      </c>
      <c r="AX164" s="2">
        <v>98.937399999999997</v>
      </c>
      <c r="AY164" s="2" t="s">
        <v>217</v>
      </c>
      <c r="AZ164" s="2">
        <v>99.904899999999998</v>
      </c>
      <c r="BA164" s="2">
        <v>99.736800000000002</v>
      </c>
      <c r="BB164" s="2">
        <v>99.888999999999996</v>
      </c>
      <c r="BC164" s="2">
        <v>98.487799999999993</v>
      </c>
      <c r="BD164" s="2">
        <v>99.790099999999995</v>
      </c>
      <c r="BE164" s="2">
        <v>99.444400000000002</v>
      </c>
      <c r="BF164" s="2">
        <v>99.852599999999995</v>
      </c>
      <c r="BG164" s="2">
        <v>98.009399999999999</v>
      </c>
      <c r="BH164" s="2">
        <v>96.376400000000004</v>
      </c>
      <c r="BI164" s="2">
        <v>87.991699999999994</v>
      </c>
      <c r="BJ164" s="2">
        <v>99.941100000000006</v>
      </c>
      <c r="BK164" s="2">
        <v>100</v>
      </c>
      <c r="BL164" s="2">
        <v>99.939499999999995</v>
      </c>
      <c r="BM164" s="2">
        <v>100</v>
      </c>
      <c r="BN164" s="2">
        <v>100</v>
      </c>
      <c r="BO164" s="2">
        <v>88.375699999999995</v>
      </c>
      <c r="BP164" s="2">
        <v>99.8001</v>
      </c>
      <c r="BQ164" s="2">
        <v>92.291799999999995</v>
      </c>
      <c r="BR164" s="2">
        <v>98.284099999999995</v>
      </c>
      <c r="BS164" s="2">
        <v>100</v>
      </c>
      <c r="BT164" s="2">
        <v>100</v>
      </c>
      <c r="BU164" s="2">
        <v>99.264300000000006</v>
      </c>
      <c r="BV164" s="2">
        <v>98.595100000000002</v>
      </c>
      <c r="BW164" s="2">
        <v>93.423699999999997</v>
      </c>
      <c r="BX164" s="2">
        <v>98.589200000000005</v>
      </c>
      <c r="BY164" s="15">
        <v>-999.9</v>
      </c>
      <c r="BZ164" s="15">
        <v>-999.9</v>
      </c>
      <c r="CA164" s="2">
        <v>100</v>
      </c>
      <c r="CB164" s="2">
        <v>100</v>
      </c>
      <c r="CC164" s="2">
        <v>100</v>
      </c>
      <c r="CD164" s="2">
        <v>99.910600000000002</v>
      </c>
      <c r="CE164" s="2">
        <v>99.825100000000006</v>
      </c>
      <c r="CF164" s="15">
        <v>-999.9</v>
      </c>
      <c r="CG164" s="2">
        <v>96.599199999999996</v>
      </c>
      <c r="CH164" s="15">
        <v>-999.9</v>
      </c>
    </row>
    <row r="165" spans="1:86" x14ac:dyDescent="0.25">
      <c r="A165" s="29">
        <v>1997</v>
      </c>
      <c r="B165" s="104">
        <v>71.706999999999994</v>
      </c>
      <c r="C165" s="104">
        <v>159.7508</v>
      </c>
      <c r="D165" s="104">
        <v>115.04170000000001</v>
      </c>
      <c r="E165" s="104">
        <v>57.307600000000001</v>
      </c>
      <c r="F165" s="104">
        <v>67.242999999999995</v>
      </c>
      <c r="G165" s="104">
        <v>54.646000000000001</v>
      </c>
      <c r="H165" s="104">
        <v>84.811700000000002</v>
      </c>
      <c r="I165" s="104">
        <v>18.669</v>
      </c>
      <c r="J165" s="104">
        <v>53.116599999999998</v>
      </c>
      <c r="K165" s="104">
        <v>0.74750000000000005</v>
      </c>
      <c r="L165" s="104">
        <v>148.1782</v>
      </c>
      <c r="M165" s="104">
        <v>13.882099999999999</v>
      </c>
      <c r="N165" s="104">
        <v>20.822099999999999</v>
      </c>
      <c r="O165" s="104">
        <v>36.476700000000001</v>
      </c>
      <c r="P165" s="104">
        <v>10.9092</v>
      </c>
      <c r="Q165" s="104">
        <v>102.1926</v>
      </c>
      <c r="R165" s="104">
        <v>81.148899999999998</v>
      </c>
      <c r="S165" s="104">
        <v>67.039699999999996</v>
      </c>
      <c r="T165" s="104">
        <v>96.490700000000004</v>
      </c>
      <c r="U165" s="104">
        <v>48.739400000000003</v>
      </c>
      <c r="V165" s="104">
        <v>118.51220000000001</v>
      </c>
      <c r="W165" s="104">
        <v>106.4966</v>
      </c>
      <c r="X165" s="104">
        <v>15.337899999999999</v>
      </c>
      <c r="Y165" s="104">
        <v>187.41419999999999</v>
      </c>
      <c r="Z165" s="104">
        <v>203.69489999999999</v>
      </c>
      <c r="AA165" s="104">
        <v>77.278199999999998</v>
      </c>
      <c r="AB165" s="104">
        <v>25.791899999999998</v>
      </c>
      <c r="AC165" s="104">
        <v>305.49770000000001</v>
      </c>
      <c r="AD165" s="104">
        <v>16.812000000000001</v>
      </c>
      <c r="AE165" s="104">
        <v>16.850999999999999</v>
      </c>
      <c r="AF165" s="104">
        <v>94.870199999999997</v>
      </c>
      <c r="AG165" s="104">
        <v>16.765999999999998</v>
      </c>
      <c r="AH165" s="104">
        <v>27.722200000000001</v>
      </c>
      <c r="AI165" s="47">
        <v>71.278700000000001</v>
      </c>
      <c r="AJ165" s="47">
        <v>256.27369999999996</v>
      </c>
      <c r="AK165" s="104">
        <v>113.16030000000001</v>
      </c>
      <c r="AL165" s="104">
        <v>3.1840000000000002</v>
      </c>
      <c r="AM165" s="104">
        <v>17.626999999999999</v>
      </c>
      <c r="AN165" s="104">
        <v>66.611500000000007</v>
      </c>
      <c r="AO165" s="104">
        <v>76.904300000000006</v>
      </c>
      <c r="AP165" s="47"/>
      <c r="AQ165" s="2">
        <v>1997</v>
      </c>
      <c r="AR165" s="2">
        <v>99.308499999999995</v>
      </c>
      <c r="AS165" s="2">
        <v>95.524100000000004</v>
      </c>
      <c r="AT165" s="2">
        <v>99.415999999999997</v>
      </c>
      <c r="AU165" s="2">
        <v>99.037400000000005</v>
      </c>
      <c r="AV165" s="2">
        <v>99.326300000000003</v>
      </c>
      <c r="AW165" s="2">
        <v>91.530900000000003</v>
      </c>
      <c r="AX165" s="2">
        <v>99.902500000000003</v>
      </c>
      <c r="AY165" s="2">
        <v>100</v>
      </c>
      <c r="AZ165" s="2">
        <v>99.533799999999999</v>
      </c>
      <c r="BA165" s="2">
        <v>100</v>
      </c>
      <c r="BB165" s="2">
        <v>99.837000000000003</v>
      </c>
      <c r="BC165" s="2">
        <v>99.307500000000005</v>
      </c>
      <c r="BD165" s="2">
        <v>100</v>
      </c>
      <c r="BE165" s="2">
        <v>99.582300000000004</v>
      </c>
      <c r="BF165" s="2">
        <v>99.622100000000003</v>
      </c>
      <c r="BG165" s="2">
        <v>98.211600000000004</v>
      </c>
      <c r="BH165" s="2">
        <v>95.756100000000004</v>
      </c>
      <c r="BI165" s="2">
        <v>96.835700000000003</v>
      </c>
      <c r="BJ165" s="2">
        <v>100</v>
      </c>
      <c r="BK165" s="2">
        <v>100</v>
      </c>
      <c r="BL165" s="2">
        <v>100</v>
      </c>
      <c r="BM165" s="2">
        <v>100</v>
      </c>
      <c r="BN165" s="2">
        <v>100</v>
      </c>
      <c r="BO165" s="2">
        <v>85.005300000000005</v>
      </c>
      <c r="BP165" s="2">
        <v>99.409400000000005</v>
      </c>
      <c r="BQ165" s="2">
        <v>97.067400000000006</v>
      </c>
      <c r="BR165" s="2">
        <v>98.234300000000005</v>
      </c>
      <c r="BS165" s="2">
        <v>100</v>
      </c>
      <c r="BT165" s="2">
        <v>100</v>
      </c>
      <c r="BU165" s="2">
        <v>100</v>
      </c>
      <c r="BV165" s="2">
        <v>97.879499999999993</v>
      </c>
      <c r="BW165" s="2">
        <v>91.333699999999993</v>
      </c>
      <c r="BX165" s="2">
        <v>95.078199999999995</v>
      </c>
      <c r="BY165" s="15">
        <v>-999.9</v>
      </c>
      <c r="BZ165" s="15">
        <v>-999.9</v>
      </c>
      <c r="CA165" s="2">
        <v>99.776200000000003</v>
      </c>
      <c r="CB165" s="2">
        <v>100</v>
      </c>
      <c r="CC165" s="2">
        <v>100</v>
      </c>
      <c r="CD165" s="2">
        <v>99.993499999999997</v>
      </c>
      <c r="CE165" s="2">
        <v>100</v>
      </c>
      <c r="CF165" s="15">
        <v>-999.9</v>
      </c>
      <c r="CG165" s="2">
        <v>96.191400000000002</v>
      </c>
      <c r="CH165" s="15">
        <v>-999.9</v>
      </c>
    </row>
    <row r="166" spans="1:86" x14ac:dyDescent="0.25">
      <c r="A166" s="29">
        <v>1998</v>
      </c>
      <c r="B166" s="104">
        <v>68.671300000000002</v>
      </c>
      <c r="C166" s="104">
        <v>142.30959999999999</v>
      </c>
      <c r="D166" s="104">
        <v>121.79640000000001</v>
      </c>
      <c r="E166" s="104">
        <v>67.186599999999999</v>
      </c>
      <c r="F166" s="104">
        <v>51.791400000000003</v>
      </c>
      <c r="G166" s="104">
        <v>49.817100000000003</v>
      </c>
      <c r="H166" s="104">
        <v>25.324300000000001</v>
      </c>
      <c r="I166" s="104">
        <v>11.883900000000001</v>
      </c>
      <c r="J166" s="104">
        <v>57.824599999999997</v>
      </c>
      <c r="K166" s="104">
        <v>86.302599999999998</v>
      </c>
      <c r="L166" s="104">
        <v>87.864500000000007</v>
      </c>
      <c r="M166" s="104">
        <v>59.6751</v>
      </c>
      <c r="N166" s="104">
        <v>42.809899999999999</v>
      </c>
      <c r="O166" s="104">
        <v>67.178399999999996</v>
      </c>
      <c r="P166" s="104">
        <v>22.9984</v>
      </c>
      <c r="Q166" s="41">
        <v>-999.9</v>
      </c>
      <c r="R166" s="104">
        <v>92.1447</v>
      </c>
      <c r="S166" s="104">
        <v>60.094000000000001</v>
      </c>
      <c r="T166" s="104">
        <v>54.036000000000001</v>
      </c>
      <c r="U166" s="104">
        <v>31.530200000000001</v>
      </c>
      <c r="V166" s="104">
        <v>19.678999999999998</v>
      </c>
      <c r="W166" s="104">
        <v>43.126800000000003</v>
      </c>
      <c r="X166" s="104">
        <v>16.072500000000002</v>
      </c>
      <c r="Y166" s="104">
        <v>243.82769999999999</v>
      </c>
      <c r="Z166" s="104">
        <v>157.9948</v>
      </c>
      <c r="AA166" s="104">
        <v>41.971699999999998</v>
      </c>
      <c r="AB166" s="41">
        <v>-999.9</v>
      </c>
      <c r="AC166" s="41">
        <v>-999.9</v>
      </c>
      <c r="AD166" s="104">
        <v>85.138099999999994</v>
      </c>
      <c r="AE166" s="47">
        <v>54.512999999999998</v>
      </c>
      <c r="AF166" s="104">
        <v>125.9361</v>
      </c>
      <c r="AG166" s="104">
        <v>16.630400000000002</v>
      </c>
      <c r="AH166" s="104">
        <v>23.919699999999999</v>
      </c>
      <c r="AI166" s="47">
        <v>114.2273</v>
      </c>
      <c r="AJ166" s="47">
        <v>171.92160000000001</v>
      </c>
      <c r="AK166" s="104">
        <v>88.912999999999997</v>
      </c>
      <c r="AL166" s="104">
        <v>9.9350000000000005</v>
      </c>
      <c r="AM166" s="104">
        <v>11.9343</v>
      </c>
      <c r="AN166" s="104">
        <v>100.53100000000001</v>
      </c>
      <c r="AO166" s="104">
        <v>89.219300000000004</v>
      </c>
      <c r="AP166" s="47"/>
      <c r="AQ166" s="2">
        <v>1998</v>
      </c>
      <c r="AR166" s="2">
        <v>99.102400000000003</v>
      </c>
      <c r="AS166" s="2">
        <v>100</v>
      </c>
      <c r="AT166" s="2">
        <v>99.874600000000001</v>
      </c>
      <c r="AU166" s="2">
        <v>98.1922</v>
      </c>
      <c r="AV166" s="2">
        <v>99.068700000000007</v>
      </c>
      <c r="AW166" s="2">
        <v>99.492000000000004</v>
      </c>
      <c r="AX166" s="2">
        <v>99.611699999999999</v>
      </c>
      <c r="AY166" s="2">
        <v>97.173100000000005</v>
      </c>
      <c r="AZ166" s="2">
        <v>97.406599999999997</v>
      </c>
      <c r="BA166" s="2">
        <v>97.996799999999993</v>
      </c>
      <c r="BB166" s="2">
        <v>99.960300000000004</v>
      </c>
      <c r="BC166" s="2">
        <v>99.770200000000003</v>
      </c>
      <c r="BD166" s="2">
        <v>99.403000000000006</v>
      </c>
      <c r="BE166" s="2">
        <v>99.244699999999995</v>
      </c>
      <c r="BF166" s="2">
        <v>99.911100000000005</v>
      </c>
      <c r="BG166" s="2">
        <v>80.312299999999993</v>
      </c>
      <c r="BH166" s="2">
        <v>90.004099999999994</v>
      </c>
      <c r="BI166" s="2">
        <v>88.0291</v>
      </c>
      <c r="BJ166" s="2">
        <v>99.926500000000004</v>
      </c>
      <c r="BK166" s="2">
        <v>99.984099999999998</v>
      </c>
      <c r="BL166" s="2">
        <v>99.794399999999996</v>
      </c>
      <c r="BM166" s="2">
        <v>99.451400000000007</v>
      </c>
      <c r="BN166" s="2">
        <v>99.729500000000002</v>
      </c>
      <c r="BO166" s="2">
        <v>94.952699999999993</v>
      </c>
      <c r="BP166" s="2">
        <v>99.067499999999995</v>
      </c>
      <c r="BQ166" s="2">
        <v>78.936499999999995</v>
      </c>
      <c r="BR166" s="15">
        <v>-999.9</v>
      </c>
      <c r="BS166" s="2">
        <v>57.815800000000003</v>
      </c>
      <c r="BT166" s="2">
        <v>100</v>
      </c>
      <c r="BU166" s="15">
        <v>-999.9</v>
      </c>
      <c r="BV166" s="2">
        <v>98.536900000000003</v>
      </c>
      <c r="BW166" s="2">
        <v>86.931399999999996</v>
      </c>
      <c r="BX166" s="2">
        <v>99.165099999999995</v>
      </c>
      <c r="BY166" s="15">
        <v>-999.9</v>
      </c>
      <c r="BZ166" s="15">
        <v>-999.9</v>
      </c>
      <c r="CA166" s="2">
        <v>97.870999999999995</v>
      </c>
      <c r="CB166" s="2">
        <v>100</v>
      </c>
      <c r="CC166" s="2">
        <v>100</v>
      </c>
      <c r="CD166" s="2">
        <v>99.591200000000001</v>
      </c>
      <c r="CE166" s="2">
        <v>100</v>
      </c>
      <c r="CF166" s="15">
        <v>-999.9</v>
      </c>
      <c r="CG166" s="2">
        <v>97.095399999999998</v>
      </c>
      <c r="CH166" s="15">
        <v>-999.9</v>
      </c>
    </row>
    <row r="167" spans="1:86" x14ac:dyDescent="0.25">
      <c r="A167" s="29">
        <v>1999</v>
      </c>
      <c r="B167" s="104">
        <v>94.039900000000003</v>
      </c>
      <c r="C167" s="104">
        <v>118.9477</v>
      </c>
      <c r="D167" s="104">
        <v>74.064700000000002</v>
      </c>
      <c r="E167" s="104">
        <v>102.0029</v>
      </c>
      <c r="F167" s="104">
        <v>31.4712</v>
      </c>
      <c r="G167" s="104">
        <v>43.983800000000002</v>
      </c>
      <c r="H167" s="104">
        <v>47.982399999999998</v>
      </c>
      <c r="I167" s="41">
        <v>-999.9</v>
      </c>
      <c r="J167" s="104">
        <v>54.434100000000001</v>
      </c>
      <c r="K167" s="104">
        <v>79.308999999999997</v>
      </c>
      <c r="L167" s="104">
        <v>100.65430000000001</v>
      </c>
      <c r="M167" s="104">
        <v>30.076000000000001</v>
      </c>
      <c r="N167" s="104">
        <v>36.012900000000002</v>
      </c>
      <c r="O167" s="104">
        <v>20.585799999999999</v>
      </c>
      <c r="P167" s="104">
        <v>14.889200000000001</v>
      </c>
      <c r="Q167" s="104">
        <v>93.226100000000002</v>
      </c>
      <c r="R167" s="104">
        <v>77.906999999999996</v>
      </c>
      <c r="S167" s="104">
        <v>44.619700000000002</v>
      </c>
      <c r="T167" s="104">
        <v>78.380600000000001</v>
      </c>
      <c r="U167" s="41">
        <v>-999.9</v>
      </c>
      <c r="V167" s="41">
        <v>-999.9</v>
      </c>
      <c r="W167" s="104">
        <v>88.9405</v>
      </c>
      <c r="X167" s="104">
        <v>25.76</v>
      </c>
      <c r="Y167" s="104">
        <v>291.59289999999999</v>
      </c>
      <c r="Z167" s="104">
        <v>167.28649999999999</v>
      </c>
      <c r="AA167" s="41">
        <v>-999.9</v>
      </c>
      <c r="AB167" s="41">
        <v>-999.9</v>
      </c>
      <c r="AC167" s="104">
        <v>288.93</v>
      </c>
      <c r="AD167" s="104">
        <v>91.830500000000001</v>
      </c>
      <c r="AE167" s="47">
        <v>118.49179999999998</v>
      </c>
      <c r="AF167" s="104">
        <v>129.17699999999999</v>
      </c>
      <c r="AG167" s="104">
        <v>23.4696</v>
      </c>
      <c r="AH167" s="104">
        <v>21.100100000000001</v>
      </c>
      <c r="AI167" s="47">
        <v>113.8126</v>
      </c>
      <c r="AJ167" s="47">
        <v>208.61920000000003</v>
      </c>
      <c r="AK167" s="104">
        <v>8.4049999999999994</v>
      </c>
      <c r="AL167" s="104">
        <v>8.7149999999999999</v>
      </c>
      <c r="AM167" s="104">
        <v>15.762</v>
      </c>
      <c r="AN167" s="104">
        <v>123.5928</v>
      </c>
      <c r="AO167" s="104">
        <v>86.653599999999997</v>
      </c>
      <c r="AP167" s="47"/>
      <c r="AQ167" s="2">
        <v>1999</v>
      </c>
      <c r="AR167" s="2">
        <v>98.611999999999995</v>
      </c>
      <c r="AS167" s="2">
        <v>100</v>
      </c>
      <c r="AT167" s="2">
        <v>95.590500000000006</v>
      </c>
      <c r="AU167" s="2">
        <v>98.055099999999996</v>
      </c>
      <c r="AV167" s="2">
        <v>97.876900000000006</v>
      </c>
      <c r="AW167" s="2">
        <v>98.306600000000003</v>
      </c>
      <c r="AX167" s="2">
        <v>99.549000000000007</v>
      </c>
      <c r="AY167" s="2" t="s">
        <v>217</v>
      </c>
      <c r="AZ167" s="2">
        <v>96.204400000000007</v>
      </c>
      <c r="BA167" s="2">
        <v>100</v>
      </c>
      <c r="BB167" s="2">
        <v>100</v>
      </c>
      <c r="BC167" s="2">
        <v>100</v>
      </c>
      <c r="BD167" s="2">
        <v>99.845600000000005</v>
      </c>
      <c r="BE167" s="2">
        <v>99.363100000000003</v>
      </c>
      <c r="BF167" s="2">
        <v>99.583600000000004</v>
      </c>
      <c r="BG167" s="2">
        <v>56.550699999999999</v>
      </c>
      <c r="BH167" s="2">
        <v>88.804599999999994</v>
      </c>
      <c r="BI167" s="2">
        <v>78.427199999999999</v>
      </c>
      <c r="BJ167" s="2">
        <v>99.382099999999994</v>
      </c>
      <c r="BK167" s="2" t="s">
        <v>217</v>
      </c>
      <c r="BL167" s="2" t="s">
        <v>217</v>
      </c>
      <c r="BM167" s="2">
        <v>99.872</v>
      </c>
      <c r="BN167" s="2">
        <v>99.6</v>
      </c>
      <c r="BO167" s="2">
        <v>92.129099999999994</v>
      </c>
      <c r="BP167" s="2">
        <v>98.759299999999996</v>
      </c>
      <c r="BQ167" s="2">
        <v>61.234299999999998</v>
      </c>
      <c r="BR167" s="15">
        <v>-999.9</v>
      </c>
      <c r="BS167" s="2">
        <v>100</v>
      </c>
      <c r="BT167" s="2">
        <v>100</v>
      </c>
      <c r="BU167" s="15">
        <v>-999.9</v>
      </c>
      <c r="BV167" s="2">
        <v>99.308400000000006</v>
      </c>
      <c r="BW167" s="2">
        <v>95.764600000000002</v>
      </c>
      <c r="BX167" s="2">
        <v>99.276799999999994</v>
      </c>
      <c r="BY167" s="15">
        <v>-999.9</v>
      </c>
      <c r="BZ167" s="15">
        <v>-999.9</v>
      </c>
      <c r="CA167" s="2">
        <v>100</v>
      </c>
      <c r="CB167" s="2">
        <v>100</v>
      </c>
      <c r="CC167" s="2">
        <v>100</v>
      </c>
      <c r="CD167" s="2">
        <v>99.8489</v>
      </c>
      <c r="CE167" s="2">
        <v>100</v>
      </c>
      <c r="CF167" s="15">
        <v>-999.9</v>
      </c>
      <c r="CG167" s="2">
        <v>98.129199999999997</v>
      </c>
      <c r="CH167" s="15">
        <v>-999.9</v>
      </c>
    </row>
    <row r="168" spans="1:86" x14ac:dyDescent="0.25">
      <c r="A168" s="29">
        <v>2000</v>
      </c>
      <c r="B168" s="104">
        <v>107.2653</v>
      </c>
      <c r="C168" s="104">
        <v>106.33329999999999</v>
      </c>
      <c r="D168" s="104">
        <v>90.5047</v>
      </c>
      <c r="E168" s="104">
        <v>75.807500000000005</v>
      </c>
      <c r="F168" s="104">
        <v>38.623899999999999</v>
      </c>
      <c r="G168" s="41">
        <v>-999.9</v>
      </c>
      <c r="H168" s="104">
        <v>33.509</v>
      </c>
      <c r="I168" s="41">
        <v>-999.9</v>
      </c>
      <c r="J168" s="41">
        <v>-999.9</v>
      </c>
      <c r="K168" s="104">
        <v>62.247700000000002</v>
      </c>
      <c r="L168" s="104">
        <v>76.577200000000005</v>
      </c>
      <c r="M168" s="41">
        <v>-999.9</v>
      </c>
      <c r="N168" s="104">
        <v>27.041899999999998</v>
      </c>
      <c r="O168" s="104">
        <v>28.301100000000002</v>
      </c>
      <c r="P168" s="104">
        <v>15.3927</v>
      </c>
      <c r="Q168" s="104">
        <v>112.30029999999999</v>
      </c>
      <c r="R168" s="104">
        <v>91.919700000000006</v>
      </c>
      <c r="S168" s="104">
        <v>110.7807</v>
      </c>
      <c r="T168" s="104">
        <v>12.764799999999999</v>
      </c>
      <c r="U168" s="41">
        <v>-999.9</v>
      </c>
      <c r="V168" s="41">
        <v>-999.9</v>
      </c>
      <c r="W168" s="104">
        <v>82.411199999999994</v>
      </c>
      <c r="X168" s="41">
        <v>-999.9</v>
      </c>
      <c r="Y168" s="104">
        <v>95.557400000000001</v>
      </c>
      <c r="Z168" s="104">
        <v>103.2895</v>
      </c>
      <c r="AA168" s="104">
        <v>28.033000000000001</v>
      </c>
      <c r="AB168" s="41">
        <v>-999.9</v>
      </c>
      <c r="AC168" s="104">
        <v>222.4597</v>
      </c>
      <c r="AD168" s="104">
        <v>50.543500000000002</v>
      </c>
      <c r="AE168" s="47">
        <v>97.395200000000003</v>
      </c>
      <c r="AF168" s="104">
        <v>102.93770000000001</v>
      </c>
      <c r="AG168" s="104">
        <v>19.0246</v>
      </c>
      <c r="AH168" s="104">
        <v>25.065799999999999</v>
      </c>
      <c r="AI168" s="47">
        <v>97.890600000000006</v>
      </c>
      <c r="AJ168" s="47">
        <v>207.06190000000001</v>
      </c>
      <c r="AK168" s="104">
        <v>36.155500000000004</v>
      </c>
      <c r="AL168" s="104">
        <v>9.6611999999999991</v>
      </c>
      <c r="AM168" s="104">
        <v>5.2355</v>
      </c>
      <c r="AN168" s="104">
        <v>59.3523</v>
      </c>
      <c r="AO168" s="104">
        <v>93.699399999999997</v>
      </c>
      <c r="AP168" s="47"/>
      <c r="AQ168" s="2">
        <v>2000</v>
      </c>
      <c r="AR168" s="2">
        <v>99.251599999999996</v>
      </c>
      <c r="AS168" s="2">
        <v>96.474000000000004</v>
      </c>
      <c r="AT168" s="2">
        <v>100</v>
      </c>
      <c r="AU168" s="2">
        <v>100</v>
      </c>
      <c r="AV168" s="2">
        <v>96.303100000000001</v>
      </c>
      <c r="AW168" s="15">
        <v>-999.9</v>
      </c>
      <c r="AX168" s="2">
        <v>99.229900000000001</v>
      </c>
      <c r="AY168" s="15">
        <v>-999.9</v>
      </c>
      <c r="AZ168" s="15">
        <v>-999.9</v>
      </c>
      <c r="BA168" s="2">
        <v>100</v>
      </c>
      <c r="BB168" s="2">
        <v>100</v>
      </c>
      <c r="BC168" s="15">
        <v>-999.9</v>
      </c>
      <c r="BD168" s="2">
        <v>100</v>
      </c>
      <c r="BE168" s="2">
        <v>99.456900000000005</v>
      </c>
      <c r="BF168" s="2">
        <v>99.495900000000006</v>
      </c>
      <c r="BG168" s="2">
        <v>78.468199999999996</v>
      </c>
      <c r="BH168" s="2">
        <v>91.578299999999999</v>
      </c>
      <c r="BI168" s="2">
        <v>76.661799999999999</v>
      </c>
      <c r="BJ168" s="2">
        <v>99.726100000000002</v>
      </c>
      <c r="BK168" s="15">
        <v>-999.9</v>
      </c>
      <c r="BL168" s="15">
        <v>-999.9</v>
      </c>
      <c r="BM168" s="2">
        <v>99.344399999999993</v>
      </c>
      <c r="BN168" s="15">
        <v>-999.9</v>
      </c>
      <c r="BO168" s="2">
        <v>82.520799999999994</v>
      </c>
      <c r="BP168" s="2">
        <v>96.968500000000006</v>
      </c>
      <c r="BQ168" s="2">
        <v>100</v>
      </c>
      <c r="BR168" s="15">
        <v>-999.9</v>
      </c>
      <c r="BS168" s="2">
        <v>100</v>
      </c>
      <c r="BT168" s="2">
        <v>96.539299999999997</v>
      </c>
      <c r="BU168" s="15">
        <v>-999.9</v>
      </c>
      <c r="BV168" s="2">
        <v>98.499799999999993</v>
      </c>
      <c r="BW168" s="2">
        <v>95.802199999999999</v>
      </c>
      <c r="BX168" s="2">
        <v>98.906199999999998</v>
      </c>
      <c r="BY168" s="15">
        <v>-999.9</v>
      </c>
      <c r="BZ168" s="15">
        <v>-999.9</v>
      </c>
      <c r="CA168" s="2">
        <v>100</v>
      </c>
      <c r="CB168" s="2">
        <v>100</v>
      </c>
      <c r="CC168" s="2">
        <v>100</v>
      </c>
      <c r="CD168" s="2">
        <v>99.724800000000002</v>
      </c>
      <c r="CE168" s="2">
        <v>100</v>
      </c>
      <c r="CF168" s="15">
        <v>-999.9</v>
      </c>
      <c r="CG168" s="2">
        <v>96.6374</v>
      </c>
      <c r="CH168" s="15">
        <v>-999.9</v>
      </c>
    </row>
    <row r="169" spans="1:86" x14ac:dyDescent="0.25">
      <c r="A169" s="29">
        <v>2001</v>
      </c>
      <c r="B169" s="104">
        <v>93.933099999999996</v>
      </c>
      <c r="C169" s="104">
        <v>146.6001</v>
      </c>
      <c r="D169" s="104">
        <v>112.9817</v>
      </c>
      <c r="E169" s="104">
        <v>97.522499999999994</v>
      </c>
      <c r="F169" s="41">
        <v>-999.9</v>
      </c>
      <c r="G169" s="104">
        <v>123.0094</v>
      </c>
      <c r="H169" s="104">
        <v>57.180799999999998</v>
      </c>
      <c r="I169" s="104">
        <v>114.9941</v>
      </c>
      <c r="J169" s="41">
        <v>-999.9</v>
      </c>
      <c r="K169" s="104">
        <v>95.925200000000004</v>
      </c>
      <c r="L169" s="104">
        <v>78.942700000000002</v>
      </c>
      <c r="M169" s="104">
        <v>17.680099999999999</v>
      </c>
      <c r="N169" s="104">
        <v>23.711099999999998</v>
      </c>
      <c r="O169" s="104">
        <v>33.375799999999998</v>
      </c>
      <c r="P169" s="104">
        <v>16.506900000000002</v>
      </c>
      <c r="Q169" s="104">
        <v>97.445599999999999</v>
      </c>
      <c r="R169" s="104">
        <v>88.793899999999994</v>
      </c>
      <c r="S169" s="104">
        <v>86.190799999999996</v>
      </c>
      <c r="T169" s="104">
        <v>89.04</v>
      </c>
      <c r="U169" s="104">
        <v>32.963700000000003</v>
      </c>
      <c r="V169" s="104">
        <v>51.5578</v>
      </c>
      <c r="W169" s="104">
        <v>101.81189999999999</v>
      </c>
      <c r="X169" s="104">
        <v>37.5169</v>
      </c>
      <c r="Y169" s="104">
        <v>110.8402</v>
      </c>
      <c r="Z169" s="104">
        <v>108.6123</v>
      </c>
      <c r="AA169" s="104">
        <v>68.685000000000002</v>
      </c>
      <c r="AB169" s="104">
        <v>20.319199999999999</v>
      </c>
      <c r="AC169" s="104">
        <v>249.05099999999999</v>
      </c>
      <c r="AD169" s="104">
        <v>77.437299999999993</v>
      </c>
      <c r="AE169" s="47">
        <v>93.059000000000012</v>
      </c>
      <c r="AF169" s="104">
        <v>114.2444</v>
      </c>
      <c r="AG169" s="104">
        <v>29.483799999999999</v>
      </c>
      <c r="AH169" s="104">
        <v>17.998100000000001</v>
      </c>
      <c r="AI169" s="47">
        <v>82.989099999999993</v>
      </c>
      <c r="AJ169" s="47">
        <v>208.88759999999996</v>
      </c>
      <c r="AK169" s="104">
        <v>58.372</v>
      </c>
      <c r="AL169" s="104">
        <v>13.468</v>
      </c>
      <c r="AM169" s="104">
        <v>9.3079999999999998</v>
      </c>
      <c r="AN169" s="104">
        <v>71.233999999999995</v>
      </c>
      <c r="AO169" s="104">
        <v>42.325899999999997</v>
      </c>
      <c r="AP169" s="47"/>
      <c r="AQ169" s="2">
        <v>2001</v>
      </c>
      <c r="AR169" s="2">
        <v>99.387799999999999</v>
      </c>
      <c r="AS169" s="2">
        <v>100</v>
      </c>
      <c r="AT169" s="2">
        <v>98.344800000000006</v>
      </c>
      <c r="AU169" s="2">
        <v>99.561400000000006</v>
      </c>
      <c r="AV169" s="2">
        <v>30.130700000000001</v>
      </c>
      <c r="AW169" s="2">
        <v>99.789699999999996</v>
      </c>
      <c r="AX169" s="2">
        <v>99.842100000000002</v>
      </c>
      <c r="AY169" s="2">
        <v>99.345100000000002</v>
      </c>
      <c r="AZ169" s="15">
        <v>-999.9</v>
      </c>
      <c r="BA169" s="2">
        <v>100</v>
      </c>
      <c r="BB169" s="2">
        <v>100</v>
      </c>
      <c r="BC169" s="2">
        <v>100</v>
      </c>
      <c r="BD169" s="2">
        <v>98.389899999999997</v>
      </c>
      <c r="BE169" s="2">
        <v>99.773099999999999</v>
      </c>
      <c r="BF169" s="2">
        <v>99.621700000000004</v>
      </c>
      <c r="BG169" s="2">
        <v>95.109200000000001</v>
      </c>
      <c r="BH169" s="2">
        <v>97.521699999999996</v>
      </c>
      <c r="BI169" s="2">
        <v>98.191400000000002</v>
      </c>
      <c r="BJ169" s="2">
        <v>100</v>
      </c>
      <c r="BK169" s="2">
        <v>100</v>
      </c>
      <c r="BL169" s="2">
        <v>99.816100000000006</v>
      </c>
      <c r="BM169" s="2">
        <v>100</v>
      </c>
      <c r="BN169" s="2">
        <v>100</v>
      </c>
      <c r="BO169" s="2">
        <v>99.600700000000003</v>
      </c>
      <c r="BP169" s="2">
        <v>98.796899999999994</v>
      </c>
      <c r="BQ169" s="2">
        <v>100</v>
      </c>
      <c r="BR169" s="2">
        <v>100</v>
      </c>
      <c r="BS169" s="2">
        <v>100</v>
      </c>
      <c r="BT169" s="2">
        <v>99.970200000000006</v>
      </c>
      <c r="BU169" s="15">
        <v>-999.9</v>
      </c>
      <c r="BV169" s="2">
        <v>99.879099999999994</v>
      </c>
      <c r="BW169" s="2">
        <v>97.943700000000007</v>
      </c>
      <c r="BX169" s="2">
        <v>97.748099999999994</v>
      </c>
      <c r="BY169" s="15">
        <v>-999.9</v>
      </c>
      <c r="BZ169" s="15">
        <v>-999.9</v>
      </c>
      <c r="CA169" s="2">
        <v>100</v>
      </c>
      <c r="CB169" s="2">
        <v>100</v>
      </c>
      <c r="CC169" s="2">
        <v>100</v>
      </c>
      <c r="CD169" s="2">
        <v>99.561999999999998</v>
      </c>
      <c r="CE169" s="2">
        <v>100</v>
      </c>
      <c r="CF169" s="15">
        <v>-999.9</v>
      </c>
      <c r="CG169" s="2">
        <v>94.049300000000002</v>
      </c>
      <c r="CH169" s="15">
        <v>-999.9</v>
      </c>
    </row>
    <row r="170" spans="1:86" x14ac:dyDescent="0.25">
      <c r="A170" s="29">
        <v>2002</v>
      </c>
      <c r="B170" s="104">
        <v>84.516199999999998</v>
      </c>
      <c r="C170" s="104">
        <v>112.67310000000001</v>
      </c>
      <c r="D170" s="104">
        <v>129.5986</v>
      </c>
      <c r="E170" s="104">
        <v>124.5522</v>
      </c>
      <c r="F170" s="104">
        <v>141.38499999999999</v>
      </c>
      <c r="G170" s="104">
        <v>176.74180000000001</v>
      </c>
      <c r="H170" s="104">
        <v>114.1313</v>
      </c>
      <c r="I170" s="104">
        <v>146.7295</v>
      </c>
      <c r="J170" s="104">
        <v>82.125399999999999</v>
      </c>
      <c r="K170" s="104">
        <v>96.340400000000002</v>
      </c>
      <c r="L170" s="104">
        <v>100.389</v>
      </c>
      <c r="M170" s="104">
        <v>44.935000000000002</v>
      </c>
      <c r="N170" s="104">
        <v>41.105499999999999</v>
      </c>
      <c r="O170" s="104">
        <v>24.9511</v>
      </c>
      <c r="P170" s="104">
        <v>17.651199999999999</v>
      </c>
      <c r="Q170" s="104">
        <v>152.02619999999999</v>
      </c>
      <c r="R170" s="104">
        <v>114.2402</v>
      </c>
      <c r="S170" s="41">
        <v>-999.9</v>
      </c>
      <c r="T170" s="104">
        <v>85.406199999999998</v>
      </c>
      <c r="U170" s="104">
        <v>13.956200000000001</v>
      </c>
      <c r="V170" s="104">
        <v>27.495200000000001</v>
      </c>
      <c r="W170" s="104">
        <v>82.394199999999998</v>
      </c>
      <c r="X170" s="104">
        <v>26.616299999999999</v>
      </c>
      <c r="Y170" s="104">
        <v>117.42010000000001</v>
      </c>
      <c r="Z170" s="104">
        <v>150.16640000000001</v>
      </c>
      <c r="AA170" s="41">
        <v>-999.9</v>
      </c>
      <c r="AB170" s="104">
        <v>25.571300000000001</v>
      </c>
      <c r="AC170" s="104">
        <v>326.89510000000001</v>
      </c>
      <c r="AD170" s="104">
        <v>46.91</v>
      </c>
      <c r="AE170" s="47">
        <v>52.216999999999999</v>
      </c>
      <c r="AF170" s="104">
        <v>102.7291</v>
      </c>
      <c r="AG170" s="104">
        <v>14.3527</v>
      </c>
      <c r="AH170" s="104">
        <v>24.931100000000001</v>
      </c>
      <c r="AI170" s="47">
        <v>63.963300000000004</v>
      </c>
      <c r="AJ170" s="47">
        <v>319.67290000000003</v>
      </c>
      <c r="AK170" s="104">
        <v>47.383000000000003</v>
      </c>
      <c r="AL170" s="104">
        <v>5.6020000000000003</v>
      </c>
      <c r="AM170" s="104">
        <v>9.8327000000000009</v>
      </c>
      <c r="AN170" s="47">
        <v>76.224000000000004</v>
      </c>
      <c r="AO170" s="104">
        <v>64.702100000000002</v>
      </c>
      <c r="AP170" s="47"/>
      <c r="AQ170" s="2">
        <v>2002</v>
      </c>
      <c r="AR170" s="2">
        <v>98.963300000000004</v>
      </c>
      <c r="AS170" s="2">
        <v>92.578500000000005</v>
      </c>
      <c r="AT170" s="2">
        <v>98.729299999999995</v>
      </c>
      <c r="AU170" s="2">
        <v>100</v>
      </c>
      <c r="AV170" s="2">
        <v>99.969800000000006</v>
      </c>
      <c r="AW170" s="2">
        <v>100</v>
      </c>
      <c r="AX170" s="2">
        <v>99.799800000000005</v>
      </c>
      <c r="AY170" s="2">
        <v>100</v>
      </c>
      <c r="AZ170" s="2">
        <v>100</v>
      </c>
      <c r="BA170" s="2">
        <v>100</v>
      </c>
      <c r="BB170" s="2">
        <v>100</v>
      </c>
      <c r="BC170" s="2">
        <v>100</v>
      </c>
      <c r="BD170" s="2">
        <v>100</v>
      </c>
      <c r="BE170" s="2">
        <v>97.026300000000006</v>
      </c>
      <c r="BF170" s="2">
        <v>99.937700000000007</v>
      </c>
      <c r="BG170" s="2">
        <v>98.046000000000006</v>
      </c>
      <c r="BH170" s="2">
        <v>97.894999999999996</v>
      </c>
      <c r="BI170" s="2">
        <v>66.788899999999998</v>
      </c>
      <c r="BJ170" s="2">
        <v>100</v>
      </c>
      <c r="BK170" s="2">
        <v>99.357699999999994</v>
      </c>
      <c r="BL170" s="2">
        <v>100</v>
      </c>
      <c r="BM170" s="2">
        <v>100</v>
      </c>
      <c r="BN170" s="2">
        <v>100</v>
      </c>
      <c r="BO170" s="2">
        <v>99.333200000000005</v>
      </c>
      <c r="BP170" s="2">
        <v>99.6494</v>
      </c>
      <c r="BQ170" s="2">
        <v>62.928899999999999</v>
      </c>
      <c r="BR170" s="2">
        <v>100</v>
      </c>
      <c r="BS170" s="2">
        <v>100</v>
      </c>
      <c r="BT170" s="2">
        <v>100</v>
      </c>
      <c r="BU170" s="15">
        <v>-999.9</v>
      </c>
      <c r="BV170" s="2">
        <v>99.730099999999993</v>
      </c>
      <c r="BW170" s="2">
        <v>99.288700000000006</v>
      </c>
      <c r="BX170" s="2">
        <v>94.851299999999995</v>
      </c>
      <c r="BY170" s="15">
        <v>-999.9</v>
      </c>
      <c r="BZ170" s="15">
        <v>-999.9</v>
      </c>
      <c r="CA170" s="2">
        <v>100</v>
      </c>
      <c r="CB170" s="2">
        <v>100</v>
      </c>
      <c r="CC170" s="2">
        <v>100</v>
      </c>
      <c r="CD170" s="15">
        <v>-999.9</v>
      </c>
      <c r="CE170" s="2">
        <v>100</v>
      </c>
      <c r="CF170" s="15">
        <v>-999.9</v>
      </c>
      <c r="CG170" s="2">
        <v>96.350399999999993</v>
      </c>
      <c r="CH170" s="15">
        <v>-999.9</v>
      </c>
    </row>
    <row r="171" spans="1:86" x14ac:dyDescent="0.25">
      <c r="A171" s="29">
        <v>2003</v>
      </c>
      <c r="B171" s="104">
        <v>71.797899999999998</v>
      </c>
      <c r="C171" s="104">
        <v>54.287799999999997</v>
      </c>
      <c r="D171" s="104">
        <v>84.284800000000004</v>
      </c>
      <c r="E171" s="104">
        <v>117.491</v>
      </c>
      <c r="F171" s="104">
        <v>67.36</v>
      </c>
      <c r="G171" s="104">
        <v>137.40029999999999</v>
      </c>
      <c r="H171" s="104">
        <v>68.590900000000005</v>
      </c>
      <c r="I171" s="104">
        <v>89.508700000000005</v>
      </c>
      <c r="J171" s="104">
        <v>73.032200000000003</v>
      </c>
      <c r="K171" s="104">
        <v>72.970100000000002</v>
      </c>
      <c r="L171" s="104">
        <v>78.843400000000003</v>
      </c>
      <c r="M171" s="41">
        <v>-999.9</v>
      </c>
      <c r="N171" s="104">
        <v>27.133400000000002</v>
      </c>
      <c r="O171" s="104">
        <v>32.749400000000001</v>
      </c>
      <c r="P171" s="104">
        <v>7.6658999999999997</v>
      </c>
      <c r="Q171" s="104">
        <v>53.202800000000003</v>
      </c>
      <c r="R171" s="104">
        <v>73.290700000000001</v>
      </c>
      <c r="S171" s="104">
        <v>42.202100000000002</v>
      </c>
      <c r="T171" s="104">
        <v>54.710999999999999</v>
      </c>
      <c r="U171" s="104">
        <v>17.493400000000001</v>
      </c>
      <c r="V171" s="104">
        <v>26.6343</v>
      </c>
      <c r="W171" s="104">
        <v>74.710499999999996</v>
      </c>
      <c r="X171" s="104">
        <v>19.935400000000001</v>
      </c>
      <c r="Y171" s="104">
        <v>105.97029999999999</v>
      </c>
      <c r="Z171" s="104">
        <v>91.820300000000003</v>
      </c>
      <c r="AA171" s="41">
        <v>-999.9</v>
      </c>
      <c r="AB171" s="104">
        <v>28.064699999999998</v>
      </c>
      <c r="AC171" s="104">
        <v>225.08410000000001</v>
      </c>
      <c r="AD171" s="104">
        <v>57.91</v>
      </c>
      <c r="AE171" s="47">
        <v>105.54219999999999</v>
      </c>
      <c r="AF171" s="104">
        <v>89.519400000000005</v>
      </c>
      <c r="AG171" s="104">
        <v>24.095300000000002</v>
      </c>
      <c r="AH171" s="104">
        <v>43.230899999999998</v>
      </c>
      <c r="AI171" s="47">
        <v>64.570400000000006</v>
      </c>
      <c r="AJ171" s="47">
        <v>191.47239999999999</v>
      </c>
      <c r="AK171" s="104">
        <v>7.5860000000000003</v>
      </c>
      <c r="AL171" s="104">
        <v>11.8843</v>
      </c>
      <c r="AM171" s="104">
        <v>11.5138</v>
      </c>
      <c r="AN171" s="47">
        <v>70.228999999999999</v>
      </c>
      <c r="AO171" s="104">
        <v>69.309299999999993</v>
      </c>
      <c r="AP171" s="47"/>
      <c r="AQ171" s="2">
        <v>2003</v>
      </c>
      <c r="AR171" s="2">
        <v>95.309200000000004</v>
      </c>
      <c r="AS171" s="2">
        <v>98.524000000000001</v>
      </c>
      <c r="AT171" s="2">
        <v>97.802899999999994</v>
      </c>
      <c r="AU171" s="2">
        <v>98.870900000000006</v>
      </c>
      <c r="AV171" s="2">
        <v>96.760199999999998</v>
      </c>
      <c r="AW171" s="2">
        <v>99.687100000000001</v>
      </c>
      <c r="AX171" s="2">
        <v>99.936400000000006</v>
      </c>
      <c r="AY171" s="2">
        <v>99.427499999999995</v>
      </c>
      <c r="AZ171" s="2">
        <v>98.414100000000005</v>
      </c>
      <c r="BA171" s="2">
        <v>86.2042</v>
      </c>
      <c r="BB171" s="2">
        <v>100</v>
      </c>
      <c r="BC171" s="2">
        <v>74.995400000000004</v>
      </c>
      <c r="BD171" s="2">
        <v>100</v>
      </c>
      <c r="BE171" s="2">
        <v>99.630499999999998</v>
      </c>
      <c r="BF171" s="2">
        <v>98.41</v>
      </c>
      <c r="BG171" s="2">
        <v>98.949700000000007</v>
      </c>
      <c r="BH171" s="2">
        <v>98.741</v>
      </c>
      <c r="BI171" s="2">
        <v>97.658600000000007</v>
      </c>
      <c r="BJ171" s="2">
        <v>100</v>
      </c>
      <c r="BK171" s="2">
        <v>100</v>
      </c>
      <c r="BL171" s="2">
        <v>100</v>
      </c>
      <c r="BM171" s="2">
        <v>100</v>
      </c>
      <c r="BN171" s="2">
        <v>100</v>
      </c>
      <c r="BO171" s="2">
        <v>96.1006</v>
      </c>
      <c r="BP171" s="2">
        <v>97.575199999999995</v>
      </c>
      <c r="BQ171" s="2">
        <v>23.130199999999999</v>
      </c>
      <c r="BR171" s="2">
        <v>90.369100000000003</v>
      </c>
      <c r="BS171" s="2">
        <v>98.943200000000004</v>
      </c>
      <c r="BT171" s="2">
        <v>100</v>
      </c>
      <c r="BU171" s="15">
        <v>-999.9</v>
      </c>
      <c r="BV171" s="2">
        <v>99.592399999999998</v>
      </c>
      <c r="BW171" s="2">
        <v>98.322999999999993</v>
      </c>
      <c r="BX171" s="2">
        <v>99.513300000000001</v>
      </c>
      <c r="BY171" s="15">
        <v>-999.9</v>
      </c>
      <c r="BZ171" s="15">
        <v>-999.9</v>
      </c>
      <c r="CA171" s="2">
        <v>100</v>
      </c>
      <c r="CB171" s="2">
        <v>100</v>
      </c>
      <c r="CC171" s="2">
        <v>100</v>
      </c>
      <c r="CD171" s="15">
        <v>-999.9</v>
      </c>
      <c r="CE171" s="2">
        <v>100</v>
      </c>
      <c r="CF171" s="15">
        <v>-999.9</v>
      </c>
      <c r="CG171" s="2">
        <v>93.503900000000002</v>
      </c>
      <c r="CH171" s="15">
        <v>-999.9</v>
      </c>
    </row>
    <row r="172" spans="1:86" x14ac:dyDescent="0.25">
      <c r="A172" s="29">
        <v>2004</v>
      </c>
      <c r="B172" s="104">
        <v>92.494699999999995</v>
      </c>
      <c r="C172" s="104">
        <v>84.003100000000003</v>
      </c>
      <c r="D172" s="104">
        <v>200.80289999999999</v>
      </c>
      <c r="E172" s="104">
        <v>92.410200000000003</v>
      </c>
      <c r="F172" s="104">
        <v>105.8049</v>
      </c>
      <c r="G172" s="104">
        <v>128.22710000000001</v>
      </c>
      <c r="H172" s="41">
        <v>-999.9</v>
      </c>
      <c r="I172" s="104">
        <v>30.967500000000001</v>
      </c>
      <c r="J172" s="104">
        <v>108.7008</v>
      </c>
      <c r="K172" s="104">
        <v>101.495</v>
      </c>
      <c r="L172" s="104">
        <v>70.657200000000003</v>
      </c>
      <c r="M172" s="104">
        <v>32.078299999999999</v>
      </c>
      <c r="N172" s="104">
        <v>37.346899999999998</v>
      </c>
      <c r="O172" s="104">
        <v>42.018099999999997</v>
      </c>
      <c r="P172" s="104">
        <v>14.603</v>
      </c>
      <c r="Q172" s="104">
        <v>114.0549</v>
      </c>
      <c r="R172" s="104">
        <v>97.928399999999996</v>
      </c>
      <c r="S172" s="104">
        <v>65.378200000000007</v>
      </c>
      <c r="T172" s="104">
        <v>114.4734</v>
      </c>
      <c r="U172" s="104">
        <v>51.182000000000002</v>
      </c>
      <c r="V172" s="104">
        <v>61.186300000000003</v>
      </c>
      <c r="W172" s="104">
        <v>113.2861</v>
      </c>
      <c r="X172" s="104">
        <v>41.613999999999997</v>
      </c>
      <c r="Y172" s="104">
        <v>116.4402</v>
      </c>
      <c r="Z172" s="104">
        <v>72.477999999999994</v>
      </c>
      <c r="AA172" s="104">
        <v>58.093699999999998</v>
      </c>
      <c r="AB172" s="104">
        <v>34.316400000000002</v>
      </c>
      <c r="AC172" s="104">
        <v>231.16139999999999</v>
      </c>
      <c r="AD172" s="104">
        <v>52.363</v>
      </c>
      <c r="AE172" s="47">
        <v>61.483999999999995</v>
      </c>
      <c r="AF172" s="104">
        <v>111.7337</v>
      </c>
      <c r="AG172" s="104">
        <v>17.119599999999998</v>
      </c>
      <c r="AH172" s="104">
        <v>18.456</v>
      </c>
      <c r="AI172" s="47">
        <v>78.202799999999996</v>
      </c>
      <c r="AJ172" s="47">
        <v>150.93270000000001</v>
      </c>
      <c r="AK172" s="41">
        <v>-999.9</v>
      </c>
      <c r="AL172" s="104">
        <v>9.9077000000000002</v>
      </c>
      <c r="AM172" s="41">
        <v>-999.9</v>
      </c>
      <c r="AN172" s="47">
        <v>60.102900000000005</v>
      </c>
      <c r="AO172" s="104">
        <v>99.979600000000005</v>
      </c>
      <c r="AP172" s="47"/>
      <c r="AQ172" s="2">
        <v>2004</v>
      </c>
      <c r="AR172" s="2">
        <v>97.856899999999996</v>
      </c>
      <c r="AS172" s="2">
        <v>100</v>
      </c>
      <c r="AT172" s="2">
        <v>93.752600000000001</v>
      </c>
      <c r="AU172" s="2">
        <v>100</v>
      </c>
      <c r="AV172" s="2">
        <v>96.450199999999995</v>
      </c>
      <c r="AW172" s="2">
        <v>100</v>
      </c>
      <c r="AX172" s="15">
        <v>-999.9</v>
      </c>
      <c r="AY172" s="2">
        <v>100</v>
      </c>
      <c r="AZ172" s="2">
        <v>100</v>
      </c>
      <c r="BA172" s="2">
        <v>100</v>
      </c>
      <c r="BB172" s="2">
        <v>100</v>
      </c>
      <c r="BC172" s="2">
        <v>100</v>
      </c>
      <c r="BD172" s="2">
        <v>99.954700000000003</v>
      </c>
      <c r="BE172" s="2">
        <v>99.909899999999993</v>
      </c>
      <c r="BF172" s="2">
        <v>100</v>
      </c>
      <c r="BG172" s="2">
        <v>99.184200000000004</v>
      </c>
      <c r="BH172" s="2">
        <v>98.593800000000002</v>
      </c>
      <c r="BI172" s="2">
        <v>97.970399999999998</v>
      </c>
      <c r="BJ172" s="2">
        <v>100</v>
      </c>
      <c r="BK172" s="2">
        <v>100</v>
      </c>
      <c r="BL172" s="2">
        <v>100</v>
      </c>
      <c r="BM172" s="2">
        <v>100</v>
      </c>
      <c r="BN172" s="2">
        <v>100</v>
      </c>
      <c r="BO172" s="2">
        <v>97.377300000000005</v>
      </c>
      <c r="BP172" s="2">
        <v>99.899299999999997</v>
      </c>
      <c r="BQ172" s="2">
        <v>93.004999999999995</v>
      </c>
      <c r="BR172" s="2">
        <v>96.667100000000005</v>
      </c>
      <c r="BS172" s="2">
        <v>100</v>
      </c>
      <c r="BT172" s="2">
        <v>100</v>
      </c>
      <c r="BU172" s="15">
        <v>-999.9</v>
      </c>
      <c r="BV172" s="2">
        <v>99.891999999999996</v>
      </c>
      <c r="BW172" s="2">
        <v>99.083200000000005</v>
      </c>
      <c r="BX172" s="2">
        <v>99.624200000000002</v>
      </c>
      <c r="BY172" s="15">
        <v>-999.9</v>
      </c>
      <c r="BZ172" s="15">
        <v>-999.9</v>
      </c>
      <c r="CA172" s="2">
        <v>70.198400000000007</v>
      </c>
      <c r="CB172" s="2">
        <v>100</v>
      </c>
      <c r="CC172" s="2" t="s">
        <v>217</v>
      </c>
      <c r="CD172" s="15">
        <v>-999.9</v>
      </c>
      <c r="CE172" s="2">
        <v>100</v>
      </c>
      <c r="CF172" s="15">
        <v>-999.9</v>
      </c>
      <c r="CG172" s="2">
        <v>98.572900000000004</v>
      </c>
      <c r="CH172" s="15">
        <v>-999.9</v>
      </c>
    </row>
    <row r="173" spans="1:86" x14ac:dyDescent="0.25">
      <c r="A173" s="29">
        <v>2005</v>
      </c>
      <c r="B173" s="104">
        <v>65.871799999999993</v>
      </c>
      <c r="C173" s="104">
        <v>118.8913</v>
      </c>
      <c r="D173" s="104">
        <v>93.130499999999998</v>
      </c>
      <c r="E173" s="104">
        <v>94.112099999999998</v>
      </c>
      <c r="F173" s="41">
        <v>-999.9</v>
      </c>
      <c r="G173" s="104">
        <v>134.76779999999999</v>
      </c>
      <c r="H173" s="104">
        <v>56.679200000000002</v>
      </c>
      <c r="I173" s="104">
        <v>152.62639999999999</v>
      </c>
      <c r="J173" s="104">
        <v>79.704300000000003</v>
      </c>
      <c r="K173" s="104">
        <v>85.593199999999996</v>
      </c>
      <c r="L173" s="104">
        <v>74.207899999999995</v>
      </c>
      <c r="M173" s="104">
        <v>81.323499999999996</v>
      </c>
      <c r="N173" s="104">
        <v>26.305599999999998</v>
      </c>
      <c r="O173" s="104">
        <v>46.566200000000002</v>
      </c>
      <c r="P173" s="104">
        <v>15.8696</v>
      </c>
      <c r="Q173" s="104">
        <v>80.767799999999994</v>
      </c>
      <c r="R173" s="41">
        <v>-999.9</v>
      </c>
      <c r="S173" s="104">
        <v>44.7864</v>
      </c>
      <c r="T173" s="104">
        <v>55.283999999999999</v>
      </c>
      <c r="U173" s="104">
        <v>22.417100000000001</v>
      </c>
      <c r="V173" s="41">
        <v>-999.9</v>
      </c>
      <c r="W173" s="104">
        <v>89.176000000000002</v>
      </c>
      <c r="X173" s="104">
        <v>13.960599999999999</v>
      </c>
      <c r="Y173" s="104">
        <v>144.59299999999999</v>
      </c>
      <c r="Z173" s="104">
        <v>136.6183</v>
      </c>
      <c r="AA173" s="41">
        <v>-999.9</v>
      </c>
      <c r="AB173" s="104">
        <v>7.6154999999999999</v>
      </c>
      <c r="AC173" s="104">
        <v>196.56379999999999</v>
      </c>
      <c r="AD173" s="104">
        <v>76.918300000000002</v>
      </c>
      <c r="AE173" s="47">
        <v>61.491</v>
      </c>
      <c r="AF173" s="104">
        <v>74.057000000000002</v>
      </c>
      <c r="AG173" s="104">
        <v>23.979299999999999</v>
      </c>
      <c r="AH173" s="104">
        <v>36.3187</v>
      </c>
      <c r="AI173" s="47">
        <v>69.683699999999988</v>
      </c>
      <c r="AJ173" s="47">
        <v>270.87899999999996</v>
      </c>
      <c r="AK173" s="104">
        <v>64.727000000000004</v>
      </c>
      <c r="AL173" s="41">
        <v>-999.9</v>
      </c>
      <c r="AM173" s="104">
        <v>6.8979999999999997</v>
      </c>
      <c r="AN173" s="47">
        <v>69.308499999999995</v>
      </c>
      <c r="AO173" s="104">
        <v>94.802000000000007</v>
      </c>
      <c r="AP173" s="47"/>
      <c r="AQ173" s="2">
        <v>2005</v>
      </c>
      <c r="AR173" s="2">
        <v>96.831800000000001</v>
      </c>
      <c r="AS173" s="2">
        <v>100</v>
      </c>
      <c r="AT173" s="2">
        <v>86.724100000000007</v>
      </c>
      <c r="AU173" s="2">
        <v>99.489800000000002</v>
      </c>
      <c r="AV173" s="15">
        <v>-999.9</v>
      </c>
      <c r="AW173" s="2">
        <v>99.9529</v>
      </c>
      <c r="AX173" s="2">
        <v>94.680300000000003</v>
      </c>
      <c r="AY173" s="2">
        <v>100</v>
      </c>
      <c r="AZ173" s="2">
        <v>100</v>
      </c>
      <c r="BA173" s="2">
        <v>100</v>
      </c>
      <c r="BB173" s="2">
        <v>100</v>
      </c>
      <c r="BC173" s="2">
        <v>89.768699999999995</v>
      </c>
      <c r="BD173" s="2">
        <v>100</v>
      </c>
      <c r="BE173" s="2">
        <v>100</v>
      </c>
      <c r="BF173" s="2">
        <v>100</v>
      </c>
      <c r="BG173" s="2">
        <v>98.457599999999999</v>
      </c>
      <c r="BH173" s="2">
        <v>67.074799999999996</v>
      </c>
      <c r="BI173" s="2">
        <v>97.914299999999997</v>
      </c>
      <c r="BJ173" s="2">
        <v>100</v>
      </c>
      <c r="BK173" s="2">
        <v>100</v>
      </c>
      <c r="BL173" s="2">
        <v>72.270600000000002</v>
      </c>
      <c r="BM173" s="2">
        <v>100</v>
      </c>
      <c r="BN173" s="2">
        <v>100</v>
      </c>
      <c r="BO173" s="2">
        <v>99.494900000000001</v>
      </c>
      <c r="BP173" s="2">
        <v>99.887100000000004</v>
      </c>
      <c r="BQ173" s="2">
        <v>38.7517</v>
      </c>
      <c r="BR173" s="2">
        <v>97.308199999999999</v>
      </c>
      <c r="BS173" s="2">
        <v>99.662300000000002</v>
      </c>
      <c r="BT173" s="2">
        <v>100</v>
      </c>
      <c r="BU173" s="15">
        <v>-999.9</v>
      </c>
      <c r="BV173" s="2">
        <v>98.616900000000001</v>
      </c>
      <c r="BW173" s="2">
        <v>92.404799999999994</v>
      </c>
      <c r="BX173" s="2">
        <v>100</v>
      </c>
      <c r="BY173" s="15">
        <v>-999.9</v>
      </c>
      <c r="BZ173" s="2">
        <v>99.772800000000004</v>
      </c>
      <c r="CA173" s="2">
        <v>100</v>
      </c>
      <c r="CB173" s="15">
        <v>-999.9</v>
      </c>
      <c r="CC173" s="2">
        <v>100</v>
      </c>
      <c r="CD173" s="15">
        <v>-999.9</v>
      </c>
      <c r="CE173" s="2">
        <v>100</v>
      </c>
      <c r="CF173" s="15">
        <v>-999.9</v>
      </c>
      <c r="CG173" s="2">
        <v>96.989000000000004</v>
      </c>
      <c r="CH173" s="15">
        <v>-999.9</v>
      </c>
    </row>
    <row r="174" spans="1:86" x14ac:dyDescent="0.25">
      <c r="A174" s="29">
        <v>2006</v>
      </c>
      <c r="B174" s="104">
        <v>64.671499999999995</v>
      </c>
      <c r="C174" s="104">
        <v>119.1544</v>
      </c>
      <c r="D174" s="104">
        <v>67.592399999999998</v>
      </c>
      <c r="E174" s="104">
        <v>55.887900000000002</v>
      </c>
      <c r="F174" s="104">
        <v>98.592799999999997</v>
      </c>
      <c r="G174" s="104">
        <v>181.97069999999999</v>
      </c>
      <c r="H174" s="104">
        <v>103.80549999999999</v>
      </c>
      <c r="I174" s="104">
        <v>150.74709999999999</v>
      </c>
      <c r="J174" s="104">
        <v>80.346400000000003</v>
      </c>
      <c r="K174" s="104">
        <v>97.054199999999994</v>
      </c>
      <c r="L174" s="104">
        <v>83.875799999999998</v>
      </c>
      <c r="M174" s="104">
        <v>11.5152</v>
      </c>
      <c r="N174" s="104">
        <v>13.3178</v>
      </c>
      <c r="O174" s="41">
        <v>-999.9</v>
      </c>
      <c r="P174" s="104">
        <v>13.5084</v>
      </c>
      <c r="Q174" s="104">
        <v>105.2638</v>
      </c>
      <c r="R174" s="104">
        <v>85.9572</v>
      </c>
      <c r="S174" s="104">
        <v>81.450699999999998</v>
      </c>
      <c r="T174" s="104">
        <v>51.3399</v>
      </c>
      <c r="U174" s="104">
        <v>26.589700000000001</v>
      </c>
      <c r="V174" s="104">
        <v>57.829099999999997</v>
      </c>
      <c r="W174" s="104">
        <v>37.847499999999997</v>
      </c>
      <c r="X174" s="104">
        <v>34.051900000000003</v>
      </c>
      <c r="Y174" s="104">
        <v>109.60209999999999</v>
      </c>
      <c r="Z174" s="104">
        <v>130.5147</v>
      </c>
      <c r="AA174" s="104">
        <v>114.0864</v>
      </c>
      <c r="AB174" s="104">
        <v>15.6706</v>
      </c>
      <c r="AC174" s="104">
        <v>155.43960000000001</v>
      </c>
      <c r="AD174" s="104">
        <v>48.056600000000003</v>
      </c>
      <c r="AE174" s="104">
        <v>39.970599999999997</v>
      </c>
      <c r="AF174" s="104">
        <v>82.435400000000001</v>
      </c>
      <c r="AG174" s="104">
        <v>24.811299999999999</v>
      </c>
      <c r="AH174" s="104">
        <v>23.1403</v>
      </c>
      <c r="AI174" s="47">
        <v>62.393599999999992</v>
      </c>
      <c r="AJ174" s="47">
        <v>395.84780000000001</v>
      </c>
      <c r="AK174" s="104">
        <v>72.275700000000001</v>
      </c>
      <c r="AL174" s="104">
        <v>15.7227</v>
      </c>
      <c r="AM174" s="104">
        <v>9.9993999999999996</v>
      </c>
      <c r="AN174" s="47">
        <v>48.503999999999998</v>
      </c>
      <c r="AO174" s="104">
        <v>89.511099999999999</v>
      </c>
      <c r="AP174" s="47"/>
      <c r="AQ174" s="2">
        <v>2006</v>
      </c>
      <c r="AR174" s="2">
        <v>97.956599999999995</v>
      </c>
      <c r="AS174" s="2">
        <v>100</v>
      </c>
      <c r="AT174" s="2">
        <v>96.616699999999994</v>
      </c>
      <c r="AU174" s="2">
        <v>100</v>
      </c>
      <c r="AV174" s="2">
        <v>98.877300000000005</v>
      </c>
      <c r="AW174" s="2">
        <v>100</v>
      </c>
      <c r="AX174" s="2">
        <v>99.629000000000005</v>
      </c>
      <c r="AY174" s="2">
        <v>100</v>
      </c>
      <c r="AZ174" s="2">
        <v>100</v>
      </c>
      <c r="BA174" s="2">
        <v>100</v>
      </c>
      <c r="BB174" s="2">
        <v>100</v>
      </c>
      <c r="BC174" s="2">
        <v>100</v>
      </c>
      <c r="BD174" s="2">
        <v>100</v>
      </c>
      <c r="BE174" s="2">
        <v>71.018299999999996</v>
      </c>
      <c r="BF174" s="2">
        <v>99.723299999999995</v>
      </c>
      <c r="BG174" s="2">
        <v>98.868700000000004</v>
      </c>
      <c r="BH174" s="2">
        <v>99.295299999999997</v>
      </c>
      <c r="BI174" s="2">
        <v>93.866100000000003</v>
      </c>
      <c r="BJ174" s="2">
        <v>100</v>
      </c>
      <c r="BK174" s="2">
        <v>100</v>
      </c>
      <c r="BL174" s="2">
        <v>100</v>
      </c>
      <c r="BM174" s="2">
        <v>100</v>
      </c>
      <c r="BN174" s="2">
        <v>100</v>
      </c>
      <c r="BO174" s="2">
        <v>95.844300000000004</v>
      </c>
      <c r="BP174" s="2">
        <v>98.755600000000001</v>
      </c>
      <c r="BQ174" s="2">
        <v>99.493899999999996</v>
      </c>
      <c r="BR174" s="2">
        <v>95.165400000000005</v>
      </c>
      <c r="BS174" s="2">
        <v>100</v>
      </c>
      <c r="BT174" s="2">
        <v>99.239199999999997</v>
      </c>
      <c r="BU174" s="2">
        <v>94.924700000000001</v>
      </c>
      <c r="BV174" s="2">
        <v>99.486400000000003</v>
      </c>
      <c r="BW174" s="2">
        <v>94.638400000000004</v>
      </c>
      <c r="BX174" s="2">
        <v>99.784300000000002</v>
      </c>
      <c r="BY174" s="15">
        <v>-999.9</v>
      </c>
      <c r="BZ174" s="15">
        <v>-999.9</v>
      </c>
      <c r="CA174" s="2">
        <v>99.828900000000004</v>
      </c>
      <c r="CB174" s="2">
        <v>100</v>
      </c>
      <c r="CC174" s="2">
        <v>100</v>
      </c>
      <c r="CD174" s="15">
        <v>-999.9</v>
      </c>
      <c r="CE174" s="2">
        <v>100</v>
      </c>
      <c r="CF174" s="15">
        <v>-999.9</v>
      </c>
      <c r="CG174" s="2">
        <v>95.114199999999997</v>
      </c>
      <c r="CH174" s="15">
        <v>-999.9</v>
      </c>
    </row>
    <row r="175" spans="1:86" x14ac:dyDescent="0.25">
      <c r="A175" s="29">
        <v>2007</v>
      </c>
      <c r="B175" s="104">
        <v>114.08799999999999</v>
      </c>
      <c r="C175" s="104">
        <v>79.251300000000001</v>
      </c>
      <c r="D175" s="104">
        <v>79.837999999999994</v>
      </c>
      <c r="E175" s="104">
        <v>70.345399999999998</v>
      </c>
      <c r="F175" s="104">
        <v>114.12090000000001</v>
      </c>
      <c r="G175" s="104">
        <v>129.49520000000001</v>
      </c>
      <c r="H175" s="104">
        <v>71.091999999999999</v>
      </c>
      <c r="I175" s="104">
        <v>119.5142</v>
      </c>
      <c r="J175" s="104">
        <v>106.89790000000001</v>
      </c>
      <c r="K175" s="104">
        <v>93.374799999999993</v>
      </c>
      <c r="L175" s="41">
        <v>-999.9</v>
      </c>
      <c r="M175" s="104">
        <v>24.5595</v>
      </c>
      <c r="N175" s="104">
        <v>27.491499999999998</v>
      </c>
      <c r="O175" s="104">
        <v>38.661900000000003</v>
      </c>
      <c r="P175" s="104">
        <v>20.200800000000001</v>
      </c>
      <c r="Q175" s="104">
        <v>126.12649999999999</v>
      </c>
      <c r="R175" s="104">
        <v>133.09710000000001</v>
      </c>
      <c r="S175" s="104">
        <v>91.080299999999994</v>
      </c>
      <c r="T175" s="104">
        <v>63.923299999999998</v>
      </c>
      <c r="U175" s="104">
        <v>32.651200000000003</v>
      </c>
      <c r="V175" s="104">
        <v>42.540300000000002</v>
      </c>
      <c r="W175" s="104">
        <v>49.351999999999997</v>
      </c>
      <c r="X175" s="104">
        <v>18.6829</v>
      </c>
      <c r="Y175" s="104">
        <v>134.83320000000001</v>
      </c>
      <c r="Z175" s="104">
        <v>162.8665</v>
      </c>
      <c r="AA175" s="104">
        <v>53.077300000000001</v>
      </c>
      <c r="AB175" s="104">
        <v>25.296299999999999</v>
      </c>
      <c r="AC175" s="104">
        <v>180.67519999999999</v>
      </c>
      <c r="AD175" s="104">
        <v>112.95699999999999</v>
      </c>
      <c r="AE175" s="104">
        <v>63.502699999999997</v>
      </c>
      <c r="AF175" s="104">
        <v>122.536</v>
      </c>
      <c r="AG175" s="104">
        <v>21.111699999999999</v>
      </c>
      <c r="AH175" s="104">
        <v>17.1313</v>
      </c>
      <c r="AI175" s="47">
        <v>69.027600000000007</v>
      </c>
      <c r="AJ175" s="47">
        <v>263.06</v>
      </c>
      <c r="AK175" s="104">
        <v>69.591999999999999</v>
      </c>
      <c r="AL175" s="104">
        <v>4.6421000000000001</v>
      </c>
      <c r="AM175" s="104">
        <v>31.604299999999999</v>
      </c>
      <c r="AN175" s="47">
        <v>46.768299999999996</v>
      </c>
      <c r="AO175" s="104">
        <v>71.097700000000003</v>
      </c>
      <c r="AP175" s="47"/>
      <c r="AQ175" s="2">
        <v>2007</v>
      </c>
      <c r="AR175" s="2">
        <v>99.179199999999994</v>
      </c>
      <c r="AS175" s="2">
        <v>100</v>
      </c>
      <c r="AT175" s="2">
        <v>97.172600000000003</v>
      </c>
      <c r="AU175" s="2">
        <v>100</v>
      </c>
      <c r="AV175" s="2">
        <v>100</v>
      </c>
      <c r="AW175" s="2">
        <v>100</v>
      </c>
      <c r="AX175" s="2">
        <v>100</v>
      </c>
      <c r="AY175" s="2">
        <v>100</v>
      </c>
      <c r="AZ175" s="2">
        <v>100</v>
      </c>
      <c r="BA175" s="2">
        <v>100</v>
      </c>
      <c r="BB175" s="15">
        <v>-999.9</v>
      </c>
      <c r="BC175" s="2">
        <v>89.730099999999993</v>
      </c>
      <c r="BD175" s="2">
        <v>99.786799999999999</v>
      </c>
      <c r="BE175" s="2">
        <v>92.316599999999994</v>
      </c>
      <c r="BF175" s="2">
        <v>100</v>
      </c>
      <c r="BG175" s="2">
        <v>99.397000000000006</v>
      </c>
      <c r="BH175" s="2">
        <v>98.932900000000004</v>
      </c>
      <c r="BI175" s="2">
        <v>95.904399999999995</v>
      </c>
      <c r="BJ175" s="2">
        <v>100</v>
      </c>
      <c r="BK175" s="2">
        <v>100</v>
      </c>
      <c r="BL175" s="2">
        <v>100</v>
      </c>
      <c r="BM175" s="2">
        <v>100</v>
      </c>
      <c r="BN175" s="2">
        <v>100</v>
      </c>
      <c r="BO175" s="2">
        <v>99.097399999999993</v>
      </c>
      <c r="BP175" s="2">
        <v>99.887200000000007</v>
      </c>
      <c r="BQ175" s="2">
        <v>100</v>
      </c>
      <c r="BR175" s="2">
        <v>98.552700000000002</v>
      </c>
      <c r="BS175" s="2">
        <v>87.476900000000001</v>
      </c>
      <c r="BT175" s="2">
        <v>100</v>
      </c>
      <c r="BU175" s="2">
        <v>80.861099999999993</v>
      </c>
      <c r="BV175" s="2">
        <v>99.61</v>
      </c>
      <c r="BW175" s="2">
        <v>97.448800000000006</v>
      </c>
      <c r="BX175" s="2">
        <v>100</v>
      </c>
      <c r="BY175" s="15">
        <v>-999.9</v>
      </c>
      <c r="BZ175" s="15">
        <v>-999.9</v>
      </c>
      <c r="CA175" s="2">
        <v>100</v>
      </c>
      <c r="CB175" s="2">
        <v>75.959199999999996</v>
      </c>
      <c r="CC175" s="2">
        <v>100</v>
      </c>
      <c r="CD175" s="15">
        <v>-999.9</v>
      </c>
      <c r="CE175" s="2">
        <v>99.971599999999995</v>
      </c>
      <c r="CF175" s="15">
        <v>-999.9</v>
      </c>
      <c r="CG175" s="2">
        <v>97.716999999999999</v>
      </c>
      <c r="CH175" s="15">
        <v>-999.9</v>
      </c>
    </row>
    <row r="176" spans="1:86" x14ac:dyDescent="0.25">
      <c r="A176" s="29">
        <v>2008</v>
      </c>
      <c r="B176" s="104">
        <v>69.925200000000004</v>
      </c>
      <c r="C176" s="104">
        <v>132.8921</v>
      </c>
      <c r="D176" s="104">
        <v>60.655799999999999</v>
      </c>
      <c r="E176" s="104">
        <v>111.5347</v>
      </c>
      <c r="F176" s="104">
        <v>90.087000000000003</v>
      </c>
      <c r="G176" s="104">
        <v>115.72369999999999</v>
      </c>
      <c r="H176" s="104">
        <v>46.4983</v>
      </c>
      <c r="I176" s="104">
        <v>101.7975</v>
      </c>
      <c r="J176" s="104">
        <v>68.073999999999998</v>
      </c>
      <c r="K176" s="104">
        <v>71.959699999999998</v>
      </c>
      <c r="L176" s="104">
        <v>57.290900000000001</v>
      </c>
      <c r="M176" s="104">
        <v>55.768900000000002</v>
      </c>
      <c r="N176" s="104">
        <v>47.2194</v>
      </c>
      <c r="O176" s="104">
        <v>52.242899999999999</v>
      </c>
      <c r="P176" s="104">
        <v>17.535599999999999</v>
      </c>
      <c r="Q176" s="104">
        <v>80.278099999999995</v>
      </c>
      <c r="R176" s="104">
        <v>87.1023</v>
      </c>
      <c r="S176" s="104">
        <v>67.066999999999993</v>
      </c>
      <c r="T176" s="104">
        <v>69.622200000000007</v>
      </c>
      <c r="U176" s="104">
        <v>44.472000000000001</v>
      </c>
      <c r="V176" s="104">
        <v>70.185599999999994</v>
      </c>
      <c r="W176" s="104">
        <v>81.853300000000004</v>
      </c>
      <c r="X176" s="104">
        <v>13.8224</v>
      </c>
      <c r="Y176" s="104">
        <v>112.5072</v>
      </c>
      <c r="Z176" s="104">
        <v>83.5154</v>
      </c>
      <c r="AA176" s="104">
        <v>82.159000000000006</v>
      </c>
      <c r="AB176" s="104">
        <v>49.787100000000002</v>
      </c>
      <c r="AC176" s="104">
        <v>169.571</v>
      </c>
      <c r="AD176" s="104">
        <v>118.4297</v>
      </c>
      <c r="AE176" s="104">
        <v>82.671899999999994</v>
      </c>
      <c r="AF176" s="104">
        <v>104.6771</v>
      </c>
      <c r="AG176" s="104">
        <v>16.5274</v>
      </c>
      <c r="AH176" s="104">
        <v>32.142000000000003</v>
      </c>
      <c r="AI176" s="47">
        <v>74.389200000000002</v>
      </c>
      <c r="AJ176" s="47">
        <v>147.24590000000001</v>
      </c>
      <c r="AK176" s="104">
        <v>59.425899999999999</v>
      </c>
      <c r="AL176" s="104">
        <v>6.4109999999999996</v>
      </c>
      <c r="AM176" s="104">
        <v>60.634700000000002</v>
      </c>
      <c r="AN176" s="47">
        <v>75.22120000000001</v>
      </c>
      <c r="AO176" s="104">
        <v>74.990300000000005</v>
      </c>
      <c r="AP176" s="47"/>
      <c r="AQ176" s="2">
        <v>2008</v>
      </c>
      <c r="AR176" s="2">
        <v>98.902000000000001</v>
      </c>
      <c r="AS176" s="2">
        <v>99.899799999999999</v>
      </c>
      <c r="AT176" s="2">
        <v>88.791499999999999</v>
      </c>
      <c r="AU176" s="2">
        <v>100</v>
      </c>
      <c r="AV176" s="2">
        <v>100</v>
      </c>
      <c r="AW176" s="2">
        <v>100</v>
      </c>
      <c r="AX176" s="2">
        <v>99.548400000000001</v>
      </c>
      <c r="AY176" s="2">
        <v>100</v>
      </c>
      <c r="AZ176" s="2">
        <v>100</v>
      </c>
      <c r="BA176" s="2">
        <v>100</v>
      </c>
      <c r="BB176" s="2">
        <v>100</v>
      </c>
      <c r="BC176" s="2">
        <v>93.388999999999996</v>
      </c>
      <c r="BD176" s="2">
        <v>99.994200000000006</v>
      </c>
      <c r="BE176" s="2">
        <v>98.0976</v>
      </c>
      <c r="BF176" s="2">
        <v>100</v>
      </c>
      <c r="BG176" s="2">
        <v>92.193399999999997</v>
      </c>
      <c r="BH176" s="2">
        <v>98.412300000000002</v>
      </c>
      <c r="BI176" s="2">
        <v>97.693299999999994</v>
      </c>
      <c r="BJ176" s="2">
        <v>100</v>
      </c>
      <c r="BK176" s="2">
        <v>100</v>
      </c>
      <c r="BL176" s="2">
        <v>100</v>
      </c>
      <c r="BM176" s="2">
        <v>100</v>
      </c>
      <c r="BN176" s="2">
        <v>100</v>
      </c>
      <c r="BO176" s="2">
        <v>99.761399999999995</v>
      </c>
      <c r="BP176" s="2">
        <v>98.337599999999995</v>
      </c>
      <c r="BQ176" s="2">
        <v>100</v>
      </c>
      <c r="BR176" s="2">
        <v>98.984499999999997</v>
      </c>
      <c r="BS176" s="2">
        <v>100</v>
      </c>
      <c r="BT176" s="2">
        <v>99.901399999999995</v>
      </c>
      <c r="BU176" s="2">
        <v>94.004099999999994</v>
      </c>
      <c r="BV176" s="2">
        <v>99.714799999999997</v>
      </c>
      <c r="BW176" s="2">
        <v>90.734200000000001</v>
      </c>
      <c r="BX176" s="2">
        <v>100</v>
      </c>
      <c r="BY176" s="15">
        <v>-999.9</v>
      </c>
      <c r="BZ176" s="15">
        <v>-999.9</v>
      </c>
      <c r="CA176" s="2">
        <v>99.253</v>
      </c>
      <c r="CB176" s="2">
        <v>100</v>
      </c>
      <c r="CC176" s="2">
        <v>100</v>
      </c>
      <c r="CD176" s="15">
        <v>-999.9</v>
      </c>
      <c r="CE176" s="2">
        <v>100</v>
      </c>
      <c r="CF176" s="15">
        <v>-999.9</v>
      </c>
      <c r="CG176" s="2">
        <v>97.187399999999997</v>
      </c>
      <c r="CH176" s="15">
        <v>-999.9</v>
      </c>
    </row>
    <row r="177" spans="1:93" x14ac:dyDescent="0.25">
      <c r="A177" s="29">
        <v>2009</v>
      </c>
      <c r="B177" s="104">
        <v>81.4465</v>
      </c>
      <c r="C177" s="104">
        <v>116.29940000000001</v>
      </c>
      <c r="D177" s="104">
        <v>106.0287</v>
      </c>
      <c r="E177" s="41">
        <v>-999.9</v>
      </c>
      <c r="F177" s="104">
        <v>49.192700000000002</v>
      </c>
      <c r="G177" s="104">
        <v>108.58029999999999</v>
      </c>
      <c r="H177" s="104">
        <v>61.380600000000001</v>
      </c>
      <c r="I177" s="104">
        <v>113.3426</v>
      </c>
      <c r="J177" s="104">
        <v>50.015000000000001</v>
      </c>
      <c r="K177" s="104">
        <v>58.780700000000003</v>
      </c>
      <c r="L177" s="104">
        <v>58.881999999999998</v>
      </c>
      <c r="M177" s="104">
        <v>24.283000000000001</v>
      </c>
      <c r="N177" s="104">
        <v>26.840599999999998</v>
      </c>
      <c r="O177" s="104">
        <v>32.043700000000001</v>
      </c>
      <c r="P177" s="104">
        <v>23.878699999999998</v>
      </c>
      <c r="Q177" s="104">
        <v>69.830600000000004</v>
      </c>
      <c r="R177" s="104">
        <v>60.388199999999998</v>
      </c>
      <c r="S177" s="104">
        <v>53.680999999999997</v>
      </c>
      <c r="T177" s="104">
        <v>12.058999999999999</v>
      </c>
      <c r="U177" s="104">
        <v>17.5473</v>
      </c>
      <c r="V177" s="104">
        <v>41.442900000000002</v>
      </c>
      <c r="W177" s="104">
        <v>96.787000000000006</v>
      </c>
      <c r="X177" s="104">
        <v>23.258900000000001</v>
      </c>
      <c r="Y177" s="104">
        <v>86.606499999999997</v>
      </c>
      <c r="Z177" s="104">
        <v>109.1442</v>
      </c>
      <c r="AA177" s="104">
        <v>54.624200000000002</v>
      </c>
      <c r="AB177" s="104">
        <v>35.102800000000002</v>
      </c>
      <c r="AC177" s="104">
        <v>195.9699</v>
      </c>
      <c r="AD177" s="104">
        <v>99.868399999999994</v>
      </c>
      <c r="AE177" s="104">
        <v>35.708599999999997</v>
      </c>
      <c r="AF177" s="104">
        <v>145.73519999999999</v>
      </c>
      <c r="AG177" s="104">
        <v>21.140499999999999</v>
      </c>
      <c r="AH177" s="104">
        <v>27.0108</v>
      </c>
      <c r="AI177" s="47">
        <v>93.88000000000001</v>
      </c>
      <c r="AJ177" s="47">
        <v>237.34809999999999</v>
      </c>
      <c r="AK177" s="104">
        <v>72.049000000000007</v>
      </c>
      <c r="AL177" s="104">
        <v>15.433999999999999</v>
      </c>
      <c r="AM177" s="104">
        <v>31.31</v>
      </c>
      <c r="AN177" s="47">
        <v>105.85910000000001</v>
      </c>
      <c r="AO177" s="104">
        <v>71.083699999999993</v>
      </c>
      <c r="AP177" s="47"/>
      <c r="AQ177" s="2">
        <v>2009</v>
      </c>
      <c r="AR177" s="2">
        <v>99.025800000000004</v>
      </c>
      <c r="AS177" s="2">
        <v>100</v>
      </c>
      <c r="AT177" s="2">
        <v>97.8369</v>
      </c>
      <c r="AU177" s="15">
        <v>-999.9</v>
      </c>
      <c r="AV177" s="2">
        <v>100</v>
      </c>
      <c r="AW177" s="2">
        <v>99.791600000000003</v>
      </c>
      <c r="AX177" s="2">
        <v>99.580100000000002</v>
      </c>
      <c r="AY177" s="2">
        <v>100</v>
      </c>
      <c r="AZ177" s="2">
        <v>100</v>
      </c>
      <c r="BA177" s="2">
        <v>100</v>
      </c>
      <c r="BB177" s="2">
        <v>100</v>
      </c>
      <c r="BC177" s="2">
        <v>100</v>
      </c>
      <c r="BD177" s="2">
        <v>95.894300000000001</v>
      </c>
      <c r="BE177" s="2">
        <v>90.990499999999997</v>
      </c>
      <c r="BF177" s="2">
        <v>100</v>
      </c>
      <c r="BG177" s="2">
        <v>97.0291</v>
      </c>
      <c r="BH177" s="2">
        <v>98.664900000000003</v>
      </c>
      <c r="BI177" s="2">
        <v>94.737799999999993</v>
      </c>
      <c r="BJ177" s="2">
        <v>100</v>
      </c>
      <c r="BK177" s="2">
        <v>100</v>
      </c>
      <c r="BL177" s="2">
        <v>100</v>
      </c>
      <c r="BM177" s="2">
        <v>100</v>
      </c>
      <c r="BN177" s="2">
        <v>100</v>
      </c>
      <c r="BO177" s="2">
        <v>97.112200000000001</v>
      </c>
      <c r="BP177" s="2">
        <v>99.529899999999998</v>
      </c>
      <c r="BQ177" s="2">
        <v>100</v>
      </c>
      <c r="BR177" s="2">
        <v>87.350499999999997</v>
      </c>
      <c r="BS177" s="2">
        <v>97.543700000000001</v>
      </c>
      <c r="BT177" s="2">
        <v>99.781599999999997</v>
      </c>
      <c r="BU177" s="2">
        <v>93.417400000000001</v>
      </c>
      <c r="BV177" s="2">
        <v>99.429199999999994</v>
      </c>
      <c r="BW177" s="2">
        <v>83.616799999999998</v>
      </c>
      <c r="BX177" s="2">
        <v>100</v>
      </c>
      <c r="BY177" s="15">
        <v>-999.9</v>
      </c>
      <c r="BZ177" s="15">
        <v>-999.9</v>
      </c>
      <c r="CA177" s="2">
        <v>98.979799999999997</v>
      </c>
      <c r="CB177" s="2">
        <v>100</v>
      </c>
      <c r="CC177" s="2">
        <v>100</v>
      </c>
      <c r="CD177" s="15">
        <v>-999.9</v>
      </c>
      <c r="CE177" s="2">
        <v>85.971900000000005</v>
      </c>
      <c r="CF177" s="15">
        <v>-999.9</v>
      </c>
      <c r="CG177" s="2">
        <v>97.904499999999999</v>
      </c>
      <c r="CH177" s="15">
        <v>-999.9</v>
      </c>
    </row>
    <row r="178" spans="1:93" x14ac:dyDescent="0.25">
      <c r="A178" s="29">
        <v>2010</v>
      </c>
      <c r="B178" s="104">
        <v>65.666899999999998</v>
      </c>
      <c r="C178" s="104">
        <v>82.786699999999996</v>
      </c>
      <c r="D178" s="104">
        <v>105.7354</v>
      </c>
      <c r="E178" s="104">
        <v>99.6614</v>
      </c>
      <c r="F178" s="104">
        <v>69.654200000000003</v>
      </c>
      <c r="G178" s="104">
        <v>150.35489999999999</v>
      </c>
      <c r="H178" s="104">
        <v>81.129900000000006</v>
      </c>
      <c r="I178" s="104">
        <v>120.47799999999999</v>
      </c>
      <c r="J178" s="104">
        <v>101.46510000000001</v>
      </c>
      <c r="K178" s="104">
        <v>61.845300000000002</v>
      </c>
      <c r="L178" s="104">
        <v>74.334999999999994</v>
      </c>
      <c r="M178" s="104">
        <v>23.586200000000002</v>
      </c>
      <c r="N178" s="104">
        <v>38.867199999999997</v>
      </c>
      <c r="O178" s="104">
        <v>33.054499999999997</v>
      </c>
      <c r="P178" s="41">
        <v>-999.9</v>
      </c>
      <c r="Q178" s="104">
        <v>114.43040000000001</v>
      </c>
      <c r="R178" s="41">
        <v>-999.9</v>
      </c>
      <c r="S178" s="104">
        <v>49.392200000000003</v>
      </c>
      <c r="T178" s="104">
        <v>11.088900000000001</v>
      </c>
      <c r="U178" s="104">
        <v>17.4787</v>
      </c>
      <c r="V178" s="104">
        <v>22.982700000000001</v>
      </c>
      <c r="W178" s="104">
        <v>64.913499999999999</v>
      </c>
      <c r="X178" s="104">
        <v>12.207800000000001</v>
      </c>
      <c r="Y178" s="104">
        <v>107.7944</v>
      </c>
      <c r="Z178" s="104">
        <v>89.904600000000002</v>
      </c>
      <c r="AA178" s="104">
        <v>90.627600000000001</v>
      </c>
      <c r="AB178" s="104">
        <v>27.473199999999999</v>
      </c>
      <c r="AC178" s="104">
        <v>191.35820000000001</v>
      </c>
      <c r="AD178" s="104">
        <v>151.1849</v>
      </c>
      <c r="AE178" s="41">
        <v>-999.9</v>
      </c>
      <c r="AF178" s="104">
        <v>105.938</v>
      </c>
      <c r="AG178" s="104">
        <v>31.117100000000001</v>
      </c>
      <c r="AH178" s="104">
        <v>27.009599999999999</v>
      </c>
      <c r="AI178" s="47">
        <v>47.548699999999997</v>
      </c>
      <c r="AJ178" s="47">
        <v>384.3356</v>
      </c>
      <c r="AK178" s="104">
        <v>90.902000000000001</v>
      </c>
      <c r="AL178" s="104">
        <v>8.484</v>
      </c>
      <c r="AM178" s="104">
        <v>36.295999999999999</v>
      </c>
      <c r="AN178" s="47">
        <v>107.2068</v>
      </c>
      <c r="AO178" s="104">
        <v>46.2928</v>
      </c>
      <c r="AP178" s="47"/>
      <c r="AQ178" s="2">
        <v>2010</v>
      </c>
      <c r="AR178" s="2">
        <v>98.693100000000001</v>
      </c>
      <c r="AS178" s="2">
        <v>100</v>
      </c>
      <c r="AT178" s="2">
        <v>97.381100000000004</v>
      </c>
      <c r="AU178" s="2">
        <v>100</v>
      </c>
      <c r="AV178" s="2">
        <v>99.947599999999994</v>
      </c>
      <c r="AW178" s="2">
        <v>99.894999999999996</v>
      </c>
      <c r="AX178" s="2">
        <v>100</v>
      </c>
      <c r="AY178" s="2">
        <v>100</v>
      </c>
      <c r="AZ178" s="2">
        <v>99.3583</v>
      </c>
      <c r="BA178" s="2">
        <v>100</v>
      </c>
      <c r="BB178" s="2">
        <v>100</v>
      </c>
      <c r="BC178" s="2">
        <v>100</v>
      </c>
      <c r="BD178" s="2">
        <v>99.763199999999998</v>
      </c>
      <c r="BE178" s="2">
        <v>99.844499999999996</v>
      </c>
      <c r="BF178" s="2">
        <v>74.415700000000001</v>
      </c>
      <c r="BG178" s="2">
        <v>94.1203</v>
      </c>
      <c r="BH178" s="2">
        <v>65.722899999999996</v>
      </c>
      <c r="BI178" s="2">
        <v>90.938199999999995</v>
      </c>
      <c r="BJ178" s="2">
        <v>100</v>
      </c>
      <c r="BK178" s="2">
        <v>100</v>
      </c>
      <c r="BL178" s="2">
        <v>100</v>
      </c>
      <c r="BM178" s="2">
        <v>100</v>
      </c>
      <c r="BN178" s="2">
        <v>100</v>
      </c>
      <c r="BO178" s="2">
        <v>98.801699999999997</v>
      </c>
      <c r="BP178" s="2">
        <v>99.050799999999995</v>
      </c>
      <c r="BQ178" s="2">
        <v>100</v>
      </c>
      <c r="BR178" s="2">
        <v>100</v>
      </c>
      <c r="BS178" s="2">
        <v>90.033699999999996</v>
      </c>
      <c r="BT178" s="2">
        <v>99.540300000000002</v>
      </c>
      <c r="BU178" s="2">
        <v>32.819499999999998</v>
      </c>
      <c r="BV178" s="2">
        <v>99.378900000000002</v>
      </c>
      <c r="BW178" s="2">
        <v>100</v>
      </c>
      <c r="BX178" s="2">
        <v>100</v>
      </c>
      <c r="BY178" s="15">
        <v>-999.9</v>
      </c>
      <c r="BZ178" s="15">
        <v>-999.9</v>
      </c>
      <c r="CA178" s="2">
        <v>86.955799999999996</v>
      </c>
      <c r="CB178" s="2">
        <v>100</v>
      </c>
      <c r="CC178" s="2">
        <v>100</v>
      </c>
      <c r="CD178" s="15">
        <v>-999.9</v>
      </c>
      <c r="CE178" s="2">
        <v>100</v>
      </c>
      <c r="CF178" s="2">
        <v>99.231200000000001</v>
      </c>
      <c r="CG178" s="2">
        <v>97.430700000000002</v>
      </c>
      <c r="CH178" s="15">
        <v>-999.9</v>
      </c>
    </row>
    <row r="179" spans="1:93" x14ac:dyDescent="0.25">
      <c r="A179" s="29">
        <v>2011</v>
      </c>
      <c r="B179" s="104">
        <v>51.451599999999999</v>
      </c>
      <c r="C179" s="104">
        <v>86.457300000000004</v>
      </c>
      <c r="D179" s="104">
        <v>68.754800000000003</v>
      </c>
      <c r="E179" s="104">
        <v>123.1833</v>
      </c>
      <c r="F179" s="104">
        <v>100.9659</v>
      </c>
      <c r="G179" s="104">
        <v>104.91160000000001</v>
      </c>
      <c r="H179" s="104">
        <v>71.436899999999994</v>
      </c>
      <c r="I179" s="104">
        <v>103.5669</v>
      </c>
      <c r="J179" s="104">
        <v>105.0487</v>
      </c>
      <c r="K179" s="104">
        <v>110.4385</v>
      </c>
      <c r="L179" s="104">
        <v>72.593800000000002</v>
      </c>
      <c r="M179" s="104">
        <v>23.172000000000001</v>
      </c>
      <c r="N179" s="104">
        <v>41.670900000000003</v>
      </c>
      <c r="O179" s="104">
        <v>48.378599999999999</v>
      </c>
      <c r="P179" s="104">
        <v>18.5501</v>
      </c>
      <c r="Q179" s="104">
        <v>88.275599999999997</v>
      </c>
      <c r="R179" s="104">
        <v>75.606899999999996</v>
      </c>
      <c r="S179" s="104">
        <v>56.782699999999998</v>
      </c>
      <c r="T179" s="104">
        <v>27.729600000000001</v>
      </c>
      <c r="U179" s="104">
        <v>16.2362</v>
      </c>
      <c r="V179" s="104">
        <v>20.356200000000001</v>
      </c>
      <c r="W179" s="104">
        <v>65.273499999999999</v>
      </c>
      <c r="X179" s="104">
        <v>30.552</v>
      </c>
      <c r="Y179" s="104">
        <v>76.827500000000001</v>
      </c>
      <c r="Z179" s="104">
        <v>95.630600000000001</v>
      </c>
      <c r="AA179" s="104">
        <v>71.412400000000005</v>
      </c>
      <c r="AB179" s="104">
        <v>12.135400000000001</v>
      </c>
      <c r="AC179" s="104">
        <v>183.7526</v>
      </c>
      <c r="AD179" s="104">
        <v>97.296199999999999</v>
      </c>
      <c r="AE179" s="104">
        <v>100.9675</v>
      </c>
      <c r="AF179" s="104">
        <v>146.51220000000001</v>
      </c>
      <c r="AG179" s="104">
        <v>27.976500000000001</v>
      </c>
      <c r="AH179" s="104">
        <v>19.1126</v>
      </c>
      <c r="AI179" s="104">
        <v>87.087000000000003</v>
      </c>
      <c r="AJ179" s="104">
        <v>149.52379999999999</v>
      </c>
      <c r="AK179" s="104">
        <v>52.578400000000002</v>
      </c>
      <c r="AL179" s="104">
        <v>33.153300000000002</v>
      </c>
      <c r="AM179" s="104">
        <v>29.209700000000002</v>
      </c>
      <c r="AN179" s="47">
        <v>104.48259999999999</v>
      </c>
      <c r="AO179" s="41">
        <v>-999.9</v>
      </c>
      <c r="AP179" s="47"/>
      <c r="AQ179" s="2">
        <v>2011</v>
      </c>
      <c r="AR179" s="2">
        <v>97.763900000000007</v>
      </c>
      <c r="AS179" s="2">
        <v>100</v>
      </c>
      <c r="AT179" s="2">
        <v>92.233900000000006</v>
      </c>
      <c r="AU179" s="2">
        <v>100</v>
      </c>
      <c r="AV179" s="2">
        <v>98.193799999999996</v>
      </c>
      <c r="AW179" s="2">
        <v>95.907499999999999</v>
      </c>
      <c r="AX179" s="2">
        <v>100</v>
      </c>
      <c r="AY179" s="2">
        <v>100</v>
      </c>
      <c r="AZ179" s="2">
        <v>99.283500000000004</v>
      </c>
      <c r="BA179" s="2">
        <v>100</v>
      </c>
      <c r="BB179" s="2">
        <v>100</v>
      </c>
      <c r="BC179" s="2">
        <v>100</v>
      </c>
      <c r="BD179" s="2">
        <v>85.408199999999994</v>
      </c>
      <c r="BE179" s="2">
        <v>100</v>
      </c>
      <c r="BF179" s="2">
        <v>99.6905</v>
      </c>
      <c r="BG179" s="2">
        <v>97.096199999999996</v>
      </c>
      <c r="BH179" s="2">
        <v>97.922300000000007</v>
      </c>
      <c r="BI179" s="2">
        <v>97.497500000000002</v>
      </c>
      <c r="BJ179" s="2">
        <v>100</v>
      </c>
      <c r="BK179" s="2">
        <v>100</v>
      </c>
      <c r="BL179" s="2">
        <v>99.070400000000006</v>
      </c>
      <c r="BM179" s="2">
        <v>100</v>
      </c>
      <c r="BN179" s="2">
        <v>100</v>
      </c>
      <c r="BO179" s="2">
        <v>85.568600000000004</v>
      </c>
      <c r="BP179" s="2">
        <v>93.818200000000004</v>
      </c>
      <c r="BQ179" s="2">
        <v>99.783699999999996</v>
      </c>
      <c r="BR179" s="2">
        <v>100</v>
      </c>
      <c r="BS179" s="2">
        <v>99.886799999999994</v>
      </c>
      <c r="BT179" s="2">
        <v>99.635400000000004</v>
      </c>
      <c r="BU179" s="2">
        <v>90.923699999999997</v>
      </c>
      <c r="BV179" s="2">
        <v>99.578199999999995</v>
      </c>
      <c r="BW179" s="2">
        <v>89.274799999999999</v>
      </c>
      <c r="BX179" s="2">
        <v>100</v>
      </c>
      <c r="BY179" s="2">
        <v>100</v>
      </c>
      <c r="BZ179" s="2">
        <v>99.905799999999999</v>
      </c>
      <c r="CA179" s="2">
        <v>98.496700000000004</v>
      </c>
      <c r="CB179" s="2">
        <v>100</v>
      </c>
      <c r="CC179" s="2">
        <v>100</v>
      </c>
      <c r="CD179" s="15">
        <v>-999.9</v>
      </c>
      <c r="CE179" s="2">
        <v>66.257499999999993</v>
      </c>
      <c r="CF179" s="2">
        <v>99.690600000000003</v>
      </c>
      <c r="CG179" s="2">
        <v>97.127200000000002</v>
      </c>
      <c r="CH179" s="15">
        <v>-999.9</v>
      </c>
    </row>
    <row r="180" spans="1:93" x14ac:dyDescent="0.25">
      <c r="A180" s="29">
        <v>2012</v>
      </c>
      <c r="B180" s="104">
        <v>84.761600000000001</v>
      </c>
      <c r="C180" s="104">
        <v>91.397800000000004</v>
      </c>
      <c r="D180" s="104">
        <v>98.309700000000007</v>
      </c>
      <c r="E180" s="104">
        <v>106.9042</v>
      </c>
      <c r="F180" s="104">
        <v>80.027100000000004</v>
      </c>
      <c r="G180" s="104">
        <v>96.073999999999998</v>
      </c>
      <c r="H180" s="104">
        <v>75.915599999999998</v>
      </c>
      <c r="I180" s="104">
        <v>114.67829999999999</v>
      </c>
      <c r="J180" s="104">
        <v>80.493099999999998</v>
      </c>
      <c r="K180" s="104">
        <v>65.767499999999998</v>
      </c>
      <c r="L180" s="104">
        <v>83.537000000000006</v>
      </c>
      <c r="M180" s="104">
        <v>48.402500000000003</v>
      </c>
      <c r="N180" s="104">
        <v>28.744700000000002</v>
      </c>
      <c r="O180" s="104">
        <v>41.4114</v>
      </c>
      <c r="P180" s="104">
        <v>14.6434</v>
      </c>
      <c r="Q180" s="104">
        <v>66.486599999999996</v>
      </c>
      <c r="R180" s="104">
        <v>72.173699999999997</v>
      </c>
      <c r="S180" s="104">
        <v>85.995000000000005</v>
      </c>
      <c r="T180" s="104">
        <v>61.756399999999999</v>
      </c>
      <c r="U180" s="104">
        <v>46.218600000000002</v>
      </c>
      <c r="V180" s="104">
        <v>83.034999999999997</v>
      </c>
      <c r="W180" s="104">
        <v>105.3734</v>
      </c>
      <c r="X180" s="104">
        <v>15.0045</v>
      </c>
      <c r="Y180" s="104">
        <v>68.043999999999997</v>
      </c>
      <c r="Z180" s="104">
        <v>55.289299999999997</v>
      </c>
      <c r="AA180" s="104">
        <v>38.618899999999996</v>
      </c>
      <c r="AB180" s="104">
        <v>30.777699999999999</v>
      </c>
      <c r="AC180" s="104">
        <v>133.11660000000001</v>
      </c>
      <c r="AD180" s="104">
        <v>65.709900000000005</v>
      </c>
      <c r="AE180" s="104">
        <v>65.227999999999994</v>
      </c>
      <c r="AF180" s="104">
        <v>160.55160000000001</v>
      </c>
      <c r="AG180" s="104">
        <v>10.0006</v>
      </c>
      <c r="AH180" s="104">
        <v>26.223600000000001</v>
      </c>
      <c r="AI180" s="104">
        <v>76.598100000000002</v>
      </c>
      <c r="AJ180" s="104">
        <v>259.28210000000001</v>
      </c>
      <c r="AK180" s="104">
        <v>34.820399999999999</v>
      </c>
      <c r="AL180" s="104">
        <v>12.502000000000001</v>
      </c>
      <c r="AM180" s="104">
        <v>28.726700000000001</v>
      </c>
      <c r="AN180" s="47">
        <v>71.822800000000001</v>
      </c>
      <c r="AO180" s="104">
        <v>61.753799999999998</v>
      </c>
      <c r="AP180" s="47"/>
      <c r="AQ180" s="2">
        <v>2012</v>
      </c>
      <c r="AR180" s="2">
        <v>100</v>
      </c>
      <c r="AS180" s="2">
        <v>99.891400000000004</v>
      </c>
      <c r="AT180" s="2">
        <v>91.770300000000006</v>
      </c>
      <c r="AU180" s="2">
        <v>100</v>
      </c>
      <c r="AV180" s="2">
        <v>94.393799999999999</v>
      </c>
      <c r="AW180" s="2">
        <v>99.546899999999994</v>
      </c>
      <c r="AX180" s="2">
        <v>100</v>
      </c>
      <c r="AY180" s="2">
        <v>100</v>
      </c>
      <c r="AZ180" s="2">
        <v>98.258200000000002</v>
      </c>
      <c r="BA180" s="2">
        <v>100</v>
      </c>
      <c r="BB180" s="2">
        <v>100</v>
      </c>
      <c r="BC180" s="2">
        <v>99.597700000000003</v>
      </c>
      <c r="BD180" s="2">
        <v>100</v>
      </c>
      <c r="BE180" s="2">
        <v>100</v>
      </c>
      <c r="BF180" s="2">
        <v>99.882199999999997</v>
      </c>
      <c r="BG180" s="2">
        <v>96.681200000000004</v>
      </c>
      <c r="BH180" s="2">
        <v>99.263400000000004</v>
      </c>
      <c r="BI180" s="2">
        <v>82.861999999999995</v>
      </c>
      <c r="BJ180" s="2">
        <v>100</v>
      </c>
      <c r="BK180" s="2">
        <v>100</v>
      </c>
      <c r="BL180" s="2">
        <v>100</v>
      </c>
      <c r="BM180" s="2">
        <v>100</v>
      </c>
      <c r="BN180" s="2">
        <v>100</v>
      </c>
      <c r="BO180" s="2">
        <v>98.995400000000004</v>
      </c>
      <c r="BP180" s="2">
        <v>99.330200000000005</v>
      </c>
      <c r="BQ180" s="2">
        <v>100</v>
      </c>
      <c r="BR180" s="2">
        <v>100</v>
      </c>
      <c r="BS180" s="2">
        <v>100</v>
      </c>
      <c r="BT180" s="2">
        <v>100</v>
      </c>
      <c r="BU180" s="2">
        <v>100</v>
      </c>
      <c r="BV180" s="2">
        <v>99.690299999999993</v>
      </c>
      <c r="BW180" s="2">
        <v>99.678700000000006</v>
      </c>
      <c r="BX180" s="2">
        <v>89.188199999999995</v>
      </c>
      <c r="BY180" s="2">
        <v>99.878399999999999</v>
      </c>
      <c r="BZ180" s="2">
        <v>99.740399999999994</v>
      </c>
      <c r="CA180" s="2">
        <v>93.206999999999994</v>
      </c>
      <c r="CB180" s="2">
        <v>100</v>
      </c>
      <c r="CC180" s="2">
        <v>100</v>
      </c>
      <c r="CD180" s="15">
        <v>-999.9</v>
      </c>
      <c r="CE180" s="2">
        <v>100</v>
      </c>
      <c r="CF180" s="2">
        <v>99.840299999999999</v>
      </c>
      <c r="CG180" s="2">
        <v>96.389899999999997</v>
      </c>
      <c r="CH180" s="15">
        <v>-999.9</v>
      </c>
    </row>
    <row r="181" spans="1:93" s="109" customFormat="1" x14ac:dyDescent="0.25">
      <c r="A181" s="107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</row>
    <row r="182" spans="1:93" x14ac:dyDescent="0.25">
      <c r="A182" s="125" t="s">
        <v>220</v>
      </c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</row>
    <row r="183" spans="1:93" x14ac:dyDescent="0.25">
      <c r="B183" s="104" t="s">
        <v>13</v>
      </c>
      <c r="C183" s="104" t="s">
        <v>16</v>
      </c>
      <c r="D183" s="104" t="s">
        <v>17</v>
      </c>
      <c r="E183" s="104" t="s">
        <v>18</v>
      </c>
      <c r="F183" s="104" t="s">
        <v>19</v>
      </c>
      <c r="G183" s="104" t="s">
        <v>20</v>
      </c>
      <c r="H183" s="104" t="s">
        <v>21</v>
      </c>
      <c r="I183" s="104" t="s">
        <v>22</v>
      </c>
      <c r="J183" s="104" t="s">
        <v>23</v>
      </c>
      <c r="K183" s="104" t="s">
        <v>27</v>
      </c>
      <c r="L183" s="104" t="s">
        <v>28</v>
      </c>
      <c r="M183" s="104" t="s">
        <v>29</v>
      </c>
      <c r="N183" s="104" t="s">
        <v>43</v>
      </c>
      <c r="O183" s="104" t="s">
        <v>45</v>
      </c>
      <c r="P183" s="104" t="s">
        <v>46</v>
      </c>
      <c r="Q183" s="104" t="s">
        <v>49</v>
      </c>
      <c r="R183" s="104" t="s">
        <v>50</v>
      </c>
      <c r="S183" s="104" t="s">
        <v>51</v>
      </c>
      <c r="T183" s="104" t="s">
        <v>57</v>
      </c>
      <c r="U183" s="104" t="s">
        <v>58</v>
      </c>
      <c r="V183" s="104" t="s">
        <v>60</v>
      </c>
      <c r="W183" s="104" t="s">
        <v>61</v>
      </c>
      <c r="X183" s="104" t="s">
        <v>62</v>
      </c>
      <c r="Y183" s="104" t="s">
        <v>68</v>
      </c>
      <c r="Z183" s="104" t="s">
        <v>69</v>
      </c>
      <c r="AA183" s="104" t="s">
        <v>70</v>
      </c>
      <c r="AB183" s="104" t="s">
        <v>71</v>
      </c>
      <c r="AC183" s="104" t="s">
        <v>2</v>
      </c>
      <c r="AD183" s="104" t="s">
        <v>75</v>
      </c>
      <c r="AE183" s="104" t="s">
        <v>76</v>
      </c>
      <c r="AF183" s="104" t="s">
        <v>79</v>
      </c>
      <c r="AG183" s="104" t="s">
        <v>81</v>
      </c>
      <c r="AH183" s="104" t="s">
        <v>82</v>
      </c>
      <c r="AI183" s="104" t="s">
        <v>85</v>
      </c>
      <c r="AJ183" s="104" t="s">
        <v>86</v>
      </c>
      <c r="AK183" s="104" t="s">
        <v>92</v>
      </c>
      <c r="AL183" s="104" t="s">
        <v>93</v>
      </c>
      <c r="AM183" s="104" t="s">
        <v>94</v>
      </c>
      <c r="AN183" s="104" t="s">
        <v>131</v>
      </c>
      <c r="AO183" s="104" t="s">
        <v>98</v>
      </c>
      <c r="AP183" s="47"/>
      <c r="AQ183" s="2" t="s">
        <v>225</v>
      </c>
      <c r="AR183" s="2" t="s">
        <v>13</v>
      </c>
      <c r="AS183" s="2" t="s">
        <v>16</v>
      </c>
      <c r="AT183" s="2" t="s">
        <v>17</v>
      </c>
      <c r="AU183" s="2" t="s">
        <v>18</v>
      </c>
      <c r="AV183" s="2" t="s">
        <v>19</v>
      </c>
      <c r="AW183" s="2" t="s">
        <v>20</v>
      </c>
      <c r="AX183" s="2" t="s">
        <v>21</v>
      </c>
      <c r="AY183" s="2" t="s">
        <v>22</v>
      </c>
      <c r="AZ183" s="2" t="s">
        <v>23</v>
      </c>
      <c r="BA183" s="2" t="s">
        <v>27</v>
      </c>
      <c r="BB183" s="2" t="s">
        <v>28</v>
      </c>
      <c r="BC183" s="2" t="s">
        <v>29</v>
      </c>
      <c r="BD183" s="2" t="s">
        <v>43</v>
      </c>
      <c r="BE183" s="2" t="s">
        <v>45</v>
      </c>
      <c r="BF183" s="2" t="s">
        <v>46</v>
      </c>
      <c r="BG183" s="2" t="s">
        <v>49</v>
      </c>
      <c r="BH183" s="2" t="s">
        <v>50</v>
      </c>
      <c r="BI183" s="2" t="s">
        <v>51</v>
      </c>
      <c r="BJ183" s="2" t="s">
        <v>57</v>
      </c>
      <c r="BK183" s="2" t="s">
        <v>58</v>
      </c>
      <c r="BL183" s="2" t="s">
        <v>60</v>
      </c>
      <c r="BM183" s="2" t="s">
        <v>61</v>
      </c>
      <c r="BN183" s="2" t="s">
        <v>62</v>
      </c>
      <c r="BO183" s="2" t="s">
        <v>68</v>
      </c>
      <c r="BP183" s="2" t="s">
        <v>69</v>
      </c>
      <c r="BQ183" s="2" t="s">
        <v>70</v>
      </c>
      <c r="BR183" s="2" t="s">
        <v>71</v>
      </c>
      <c r="BS183" s="2" t="s">
        <v>2</v>
      </c>
      <c r="BT183" s="2" t="s">
        <v>75</v>
      </c>
      <c r="BU183" s="2" t="s">
        <v>76</v>
      </c>
      <c r="BV183" s="2" t="s">
        <v>79</v>
      </c>
      <c r="BW183" s="2" t="s">
        <v>81</v>
      </c>
      <c r="BX183" s="2" t="s">
        <v>82</v>
      </c>
      <c r="BY183" s="2" t="s">
        <v>85</v>
      </c>
      <c r="BZ183" s="2" t="s">
        <v>86</v>
      </c>
      <c r="CA183" s="2" t="s">
        <v>92</v>
      </c>
      <c r="CB183" s="2" t="s">
        <v>93</v>
      </c>
      <c r="CC183" s="2" t="s">
        <v>94</v>
      </c>
      <c r="CD183" s="2" t="s">
        <v>134</v>
      </c>
      <c r="CE183" s="2" t="s">
        <v>98</v>
      </c>
      <c r="CF183" s="2" t="s">
        <v>131</v>
      </c>
      <c r="CG183" s="2" t="s">
        <v>101</v>
      </c>
      <c r="CH183" s="15">
        <v>-999.9</v>
      </c>
    </row>
    <row r="184" spans="1:93" x14ac:dyDescent="0.25">
      <c r="A184" s="29">
        <v>1990</v>
      </c>
      <c r="B184" s="104">
        <v>51.973700000000001</v>
      </c>
      <c r="C184" s="104">
        <v>94.388199999999998</v>
      </c>
      <c r="D184" s="104">
        <v>109.20950000000001</v>
      </c>
      <c r="E184" s="104">
        <v>110.96599999999999</v>
      </c>
      <c r="F184" s="104">
        <v>111.982</v>
      </c>
      <c r="G184" s="104">
        <v>126.9532</v>
      </c>
      <c r="H184" s="104">
        <v>70.226600000000005</v>
      </c>
      <c r="I184" s="104">
        <v>160.68180000000001</v>
      </c>
      <c r="J184" s="104">
        <v>111.5278</v>
      </c>
      <c r="K184" s="104">
        <v>75.932500000000005</v>
      </c>
      <c r="L184" s="104">
        <v>83.084599999999995</v>
      </c>
      <c r="M184" s="104">
        <v>23.833500000000001</v>
      </c>
      <c r="N184" s="104">
        <v>26.7852</v>
      </c>
      <c r="O184" s="104">
        <v>54.224800000000002</v>
      </c>
      <c r="P184" s="104">
        <v>14.2797</v>
      </c>
      <c r="Q184" s="104">
        <v>95.716999999999999</v>
      </c>
      <c r="R184" s="104">
        <v>96.945599999999999</v>
      </c>
      <c r="S184" s="104">
        <v>55.718600000000002</v>
      </c>
      <c r="T184" s="104">
        <v>73.260999999999996</v>
      </c>
      <c r="U184" s="104">
        <v>26.746300000000002</v>
      </c>
      <c r="V184" s="104">
        <v>34.863999999999997</v>
      </c>
      <c r="W184" s="104">
        <v>111.89</v>
      </c>
      <c r="X184" s="104">
        <v>39.841700000000003</v>
      </c>
      <c r="Y184" s="104">
        <v>148.15369999999999</v>
      </c>
      <c r="Z184" s="104">
        <v>314.62400000000002</v>
      </c>
      <c r="AA184" s="104">
        <v>56.356000000000002</v>
      </c>
      <c r="AB184" s="104">
        <v>34.758499999999998</v>
      </c>
      <c r="AC184" s="104">
        <v>458.404</v>
      </c>
      <c r="AD184" s="104">
        <v>209.34370000000001</v>
      </c>
      <c r="AE184" s="104">
        <v>232.17619999999999</v>
      </c>
      <c r="AF184" s="104">
        <v>204.07679999999999</v>
      </c>
      <c r="AG184" s="104">
        <v>46.652900000000002</v>
      </c>
      <c r="AH184" s="104">
        <v>13.369300000000001</v>
      </c>
      <c r="AI184" s="104">
        <v>81.519900000000007</v>
      </c>
      <c r="AJ184" s="41">
        <v>-999.9</v>
      </c>
      <c r="AK184" s="104">
        <v>56.893999999999998</v>
      </c>
      <c r="AL184" s="104">
        <v>1.6809000000000001</v>
      </c>
      <c r="AM184" s="104">
        <v>4.8967000000000001</v>
      </c>
      <c r="AN184" s="104">
        <v>104.9615</v>
      </c>
      <c r="AO184" s="104">
        <v>169.19300000000001</v>
      </c>
      <c r="AP184" s="47"/>
      <c r="AQ184" s="2">
        <v>1990</v>
      </c>
      <c r="AR184" s="2">
        <v>98.453599999999994</v>
      </c>
      <c r="AS184" s="2">
        <v>99.509399999999999</v>
      </c>
      <c r="AT184" s="2">
        <v>97.218900000000005</v>
      </c>
      <c r="AU184" s="2">
        <v>99.066699999999997</v>
      </c>
      <c r="AV184" s="2">
        <v>94.272499999999994</v>
      </c>
      <c r="AW184" s="2">
        <v>99.599800000000002</v>
      </c>
      <c r="AX184" s="2">
        <v>99.361599999999996</v>
      </c>
      <c r="AY184" s="2">
        <v>99.558300000000003</v>
      </c>
      <c r="AZ184" s="2">
        <v>96.239599999999996</v>
      </c>
      <c r="BA184" s="2">
        <v>63.315399999999997</v>
      </c>
      <c r="BB184" s="2">
        <v>100</v>
      </c>
      <c r="BC184" s="2">
        <v>100</v>
      </c>
      <c r="BD184" s="2">
        <v>99.607100000000003</v>
      </c>
      <c r="BE184" s="2">
        <v>99.635300000000001</v>
      </c>
      <c r="BF184" s="2">
        <v>99.869200000000006</v>
      </c>
      <c r="BG184" s="2">
        <v>100</v>
      </c>
      <c r="BH184" s="2">
        <v>99.797200000000004</v>
      </c>
      <c r="BI184" s="2">
        <v>99.356300000000005</v>
      </c>
      <c r="BJ184" s="2">
        <v>100</v>
      </c>
      <c r="BK184" s="2">
        <v>100</v>
      </c>
      <c r="BL184" s="2">
        <v>100</v>
      </c>
      <c r="BM184" s="2">
        <v>100</v>
      </c>
      <c r="BN184" s="2">
        <v>100</v>
      </c>
      <c r="BO184" s="2">
        <v>100</v>
      </c>
      <c r="BP184" s="2">
        <v>100</v>
      </c>
      <c r="BQ184" s="2">
        <v>100</v>
      </c>
      <c r="BR184" s="2">
        <v>98.948400000000007</v>
      </c>
      <c r="BS184" s="2">
        <v>100</v>
      </c>
      <c r="BT184" s="2">
        <v>100</v>
      </c>
      <c r="BU184" s="2">
        <v>99.746700000000004</v>
      </c>
      <c r="BV184" s="2">
        <v>99.654700000000005</v>
      </c>
      <c r="BW184" s="2">
        <v>90.194999999999993</v>
      </c>
      <c r="BX184" s="2">
        <v>95.248000000000005</v>
      </c>
      <c r="BY184" s="2">
        <v>99.026200000000003</v>
      </c>
      <c r="BZ184" s="15">
        <v>-999.9</v>
      </c>
      <c r="CA184" s="2">
        <v>100</v>
      </c>
      <c r="CB184" s="2">
        <v>95.660700000000006</v>
      </c>
      <c r="CC184" s="2">
        <v>94.164699999999996</v>
      </c>
      <c r="CD184" s="2">
        <v>99.899500000000003</v>
      </c>
      <c r="CE184" s="2">
        <v>100</v>
      </c>
      <c r="CF184" s="15">
        <v>-999.9</v>
      </c>
      <c r="CG184" s="2">
        <v>98.587299999999999</v>
      </c>
      <c r="CH184" s="15">
        <v>-999.9</v>
      </c>
    </row>
    <row r="185" spans="1:93" x14ac:dyDescent="0.25">
      <c r="A185" s="29">
        <v>1991</v>
      </c>
      <c r="B185" s="104">
        <v>51.010300000000001</v>
      </c>
      <c r="C185" s="104">
        <v>70.2303</v>
      </c>
      <c r="D185" s="104">
        <v>62.552999999999997</v>
      </c>
      <c r="E185" s="104">
        <v>119.97369999999999</v>
      </c>
      <c r="F185" s="104">
        <v>80.699700000000007</v>
      </c>
      <c r="G185" s="104">
        <v>121.5744</v>
      </c>
      <c r="H185" s="104">
        <v>72.245599999999996</v>
      </c>
      <c r="I185" s="104">
        <v>83.091800000000006</v>
      </c>
      <c r="J185" s="41">
        <v>-999.9</v>
      </c>
      <c r="K185" s="41">
        <v>-999.9</v>
      </c>
      <c r="L185" s="104">
        <v>61.995699999999999</v>
      </c>
      <c r="M185" s="104">
        <v>32.828000000000003</v>
      </c>
      <c r="N185" s="104">
        <v>69.994200000000006</v>
      </c>
      <c r="O185" s="104">
        <v>108.6455</v>
      </c>
      <c r="P185" s="104">
        <v>34.382899999999999</v>
      </c>
      <c r="Q185" s="104">
        <v>87.53</v>
      </c>
      <c r="R185" s="104">
        <v>87.941999999999993</v>
      </c>
      <c r="S185" s="104">
        <v>66.994600000000005</v>
      </c>
      <c r="T185" s="104">
        <v>63.530999999999999</v>
      </c>
      <c r="U185" s="104">
        <v>16.854900000000001</v>
      </c>
      <c r="V185" s="104">
        <v>50.116599999999998</v>
      </c>
      <c r="W185" s="104">
        <v>62.496499999999997</v>
      </c>
      <c r="X185" s="104">
        <v>15.3925</v>
      </c>
      <c r="Y185" s="104">
        <v>31.259</v>
      </c>
      <c r="Z185" s="104">
        <v>135.9</v>
      </c>
      <c r="AA185" s="104">
        <v>99.955399999999997</v>
      </c>
      <c r="AB185" s="104">
        <v>50.722999999999999</v>
      </c>
      <c r="AC185" s="104">
        <v>508.39499999999998</v>
      </c>
      <c r="AD185" s="104">
        <v>175.3083</v>
      </c>
      <c r="AE185" s="104">
        <v>93.995900000000006</v>
      </c>
      <c r="AF185" s="104">
        <v>264.22930000000002</v>
      </c>
      <c r="AG185" s="104">
        <v>42.5593</v>
      </c>
      <c r="AH185" s="104">
        <v>13.969900000000001</v>
      </c>
      <c r="AI185" s="104">
        <v>70.034599999999998</v>
      </c>
      <c r="AJ185" s="104">
        <v>107.8519</v>
      </c>
      <c r="AK185" s="104">
        <v>85.151799999999994</v>
      </c>
      <c r="AL185" s="104">
        <v>11.884</v>
      </c>
      <c r="AM185" s="104">
        <v>4.8423999999999996</v>
      </c>
      <c r="AN185" s="104">
        <v>164.53790000000001</v>
      </c>
      <c r="AO185" s="104">
        <v>192.10749999999999</v>
      </c>
      <c r="AP185" s="47"/>
      <c r="AQ185" s="2">
        <v>1991</v>
      </c>
      <c r="AR185" s="2">
        <v>97.549000000000007</v>
      </c>
      <c r="AS185" s="2">
        <v>98.094399999999993</v>
      </c>
      <c r="AT185" s="2">
        <v>97.404799999999994</v>
      </c>
      <c r="AU185" s="2">
        <v>99.665999999999997</v>
      </c>
      <c r="AV185" s="2">
        <v>96.818200000000004</v>
      </c>
      <c r="AW185" s="2">
        <v>99.793999999999997</v>
      </c>
      <c r="AX185" s="2">
        <v>99.228200000000001</v>
      </c>
      <c r="AY185" s="2">
        <v>99.172200000000004</v>
      </c>
      <c r="AZ185" s="15">
        <v>-999.9</v>
      </c>
      <c r="BA185" s="2" t="s">
        <v>217</v>
      </c>
      <c r="BB185" s="2">
        <v>99.993600000000001</v>
      </c>
      <c r="BC185" s="2">
        <v>100</v>
      </c>
      <c r="BD185" s="2">
        <v>99.833299999999994</v>
      </c>
      <c r="BE185" s="2">
        <v>99.308300000000003</v>
      </c>
      <c r="BF185" s="2">
        <v>99.735699999999994</v>
      </c>
      <c r="BG185" s="2">
        <v>100</v>
      </c>
      <c r="BH185" s="2">
        <v>100</v>
      </c>
      <c r="BI185" s="2">
        <v>99.887600000000006</v>
      </c>
      <c r="BJ185" s="2">
        <v>100</v>
      </c>
      <c r="BK185" s="2">
        <v>100</v>
      </c>
      <c r="BL185" s="2">
        <v>100</v>
      </c>
      <c r="BM185" s="2">
        <v>100</v>
      </c>
      <c r="BN185" s="2">
        <v>100</v>
      </c>
      <c r="BO185" s="2">
        <v>100</v>
      </c>
      <c r="BP185" s="2">
        <v>100</v>
      </c>
      <c r="BQ185" s="2">
        <v>100</v>
      </c>
      <c r="BR185" s="2">
        <v>98.2166</v>
      </c>
      <c r="BS185" s="2">
        <v>100</v>
      </c>
      <c r="BT185" s="2">
        <v>100</v>
      </c>
      <c r="BU185" s="2">
        <v>97.454300000000003</v>
      </c>
      <c r="BV185" s="2">
        <v>99.369</v>
      </c>
      <c r="BW185" s="2">
        <v>98.430300000000003</v>
      </c>
      <c r="BX185" s="2">
        <v>98.797899999999998</v>
      </c>
      <c r="BY185" s="2">
        <v>99.136799999999994</v>
      </c>
      <c r="BZ185" s="2">
        <v>96.408199999999994</v>
      </c>
      <c r="CA185" s="2">
        <v>100</v>
      </c>
      <c r="CB185" s="2">
        <v>100</v>
      </c>
      <c r="CC185" s="2">
        <v>89.149600000000007</v>
      </c>
      <c r="CD185" s="2">
        <v>99.920400000000001</v>
      </c>
      <c r="CE185" s="2">
        <v>97.924300000000002</v>
      </c>
      <c r="CF185" s="15">
        <v>-999.9</v>
      </c>
      <c r="CG185" s="2">
        <v>99.657499999999999</v>
      </c>
      <c r="CH185" s="15">
        <v>-999.9</v>
      </c>
    </row>
    <row r="186" spans="1:93" x14ac:dyDescent="0.25">
      <c r="A186" s="29">
        <v>1992</v>
      </c>
      <c r="B186" s="104">
        <v>58.7622</v>
      </c>
      <c r="C186" s="104">
        <v>84.833799999999997</v>
      </c>
      <c r="D186" s="104">
        <v>65.025000000000006</v>
      </c>
      <c r="E186" s="104">
        <v>189.33420000000001</v>
      </c>
      <c r="F186" s="104">
        <v>112.23099999999999</v>
      </c>
      <c r="G186" s="104">
        <v>137.2473</v>
      </c>
      <c r="H186" s="104">
        <v>79.936499999999995</v>
      </c>
      <c r="I186" s="104">
        <v>147.4341</v>
      </c>
      <c r="J186" s="41">
        <v>-999.9</v>
      </c>
      <c r="K186" s="104">
        <v>104.8854</v>
      </c>
      <c r="L186" s="104">
        <v>79.466999999999999</v>
      </c>
      <c r="M186" s="41">
        <v>-999.9</v>
      </c>
      <c r="N186" s="104">
        <v>51.314700000000002</v>
      </c>
      <c r="O186" s="104">
        <v>123.24469999999999</v>
      </c>
      <c r="P186" s="104">
        <v>34.9193</v>
      </c>
      <c r="Q186" s="104">
        <v>128.43129999999999</v>
      </c>
      <c r="R186" s="104">
        <v>83.939300000000003</v>
      </c>
      <c r="S186" s="104">
        <v>83.9071</v>
      </c>
      <c r="T186" s="104">
        <v>75.998999999999995</v>
      </c>
      <c r="U186" s="104">
        <v>18.457000000000001</v>
      </c>
      <c r="V186" s="104">
        <v>53.882599999999996</v>
      </c>
      <c r="W186" s="104">
        <v>148.45869999999999</v>
      </c>
      <c r="X186" s="104">
        <v>39.408200000000001</v>
      </c>
      <c r="Y186" s="104">
        <v>144.19560000000001</v>
      </c>
      <c r="Z186" s="104">
        <v>304.57010000000002</v>
      </c>
      <c r="AA186" s="104">
        <v>75.218000000000004</v>
      </c>
      <c r="AB186" s="104">
        <v>17.0793</v>
      </c>
      <c r="AC186" s="104">
        <v>416.6773</v>
      </c>
      <c r="AD186" s="104">
        <v>197.8253</v>
      </c>
      <c r="AE186" s="104">
        <v>146.15969999999999</v>
      </c>
      <c r="AF186" s="104">
        <v>233.1848</v>
      </c>
      <c r="AG186" s="104">
        <v>21.159400000000002</v>
      </c>
      <c r="AH186" s="104">
        <v>42.985100000000003</v>
      </c>
      <c r="AI186" s="104">
        <v>127.15989999999999</v>
      </c>
      <c r="AJ186" s="104">
        <v>279.5412</v>
      </c>
      <c r="AK186" s="104">
        <v>46.939100000000003</v>
      </c>
      <c r="AL186" s="104">
        <v>10.007</v>
      </c>
      <c r="AM186" s="104">
        <v>16.509</v>
      </c>
      <c r="AN186" s="104">
        <v>140.8365</v>
      </c>
      <c r="AO186" s="104">
        <v>155.38999999999999</v>
      </c>
      <c r="AP186" s="47"/>
      <c r="AQ186" s="2">
        <v>1992</v>
      </c>
      <c r="AR186" s="2">
        <v>97.358500000000006</v>
      </c>
      <c r="AS186" s="2">
        <v>95.021900000000002</v>
      </c>
      <c r="AT186" s="2">
        <v>98.000399999999999</v>
      </c>
      <c r="AU186" s="2">
        <v>99.334699999999998</v>
      </c>
      <c r="AV186" s="2">
        <v>98.208500000000001</v>
      </c>
      <c r="AW186" s="2">
        <v>87.809799999999996</v>
      </c>
      <c r="AX186" s="2">
        <v>99.281800000000004</v>
      </c>
      <c r="AY186" s="2">
        <v>99.331100000000006</v>
      </c>
      <c r="AZ186" s="15">
        <v>-999.9</v>
      </c>
      <c r="BA186" s="2">
        <v>99.676299999999998</v>
      </c>
      <c r="BB186" s="2">
        <v>100</v>
      </c>
      <c r="BC186" s="15">
        <v>-999.9</v>
      </c>
      <c r="BD186" s="2">
        <v>99.692700000000002</v>
      </c>
      <c r="BE186" s="2">
        <v>99.517399999999995</v>
      </c>
      <c r="BF186" s="2">
        <v>99.205299999999994</v>
      </c>
      <c r="BG186" s="2">
        <v>99.968400000000003</v>
      </c>
      <c r="BH186" s="2">
        <v>98.218900000000005</v>
      </c>
      <c r="BI186" s="2">
        <v>98.001000000000005</v>
      </c>
      <c r="BJ186" s="2">
        <v>99.599299999999999</v>
      </c>
      <c r="BK186" s="2">
        <v>100</v>
      </c>
      <c r="BL186" s="2">
        <v>100</v>
      </c>
      <c r="BM186" s="2">
        <v>100</v>
      </c>
      <c r="BN186" s="2">
        <v>99.977500000000006</v>
      </c>
      <c r="BO186" s="2">
        <v>99.689599999999999</v>
      </c>
      <c r="BP186" s="2">
        <v>99.724199999999996</v>
      </c>
      <c r="BQ186" s="2">
        <v>100</v>
      </c>
      <c r="BR186" s="2">
        <v>99.583299999999994</v>
      </c>
      <c r="BS186" s="2">
        <v>100</v>
      </c>
      <c r="BT186" s="2">
        <v>100</v>
      </c>
      <c r="BU186" s="2">
        <v>98.940100000000001</v>
      </c>
      <c r="BV186" s="2">
        <v>98.607200000000006</v>
      </c>
      <c r="BW186" s="2">
        <v>97.301500000000004</v>
      </c>
      <c r="BX186" s="2">
        <v>99.140100000000004</v>
      </c>
      <c r="BY186" s="2">
        <v>99.802700000000002</v>
      </c>
      <c r="BZ186" s="2">
        <v>98.804900000000004</v>
      </c>
      <c r="CA186" s="2">
        <v>99.769800000000004</v>
      </c>
      <c r="CB186" s="2">
        <v>100</v>
      </c>
      <c r="CC186" s="2">
        <v>100</v>
      </c>
      <c r="CD186" s="2">
        <v>100</v>
      </c>
      <c r="CE186" s="2">
        <v>100</v>
      </c>
      <c r="CF186" s="15">
        <v>-999.9</v>
      </c>
      <c r="CG186" s="2">
        <v>90.718999999999994</v>
      </c>
      <c r="CH186" s="15">
        <v>-999.9</v>
      </c>
    </row>
    <row r="187" spans="1:93" x14ac:dyDescent="0.25">
      <c r="A187" s="29">
        <v>1993</v>
      </c>
      <c r="B187" s="104">
        <v>69.898499999999999</v>
      </c>
      <c r="C187" s="104">
        <v>97.420299999999997</v>
      </c>
      <c r="D187" s="104">
        <v>77.791600000000003</v>
      </c>
      <c r="E187" s="104">
        <v>121.19889999999999</v>
      </c>
      <c r="F187" s="104">
        <v>89.553700000000006</v>
      </c>
      <c r="G187" s="104">
        <v>120.0099</v>
      </c>
      <c r="H187" s="104">
        <v>78.820400000000006</v>
      </c>
      <c r="I187" s="104">
        <v>88.885599999999997</v>
      </c>
      <c r="J187" s="104">
        <v>60.252000000000002</v>
      </c>
      <c r="K187" s="104">
        <v>133.06549999999999</v>
      </c>
      <c r="L187" s="41">
        <v>-999.9</v>
      </c>
      <c r="M187" s="41">
        <v>-999.9</v>
      </c>
      <c r="N187" s="104">
        <v>26.980699999999999</v>
      </c>
      <c r="O187" s="104">
        <v>30.0867</v>
      </c>
      <c r="P187" s="104">
        <v>10.457800000000001</v>
      </c>
      <c r="Q187" s="104">
        <v>181.17140000000001</v>
      </c>
      <c r="R187" s="104">
        <v>86.677099999999996</v>
      </c>
      <c r="S187" s="104">
        <v>102.813</v>
      </c>
      <c r="T187" s="104">
        <v>63.504600000000003</v>
      </c>
      <c r="U187" s="104">
        <v>55.557899999999997</v>
      </c>
      <c r="V187" s="104">
        <v>80.468100000000007</v>
      </c>
      <c r="W187" s="104">
        <v>142.3212</v>
      </c>
      <c r="X187" s="104">
        <v>30.898399999999999</v>
      </c>
      <c r="Y187" s="104">
        <v>53.386600000000001</v>
      </c>
      <c r="Z187" s="104">
        <v>297.488</v>
      </c>
      <c r="AA187" s="41">
        <v>-999.9</v>
      </c>
      <c r="AB187" s="104">
        <v>41.7408</v>
      </c>
      <c r="AC187" s="104">
        <v>509.75400000000002</v>
      </c>
      <c r="AD187" s="104">
        <v>62.5839</v>
      </c>
      <c r="AE187" s="104">
        <v>52.507300000000001</v>
      </c>
      <c r="AF187" s="104">
        <v>239.2816</v>
      </c>
      <c r="AG187" s="104">
        <v>19.082899999999999</v>
      </c>
      <c r="AH187" s="104">
        <v>12.337</v>
      </c>
      <c r="AI187" s="104">
        <v>50.478099999999998</v>
      </c>
      <c r="AJ187" s="104">
        <v>142.27330000000001</v>
      </c>
      <c r="AK187" s="104">
        <v>88.281800000000004</v>
      </c>
      <c r="AL187" s="104">
        <v>3.2850000000000001</v>
      </c>
      <c r="AM187" s="104">
        <v>9.8595000000000006</v>
      </c>
      <c r="AN187" s="104">
        <v>89.256299999999996</v>
      </c>
      <c r="AO187" s="104">
        <v>70.926500000000004</v>
      </c>
      <c r="AP187" s="47"/>
      <c r="AQ187" s="2">
        <v>1993</v>
      </c>
      <c r="AR187" s="2">
        <v>98.728800000000007</v>
      </c>
      <c r="AS187" s="2">
        <v>99.537800000000004</v>
      </c>
      <c r="AT187" s="2">
        <v>99.349199999999996</v>
      </c>
      <c r="AU187" s="2">
        <v>98.958799999999997</v>
      </c>
      <c r="AV187" s="2">
        <v>96.937399999999997</v>
      </c>
      <c r="AW187" s="2">
        <v>99.444299999999998</v>
      </c>
      <c r="AX187" s="2">
        <v>99.167299999999997</v>
      </c>
      <c r="AY187" s="2">
        <v>89.364800000000002</v>
      </c>
      <c r="AZ187" s="2">
        <v>98.554400000000001</v>
      </c>
      <c r="BA187" s="2">
        <v>100</v>
      </c>
      <c r="BB187" s="15">
        <v>-999.9</v>
      </c>
      <c r="BC187" s="15">
        <v>-999.9</v>
      </c>
      <c r="BD187" s="2">
        <v>98.774299999999997</v>
      </c>
      <c r="BE187" s="2">
        <v>98.186199999999999</v>
      </c>
      <c r="BF187" s="2">
        <v>96.117699999999999</v>
      </c>
      <c r="BG187" s="2">
        <v>98.954400000000007</v>
      </c>
      <c r="BH187" s="2">
        <v>99.891400000000004</v>
      </c>
      <c r="BI187" s="2">
        <v>94.494500000000002</v>
      </c>
      <c r="BJ187" s="2">
        <v>100</v>
      </c>
      <c r="BK187" s="2">
        <v>100</v>
      </c>
      <c r="BL187" s="2">
        <v>99.947100000000006</v>
      </c>
      <c r="BM187" s="2">
        <v>100</v>
      </c>
      <c r="BN187" s="2">
        <v>100</v>
      </c>
      <c r="BO187" s="2">
        <v>98.214799999999997</v>
      </c>
      <c r="BP187" s="2">
        <v>99.835800000000006</v>
      </c>
      <c r="BQ187" s="2">
        <v>72.327200000000005</v>
      </c>
      <c r="BR187" s="2">
        <v>99.603300000000004</v>
      </c>
      <c r="BS187" s="2">
        <v>100</v>
      </c>
      <c r="BT187" s="2">
        <v>100</v>
      </c>
      <c r="BU187" s="2">
        <v>99.704099999999997</v>
      </c>
      <c r="BV187" s="2">
        <v>99.001099999999994</v>
      </c>
      <c r="BW187" s="2">
        <v>94.35</v>
      </c>
      <c r="BX187" s="2">
        <v>99.220699999999994</v>
      </c>
      <c r="BY187" s="2">
        <v>96.398799999999994</v>
      </c>
      <c r="BZ187" s="2">
        <v>99.399000000000001</v>
      </c>
      <c r="CA187" s="2">
        <v>100</v>
      </c>
      <c r="CB187" s="2">
        <v>100</v>
      </c>
      <c r="CC187" s="2">
        <v>100</v>
      </c>
      <c r="CD187" s="2">
        <v>100</v>
      </c>
      <c r="CE187" s="2">
        <v>99.9114</v>
      </c>
      <c r="CF187" s="15">
        <v>-999.9</v>
      </c>
      <c r="CG187" s="2">
        <v>95.681399999999996</v>
      </c>
      <c r="CH187" s="15">
        <v>-999.9</v>
      </c>
    </row>
    <row r="188" spans="1:93" x14ac:dyDescent="0.25">
      <c r="A188" s="29">
        <v>1994</v>
      </c>
      <c r="B188" s="104">
        <v>53.994300000000003</v>
      </c>
      <c r="C188" s="104">
        <v>78.9024</v>
      </c>
      <c r="D188" s="104">
        <v>65.104299999999995</v>
      </c>
      <c r="E188" s="104">
        <v>142.1583</v>
      </c>
      <c r="F188" s="104">
        <v>80.568700000000007</v>
      </c>
      <c r="G188" s="104">
        <v>114.7127</v>
      </c>
      <c r="H188" s="104">
        <v>53.816499999999998</v>
      </c>
      <c r="I188" s="104">
        <v>123.70650000000001</v>
      </c>
      <c r="J188" s="104">
        <v>74.113399999999999</v>
      </c>
      <c r="K188" s="41">
        <v>-999.9</v>
      </c>
      <c r="L188" s="41">
        <v>-999.9</v>
      </c>
      <c r="M188" s="104">
        <v>30.023</v>
      </c>
      <c r="N188" s="104">
        <v>35.126100000000001</v>
      </c>
      <c r="O188" s="104">
        <v>68.326800000000006</v>
      </c>
      <c r="P188" s="104">
        <v>21.881499999999999</v>
      </c>
      <c r="Q188" s="104">
        <v>104.1656</v>
      </c>
      <c r="R188" s="104">
        <v>90.293000000000006</v>
      </c>
      <c r="S188" s="104">
        <v>93.045000000000002</v>
      </c>
      <c r="T188" s="104">
        <v>69.484999999999999</v>
      </c>
      <c r="U188" s="104">
        <v>53.987699999999997</v>
      </c>
      <c r="V188" s="104">
        <v>70.239500000000007</v>
      </c>
      <c r="W188" s="104">
        <v>175.56110000000001</v>
      </c>
      <c r="X188" s="104">
        <v>26.553000000000001</v>
      </c>
      <c r="Y188" s="104">
        <v>140.58760000000001</v>
      </c>
      <c r="Z188" s="104">
        <v>82.090900000000005</v>
      </c>
      <c r="AA188" s="104">
        <v>20.952000000000002</v>
      </c>
      <c r="AB188" s="104">
        <v>33.199199999999998</v>
      </c>
      <c r="AC188" s="104">
        <v>300.01850000000002</v>
      </c>
      <c r="AD188" s="104">
        <v>121.0215</v>
      </c>
      <c r="AE188" s="104">
        <v>140.2901</v>
      </c>
      <c r="AF188" s="104">
        <v>153.8194</v>
      </c>
      <c r="AG188" s="104">
        <v>20.5425</v>
      </c>
      <c r="AH188" s="104">
        <v>25.960100000000001</v>
      </c>
      <c r="AI188" s="104">
        <v>77.672300000000007</v>
      </c>
      <c r="AJ188" s="104">
        <v>114.5932</v>
      </c>
      <c r="AK188" s="104">
        <v>9.2114999999999991</v>
      </c>
      <c r="AL188" s="104">
        <v>3.9510000000000001</v>
      </c>
      <c r="AM188" s="104">
        <v>10.734</v>
      </c>
      <c r="AN188" s="104">
        <v>90.992999999999995</v>
      </c>
      <c r="AO188" s="104">
        <v>96.808999999999997</v>
      </c>
      <c r="AP188" s="47"/>
      <c r="AQ188" s="2">
        <v>1994</v>
      </c>
      <c r="AR188" s="2">
        <v>99.288300000000007</v>
      </c>
      <c r="AS188" s="2">
        <v>98.808199999999999</v>
      </c>
      <c r="AT188" s="2">
        <v>99.361199999999997</v>
      </c>
      <c r="AU188" s="2">
        <v>98.044899999999998</v>
      </c>
      <c r="AV188" s="2">
        <v>98.408000000000001</v>
      </c>
      <c r="AW188" s="2">
        <v>99.092100000000002</v>
      </c>
      <c r="AX188" s="2">
        <v>99.664100000000005</v>
      </c>
      <c r="AY188" s="2">
        <v>99.8065</v>
      </c>
      <c r="AZ188" s="2">
        <v>98.752799999999993</v>
      </c>
      <c r="BA188" s="2">
        <v>72.963200000000001</v>
      </c>
      <c r="BB188" s="15">
        <v>-999.9</v>
      </c>
      <c r="BC188" s="2">
        <v>100</v>
      </c>
      <c r="BD188" s="2">
        <v>99.540599999999998</v>
      </c>
      <c r="BE188" s="2">
        <v>98.931899999999999</v>
      </c>
      <c r="BF188" s="2">
        <v>97.178100000000001</v>
      </c>
      <c r="BG188" s="2">
        <v>99.865499999999997</v>
      </c>
      <c r="BH188" s="2">
        <v>98.271699999999996</v>
      </c>
      <c r="BI188" s="2">
        <v>99.106899999999996</v>
      </c>
      <c r="BJ188" s="2">
        <v>100</v>
      </c>
      <c r="BK188" s="2">
        <v>99.835700000000003</v>
      </c>
      <c r="BL188" s="2">
        <v>99.9649</v>
      </c>
      <c r="BM188" s="2">
        <v>100</v>
      </c>
      <c r="BN188" s="2">
        <v>100</v>
      </c>
      <c r="BO188" s="2">
        <v>99.667400000000001</v>
      </c>
      <c r="BP188" s="2">
        <v>95.144599999999997</v>
      </c>
      <c r="BQ188" s="2">
        <v>100</v>
      </c>
      <c r="BR188" s="2">
        <v>99.427099999999996</v>
      </c>
      <c r="BS188" s="2">
        <v>100</v>
      </c>
      <c r="BT188" s="2">
        <v>100</v>
      </c>
      <c r="BU188" s="2">
        <v>99.726200000000006</v>
      </c>
      <c r="BV188" s="2">
        <v>98.373099999999994</v>
      </c>
      <c r="BW188" s="2">
        <v>98.860699999999994</v>
      </c>
      <c r="BX188" s="2">
        <v>98.630099999999999</v>
      </c>
      <c r="BY188" s="2">
        <v>99.290300000000002</v>
      </c>
      <c r="BZ188" s="2">
        <v>99.689899999999994</v>
      </c>
      <c r="CA188" s="2">
        <v>100</v>
      </c>
      <c r="CB188" s="2">
        <v>100</v>
      </c>
      <c r="CC188" s="2">
        <v>100</v>
      </c>
      <c r="CD188" s="2">
        <v>99.963700000000003</v>
      </c>
      <c r="CE188" s="2">
        <v>100</v>
      </c>
      <c r="CF188" s="15">
        <v>-999.9</v>
      </c>
      <c r="CG188" s="2">
        <v>84.658900000000003</v>
      </c>
      <c r="CH188" s="15">
        <v>-999.9</v>
      </c>
    </row>
    <row r="189" spans="1:93" x14ac:dyDescent="0.25">
      <c r="A189" s="29">
        <v>1995</v>
      </c>
      <c r="B189" s="104">
        <v>42.802900000000001</v>
      </c>
      <c r="C189" s="41">
        <v>-999.9</v>
      </c>
      <c r="D189" s="104">
        <v>74.6143</v>
      </c>
      <c r="E189" s="104">
        <v>76.1524</v>
      </c>
      <c r="F189" s="104">
        <v>46.263399999999997</v>
      </c>
      <c r="G189" s="104">
        <v>81.048699999999997</v>
      </c>
      <c r="H189" s="104">
        <v>59.396000000000001</v>
      </c>
      <c r="I189" s="104">
        <v>27.843599999999999</v>
      </c>
      <c r="J189" s="104">
        <v>21.429099999999998</v>
      </c>
      <c r="K189" s="104">
        <v>54.230200000000004</v>
      </c>
      <c r="L189" s="104">
        <v>99.028999999999996</v>
      </c>
      <c r="M189" s="41">
        <v>-999.9</v>
      </c>
      <c r="N189" s="104">
        <v>37.609900000000003</v>
      </c>
      <c r="O189" s="104">
        <v>74.217600000000004</v>
      </c>
      <c r="P189" s="104">
        <v>34.314999999999998</v>
      </c>
      <c r="Q189" s="104">
        <v>88.404899999999998</v>
      </c>
      <c r="R189" s="41">
        <v>-999.9</v>
      </c>
      <c r="S189" s="104">
        <v>72.916499999999999</v>
      </c>
      <c r="T189" s="104">
        <v>71.769199999999998</v>
      </c>
      <c r="U189" s="104">
        <v>59.598500000000001</v>
      </c>
      <c r="V189" s="104">
        <v>41.925699999999999</v>
      </c>
      <c r="W189" s="104">
        <v>118.10899999999999</v>
      </c>
      <c r="X189" s="104">
        <v>18.6921</v>
      </c>
      <c r="Y189" s="104">
        <v>164.21860000000001</v>
      </c>
      <c r="Z189" s="104">
        <v>170.97739999999999</v>
      </c>
      <c r="AA189" s="104">
        <v>67.095799999999997</v>
      </c>
      <c r="AB189" s="104">
        <v>30.789300000000001</v>
      </c>
      <c r="AC189" s="104">
        <v>426.18700000000001</v>
      </c>
      <c r="AD189" s="104">
        <v>69.413700000000006</v>
      </c>
      <c r="AE189" s="104">
        <v>157.352</v>
      </c>
      <c r="AF189" s="104">
        <v>226.33150000000001</v>
      </c>
      <c r="AG189" s="104">
        <v>25.051300000000001</v>
      </c>
      <c r="AH189" s="104">
        <v>17.084700000000002</v>
      </c>
      <c r="AI189" s="104">
        <v>57.766800000000003</v>
      </c>
      <c r="AJ189" s="104">
        <v>138.1764</v>
      </c>
      <c r="AK189" s="104">
        <v>89.040800000000004</v>
      </c>
      <c r="AL189" s="104">
        <v>17.404</v>
      </c>
      <c r="AM189" s="104">
        <v>21.853999999999999</v>
      </c>
      <c r="AN189" s="104">
        <v>115.24</v>
      </c>
      <c r="AO189" s="104">
        <v>130.22730000000001</v>
      </c>
      <c r="AP189" s="47"/>
      <c r="AQ189" s="2">
        <v>1995</v>
      </c>
      <c r="AR189" s="2">
        <v>95.248699999999999</v>
      </c>
      <c r="AS189" s="47">
        <v>-999.9</v>
      </c>
      <c r="AT189" s="2">
        <v>95.9054</v>
      </c>
      <c r="AU189" s="2">
        <v>99.283900000000003</v>
      </c>
      <c r="AV189" s="2">
        <v>95.976600000000005</v>
      </c>
      <c r="AW189" s="2">
        <v>91.068700000000007</v>
      </c>
      <c r="AX189" s="2">
        <v>97.974699999999999</v>
      </c>
      <c r="AY189" s="2">
        <v>92.505899999999997</v>
      </c>
      <c r="AZ189" s="2">
        <v>95.486900000000006</v>
      </c>
      <c r="BA189" s="2">
        <v>98.419700000000006</v>
      </c>
      <c r="BB189" s="2">
        <v>100</v>
      </c>
      <c r="BC189" s="2">
        <v>33.407400000000003</v>
      </c>
      <c r="BD189" s="2">
        <v>98.256699999999995</v>
      </c>
      <c r="BE189" s="2">
        <v>98.2166</v>
      </c>
      <c r="BF189" s="2">
        <v>98.713700000000003</v>
      </c>
      <c r="BG189" s="2">
        <v>96.233599999999996</v>
      </c>
      <c r="BH189" s="2">
        <v>73.421000000000006</v>
      </c>
      <c r="BI189" s="2">
        <v>86.7744</v>
      </c>
      <c r="BJ189" s="2">
        <v>99.970399999999998</v>
      </c>
      <c r="BK189" s="2">
        <v>99.970500000000001</v>
      </c>
      <c r="BL189" s="2">
        <v>100</v>
      </c>
      <c r="BM189" s="2">
        <v>100</v>
      </c>
      <c r="BN189" s="2">
        <v>99.966099999999997</v>
      </c>
      <c r="BO189" s="2">
        <v>83.713099999999997</v>
      </c>
      <c r="BP189" s="2">
        <v>99.435900000000004</v>
      </c>
      <c r="BQ189" s="2">
        <v>100</v>
      </c>
      <c r="BR189" s="2">
        <v>96.782399999999996</v>
      </c>
      <c r="BS189" s="2">
        <v>100</v>
      </c>
      <c r="BT189" s="2">
        <v>100</v>
      </c>
      <c r="BU189" s="2">
        <v>99.283600000000007</v>
      </c>
      <c r="BV189" s="2">
        <v>98.854100000000003</v>
      </c>
      <c r="BW189" s="2">
        <v>98.391999999999996</v>
      </c>
      <c r="BX189" s="2">
        <v>98.477000000000004</v>
      </c>
      <c r="BY189" s="2">
        <v>98.8673</v>
      </c>
      <c r="BZ189" s="2">
        <v>99.305999999999997</v>
      </c>
      <c r="CA189" s="2">
        <v>99.856800000000007</v>
      </c>
      <c r="CB189" s="2">
        <v>100</v>
      </c>
      <c r="CC189" s="2">
        <v>100</v>
      </c>
      <c r="CD189" s="2">
        <v>100</v>
      </c>
      <c r="CE189" s="2">
        <v>100</v>
      </c>
      <c r="CF189" s="15">
        <v>-999.9</v>
      </c>
      <c r="CG189" s="2">
        <v>95.529499999999999</v>
      </c>
      <c r="CH189" s="15">
        <v>-999.9</v>
      </c>
    </row>
    <row r="190" spans="1:93" x14ac:dyDescent="0.25">
      <c r="A190" s="29">
        <v>1996</v>
      </c>
      <c r="B190" s="104">
        <v>65.263499999999993</v>
      </c>
      <c r="C190" s="104">
        <v>92.87</v>
      </c>
      <c r="D190" s="104">
        <v>92.683499999999995</v>
      </c>
      <c r="E190" s="104">
        <v>90.9803</v>
      </c>
      <c r="F190" s="104">
        <v>59.131700000000002</v>
      </c>
      <c r="G190" s="41">
        <v>-999.9</v>
      </c>
      <c r="H190" s="104">
        <v>82.034599999999998</v>
      </c>
      <c r="I190" s="41">
        <v>-999.9</v>
      </c>
      <c r="J190" s="104">
        <v>50.628399999999999</v>
      </c>
      <c r="K190" s="104">
        <v>88.346199999999996</v>
      </c>
      <c r="L190" s="104">
        <v>94.894099999999995</v>
      </c>
      <c r="M190" s="104">
        <v>58.557600000000001</v>
      </c>
      <c r="N190" s="104">
        <v>39.447600000000001</v>
      </c>
      <c r="O190" s="104">
        <v>138.88249999999999</v>
      </c>
      <c r="P190" s="104">
        <v>21.765599999999999</v>
      </c>
      <c r="Q190" s="104">
        <v>113.678</v>
      </c>
      <c r="R190" s="104">
        <v>112.8295</v>
      </c>
      <c r="S190" s="104">
        <v>82.131100000000004</v>
      </c>
      <c r="T190" s="104">
        <v>65.819400000000002</v>
      </c>
      <c r="U190" s="104">
        <v>26.6509</v>
      </c>
      <c r="V190" s="104">
        <v>46.160200000000003</v>
      </c>
      <c r="W190" s="104">
        <v>51.314799999999998</v>
      </c>
      <c r="X190" s="104">
        <v>4.6902999999999997</v>
      </c>
      <c r="Y190" s="104">
        <v>195.45910000000001</v>
      </c>
      <c r="Z190" s="104">
        <v>349.64260000000002</v>
      </c>
      <c r="AA190" s="104">
        <v>56.152000000000001</v>
      </c>
      <c r="AB190" s="104">
        <v>27.789899999999999</v>
      </c>
      <c r="AC190" s="104">
        <v>325.524</v>
      </c>
      <c r="AD190" s="104">
        <v>57.152000000000001</v>
      </c>
      <c r="AE190" s="104">
        <v>102.5389</v>
      </c>
      <c r="AF190" s="104">
        <v>218.834</v>
      </c>
      <c r="AG190" s="104">
        <v>26.071200000000001</v>
      </c>
      <c r="AH190" s="104">
        <v>16.853400000000001</v>
      </c>
      <c r="AI190" s="47">
        <v>65.989000000000004</v>
      </c>
      <c r="AJ190" s="47">
        <v>314.13499999999999</v>
      </c>
      <c r="AK190" s="41">
        <v>-999.9</v>
      </c>
      <c r="AL190" s="104">
        <v>16.399000000000001</v>
      </c>
      <c r="AM190" s="104">
        <v>4.7778</v>
      </c>
      <c r="AN190" s="104">
        <v>125.0219</v>
      </c>
      <c r="AO190" s="104">
        <v>112.6065</v>
      </c>
      <c r="AP190" s="47"/>
      <c r="AQ190" s="2">
        <v>1996</v>
      </c>
      <c r="AR190" s="2">
        <v>99.6173</v>
      </c>
      <c r="AS190" s="2">
        <v>95.702299999999994</v>
      </c>
      <c r="AT190" s="2">
        <v>99.918400000000005</v>
      </c>
      <c r="AU190" s="2">
        <v>99.615200000000002</v>
      </c>
      <c r="AV190" s="2">
        <v>97.059600000000003</v>
      </c>
      <c r="AW190" s="2">
        <v>10.114000000000001</v>
      </c>
      <c r="AX190" s="2">
        <v>99.6858</v>
      </c>
      <c r="AY190" s="2">
        <v>0</v>
      </c>
      <c r="AZ190" s="2">
        <v>96.65</v>
      </c>
      <c r="BA190" s="2">
        <v>99.651799999999994</v>
      </c>
      <c r="BB190" s="2">
        <v>100</v>
      </c>
      <c r="BC190" s="2">
        <v>94.063000000000002</v>
      </c>
      <c r="BD190" s="2">
        <v>99.128399999999999</v>
      </c>
      <c r="BE190" s="2">
        <v>99.871200000000002</v>
      </c>
      <c r="BF190" s="2">
        <v>98.907799999999995</v>
      </c>
      <c r="BG190" s="2">
        <v>98.447599999999994</v>
      </c>
      <c r="BH190" s="2">
        <v>92.014899999999997</v>
      </c>
      <c r="BI190" s="2">
        <v>84.740300000000005</v>
      </c>
      <c r="BJ190" s="2">
        <v>99.990200000000002</v>
      </c>
      <c r="BK190" s="2">
        <v>100</v>
      </c>
      <c r="BL190" s="2">
        <v>99.979900000000001</v>
      </c>
      <c r="BM190" s="2">
        <v>99.867400000000004</v>
      </c>
      <c r="BN190" s="2">
        <v>100</v>
      </c>
      <c r="BO190" s="2">
        <v>87.661199999999994</v>
      </c>
      <c r="BP190" s="2">
        <v>94.072500000000005</v>
      </c>
      <c r="BQ190" s="2">
        <v>92.625900000000001</v>
      </c>
      <c r="BR190" s="2">
        <v>99.372900000000001</v>
      </c>
      <c r="BS190" s="2">
        <v>100</v>
      </c>
      <c r="BT190" s="2">
        <v>99.790700000000001</v>
      </c>
      <c r="BU190" s="2">
        <v>100</v>
      </c>
      <c r="BV190" s="2">
        <v>98.119799999999998</v>
      </c>
      <c r="BW190" s="2">
        <v>97.586799999999997</v>
      </c>
      <c r="BX190" s="2">
        <v>99.247799999999998</v>
      </c>
      <c r="BY190" s="15">
        <v>-999.9</v>
      </c>
      <c r="BZ190" s="15">
        <v>-999.9</v>
      </c>
      <c r="CA190" s="15">
        <v>-999.9</v>
      </c>
      <c r="CB190" s="2">
        <v>100</v>
      </c>
      <c r="CC190" s="2">
        <v>100</v>
      </c>
      <c r="CD190" s="2">
        <v>100</v>
      </c>
      <c r="CE190" s="2">
        <v>100</v>
      </c>
      <c r="CF190" s="15">
        <v>-999.9</v>
      </c>
      <c r="CG190" s="2">
        <v>94.551100000000005</v>
      </c>
      <c r="CH190" s="15">
        <v>-999.9</v>
      </c>
    </row>
    <row r="191" spans="1:93" x14ac:dyDescent="0.25">
      <c r="A191" s="29">
        <v>1997</v>
      </c>
      <c r="B191" s="104">
        <v>27.748699999999999</v>
      </c>
      <c r="C191" s="104">
        <v>82.242900000000006</v>
      </c>
      <c r="D191" s="104">
        <v>75.299400000000006</v>
      </c>
      <c r="E191" s="104">
        <v>82.521299999999997</v>
      </c>
      <c r="F191" s="104">
        <v>22.635899999999999</v>
      </c>
      <c r="G191" s="104">
        <v>34.088000000000001</v>
      </c>
      <c r="H191" s="104">
        <v>38.137599999999999</v>
      </c>
      <c r="I191" s="41">
        <v>-999.9</v>
      </c>
      <c r="J191" s="104">
        <v>24.622</v>
      </c>
      <c r="K191" s="104">
        <v>45.854199999999999</v>
      </c>
      <c r="L191" s="104">
        <v>76.499499999999998</v>
      </c>
      <c r="M191" s="41">
        <v>-999.9</v>
      </c>
      <c r="N191" s="104">
        <v>25.421099999999999</v>
      </c>
      <c r="O191" s="104">
        <v>43.808599999999998</v>
      </c>
      <c r="P191" s="104">
        <v>13.054600000000001</v>
      </c>
      <c r="Q191" s="104">
        <v>67.412300000000002</v>
      </c>
      <c r="R191" s="104">
        <v>60.308100000000003</v>
      </c>
      <c r="S191" s="104">
        <v>50.618000000000002</v>
      </c>
      <c r="T191" s="104">
        <v>73.947400000000002</v>
      </c>
      <c r="U191" s="104">
        <v>55.040100000000002</v>
      </c>
      <c r="V191" s="104">
        <v>65.203000000000003</v>
      </c>
      <c r="W191" s="104">
        <v>91.485399999999998</v>
      </c>
      <c r="X191" s="104">
        <v>4.9550000000000001</v>
      </c>
      <c r="Y191" s="104">
        <v>121.2281</v>
      </c>
      <c r="Z191" s="104">
        <v>239.26820000000001</v>
      </c>
      <c r="AA191" s="104">
        <v>47.668900000000001</v>
      </c>
      <c r="AB191" s="104">
        <v>26.7151</v>
      </c>
      <c r="AC191" s="104">
        <v>177.29400000000001</v>
      </c>
      <c r="AD191" s="104">
        <v>75.881</v>
      </c>
      <c r="AE191" s="104">
        <v>68.725999999999999</v>
      </c>
      <c r="AF191" s="104">
        <v>226.21950000000001</v>
      </c>
      <c r="AG191" s="104">
        <v>25.979600000000001</v>
      </c>
      <c r="AH191" s="104">
        <v>29.614699999999999</v>
      </c>
      <c r="AI191" s="47">
        <v>69.542000000000002</v>
      </c>
      <c r="AJ191" s="47">
        <v>169.48350000000002</v>
      </c>
      <c r="AK191" s="104">
        <v>116.10039999999999</v>
      </c>
      <c r="AL191" s="104">
        <v>7.7530000000000001</v>
      </c>
      <c r="AM191" s="104">
        <v>17.782</v>
      </c>
      <c r="AN191" s="104">
        <v>91.918700000000001</v>
      </c>
      <c r="AO191" s="104">
        <v>101.8083</v>
      </c>
      <c r="AP191" s="47"/>
      <c r="AQ191" s="2">
        <v>1997</v>
      </c>
      <c r="AR191" s="2">
        <v>99.537400000000005</v>
      </c>
      <c r="AS191" s="2">
        <v>94.026399999999995</v>
      </c>
      <c r="AT191" s="2">
        <v>100</v>
      </c>
      <c r="AU191" s="2">
        <v>97.540300000000002</v>
      </c>
      <c r="AV191" s="2">
        <v>95.635499999999993</v>
      </c>
      <c r="AW191" s="2">
        <v>99.196299999999994</v>
      </c>
      <c r="AX191" s="2">
        <v>99.908799999999999</v>
      </c>
      <c r="AY191" s="2" t="s">
        <v>217</v>
      </c>
      <c r="AZ191" s="2">
        <v>95.4756</v>
      </c>
      <c r="BA191" s="2">
        <v>99.676400000000001</v>
      </c>
      <c r="BB191" s="2">
        <v>100</v>
      </c>
      <c r="BC191" s="2">
        <v>66.787000000000006</v>
      </c>
      <c r="BD191" s="2">
        <v>99.340500000000006</v>
      </c>
      <c r="BE191" s="2">
        <v>99.726200000000006</v>
      </c>
      <c r="BF191" s="2">
        <v>99.438199999999995</v>
      </c>
      <c r="BG191" s="2">
        <v>98.96</v>
      </c>
      <c r="BH191" s="2">
        <v>92.344499999999996</v>
      </c>
      <c r="BI191" s="2">
        <v>88.170199999999994</v>
      </c>
      <c r="BJ191" s="2">
        <v>99.748099999999994</v>
      </c>
      <c r="BK191" s="2">
        <v>99.7928</v>
      </c>
      <c r="BL191" s="2">
        <v>99.929699999999997</v>
      </c>
      <c r="BM191" s="2">
        <v>99.568399999999997</v>
      </c>
      <c r="BN191" s="2">
        <v>99.438800000000001</v>
      </c>
      <c r="BO191" s="2">
        <v>89.202100000000002</v>
      </c>
      <c r="BP191" s="2">
        <v>99.551500000000004</v>
      </c>
      <c r="BQ191" s="2">
        <v>78.468400000000003</v>
      </c>
      <c r="BR191" s="2">
        <v>97.709000000000003</v>
      </c>
      <c r="BS191" s="2">
        <v>100</v>
      </c>
      <c r="BT191" s="2">
        <v>100</v>
      </c>
      <c r="BU191" s="2">
        <v>99.560599999999994</v>
      </c>
      <c r="BV191" s="2">
        <v>99.348399999999998</v>
      </c>
      <c r="BW191" s="2">
        <v>97.840199999999996</v>
      </c>
      <c r="BX191" s="2">
        <v>99.193100000000001</v>
      </c>
      <c r="BY191" s="15">
        <v>-999.9</v>
      </c>
      <c r="BZ191" s="15">
        <v>-999.9</v>
      </c>
      <c r="CA191" s="2">
        <v>99.881699999999995</v>
      </c>
      <c r="CB191" s="2">
        <v>100</v>
      </c>
      <c r="CC191" s="2">
        <v>100</v>
      </c>
      <c r="CD191" s="2">
        <v>99.803899999999999</v>
      </c>
      <c r="CE191" s="2">
        <v>100</v>
      </c>
      <c r="CF191" s="15">
        <v>-999.9</v>
      </c>
      <c r="CG191" s="2">
        <v>91.472800000000007</v>
      </c>
      <c r="CH191" s="15">
        <v>-999.9</v>
      </c>
    </row>
    <row r="192" spans="1:93" x14ac:dyDescent="0.25">
      <c r="A192" s="29">
        <v>1998</v>
      </c>
      <c r="B192" s="104">
        <v>68.972899999999996</v>
      </c>
      <c r="C192" s="104">
        <v>96.157499999999999</v>
      </c>
      <c r="D192" s="104">
        <v>84.340500000000006</v>
      </c>
      <c r="E192" s="104">
        <v>115.5202</v>
      </c>
      <c r="F192" s="104">
        <v>59.215200000000003</v>
      </c>
      <c r="G192" s="104">
        <v>75.269800000000004</v>
      </c>
      <c r="H192" s="104">
        <v>88.341800000000006</v>
      </c>
      <c r="I192" s="104">
        <v>21.748999999999999</v>
      </c>
      <c r="J192" s="104">
        <v>58.785800000000002</v>
      </c>
      <c r="K192" s="104">
        <v>88.337500000000006</v>
      </c>
      <c r="L192" s="104">
        <v>104.56310000000001</v>
      </c>
      <c r="M192" s="104">
        <v>30.7928</v>
      </c>
      <c r="N192" s="104">
        <v>35.163899999999998</v>
      </c>
      <c r="O192" s="104">
        <v>41.712699999999998</v>
      </c>
      <c r="P192" s="104">
        <v>19.834700000000002</v>
      </c>
      <c r="Q192" s="104">
        <v>121.17610000000001</v>
      </c>
      <c r="R192" s="104">
        <v>153.81610000000001</v>
      </c>
      <c r="S192" s="104">
        <v>80.488699999999994</v>
      </c>
      <c r="T192" s="104">
        <v>67.415999999999997</v>
      </c>
      <c r="U192" s="104">
        <v>23.848600000000001</v>
      </c>
      <c r="V192" s="104">
        <v>57.723199999999999</v>
      </c>
      <c r="W192" s="104">
        <v>103.30070000000001</v>
      </c>
      <c r="X192" s="104">
        <v>16.9893</v>
      </c>
      <c r="Y192" s="104">
        <v>266.0188</v>
      </c>
      <c r="Z192" s="104">
        <v>426.94779999999997</v>
      </c>
      <c r="AA192" s="104">
        <v>98.819699999999997</v>
      </c>
      <c r="AB192" s="41">
        <v>-999.9</v>
      </c>
      <c r="AC192" s="41">
        <v>-999.9</v>
      </c>
      <c r="AD192" s="104">
        <v>69.353200000000001</v>
      </c>
      <c r="AE192" s="47">
        <v>91.545599999999993</v>
      </c>
      <c r="AF192" s="104">
        <v>223.9228</v>
      </c>
      <c r="AG192" s="104">
        <v>16.507200000000001</v>
      </c>
      <c r="AH192" s="104">
        <v>12.577</v>
      </c>
      <c r="AI192" s="47">
        <v>57.321600000000004</v>
      </c>
      <c r="AJ192" s="47">
        <v>248.0523</v>
      </c>
      <c r="AK192" s="104">
        <v>222.3125</v>
      </c>
      <c r="AL192" s="104">
        <v>9.5</v>
      </c>
      <c r="AM192" s="104">
        <v>12.635</v>
      </c>
      <c r="AN192" s="104">
        <v>78.980900000000005</v>
      </c>
      <c r="AO192" s="104">
        <v>109.70099999999999</v>
      </c>
      <c r="AP192" s="47"/>
      <c r="AQ192" s="2">
        <v>1998</v>
      </c>
      <c r="AR192" s="2">
        <v>99.372799999999998</v>
      </c>
      <c r="AS192" s="2">
        <v>97.358599999999996</v>
      </c>
      <c r="AT192" s="2">
        <v>99.619</v>
      </c>
      <c r="AU192" s="2">
        <v>99.538499999999999</v>
      </c>
      <c r="AV192" s="2">
        <v>98.505099999999999</v>
      </c>
      <c r="AW192" s="2">
        <v>91.724699999999999</v>
      </c>
      <c r="AX192" s="2">
        <v>99.727400000000003</v>
      </c>
      <c r="AY192" s="2">
        <v>100</v>
      </c>
      <c r="AZ192" s="2">
        <v>97.833200000000005</v>
      </c>
      <c r="BA192" s="2">
        <v>96.840599999999995</v>
      </c>
      <c r="BB192" s="2">
        <v>100</v>
      </c>
      <c r="BC192" s="2">
        <v>99.058800000000005</v>
      </c>
      <c r="BD192" s="2">
        <v>98.534800000000004</v>
      </c>
      <c r="BE192" s="2">
        <v>99.2637</v>
      </c>
      <c r="BF192" s="2">
        <v>99.811099999999996</v>
      </c>
      <c r="BG192" s="2">
        <v>97.890600000000006</v>
      </c>
      <c r="BH192" s="2">
        <v>97.317599999999999</v>
      </c>
      <c r="BI192" s="2">
        <v>96.212299999999999</v>
      </c>
      <c r="BJ192" s="2">
        <v>99.908699999999996</v>
      </c>
      <c r="BK192" s="2">
        <v>99.836799999999997</v>
      </c>
      <c r="BL192" s="2">
        <v>92.085700000000003</v>
      </c>
      <c r="BM192" s="2">
        <v>99.408900000000003</v>
      </c>
      <c r="BN192" s="2">
        <v>99.9328</v>
      </c>
      <c r="BO192" s="2">
        <v>84.613399999999999</v>
      </c>
      <c r="BP192" s="2">
        <v>99.801000000000002</v>
      </c>
      <c r="BQ192" s="2">
        <v>87.213399999999993</v>
      </c>
      <c r="BR192" s="15">
        <v>-999.9</v>
      </c>
      <c r="BS192" s="2">
        <v>54.925899999999999</v>
      </c>
      <c r="BT192" s="2">
        <v>100</v>
      </c>
      <c r="BU192" s="15">
        <v>-999.9</v>
      </c>
      <c r="BV192" s="2">
        <v>98.259299999999996</v>
      </c>
      <c r="BW192" s="2">
        <v>97.683400000000006</v>
      </c>
      <c r="BX192" s="2">
        <v>98.974400000000003</v>
      </c>
      <c r="BY192" s="15">
        <v>-999.9</v>
      </c>
      <c r="BZ192" s="15">
        <v>-999.9</v>
      </c>
      <c r="CA192" s="2">
        <v>98.886700000000005</v>
      </c>
      <c r="CB192" s="2">
        <v>100</v>
      </c>
      <c r="CC192" s="2">
        <v>100</v>
      </c>
      <c r="CD192" s="2">
        <v>99.865899999999996</v>
      </c>
      <c r="CE192" s="2">
        <v>100</v>
      </c>
      <c r="CF192" s="15">
        <v>-999.9</v>
      </c>
      <c r="CG192" s="2">
        <v>96.971400000000003</v>
      </c>
      <c r="CH192" s="15">
        <v>-999.9</v>
      </c>
    </row>
    <row r="193" spans="1:93" x14ac:dyDescent="0.25">
      <c r="A193" s="29">
        <v>1999</v>
      </c>
      <c r="B193" s="104">
        <v>77.235399999999998</v>
      </c>
      <c r="C193" s="104">
        <v>58.688299999999998</v>
      </c>
      <c r="D193" s="104">
        <v>70.226799999999997</v>
      </c>
      <c r="E193" s="104">
        <v>105.2604</v>
      </c>
      <c r="F193" s="104">
        <v>42.7333</v>
      </c>
      <c r="G193" s="104">
        <v>99.174199999999999</v>
      </c>
      <c r="H193" s="104">
        <v>53.378900000000002</v>
      </c>
      <c r="I193" s="104">
        <v>4.024</v>
      </c>
      <c r="J193" s="104">
        <v>45.414999999999999</v>
      </c>
      <c r="K193" s="104">
        <v>78.246099999999998</v>
      </c>
      <c r="L193" s="104">
        <v>99.273099999999999</v>
      </c>
      <c r="M193" s="104">
        <v>51.228000000000002</v>
      </c>
      <c r="N193" s="104">
        <v>41.138199999999998</v>
      </c>
      <c r="O193" s="104">
        <v>42.614800000000002</v>
      </c>
      <c r="P193" s="104">
        <v>18.390499999999999</v>
      </c>
      <c r="Q193" s="104">
        <v>100.9579</v>
      </c>
      <c r="R193" s="104">
        <v>83.186700000000002</v>
      </c>
      <c r="S193" s="41">
        <v>-999.9</v>
      </c>
      <c r="T193" s="104">
        <v>57.834400000000002</v>
      </c>
      <c r="U193" s="41">
        <v>-999.9</v>
      </c>
      <c r="V193" s="41">
        <v>-999.9</v>
      </c>
      <c r="W193" s="104">
        <v>68.050399999999996</v>
      </c>
      <c r="X193" s="104">
        <v>40.472099999999998</v>
      </c>
      <c r="Y193" s="104">
        <v>132.73849999999999</v>
      </c>
      <c r="Z193" s="104">
        <v>272.82780000000002</v>
      </c>
      <c r="AA193" s="104">
        <v>58.212000000000003</v>
      </c>
      <c r="AB193" s="41">
        <v>-999.9</v>
      </c>
      <c r="AC193" s="104">
        <v>869.27940000000001</v>
      </c>
      <c r="AD193" s="104">
        <v>50.235599999999998</v>
      </c>
      <c r="AE193" s="47">
        <v>68.537099999999995</v>
      </c>
      <c r="AF193" s="104">
        <v>256.04349999999999</v>
      </c>
      <c r="AG193" s="104">
        <v>23.258500000000002</v>
      </c>
      <c r="AH193" s="104">
        <v>24.289100000000001</v>
      </c>
      <c r="AI193" s="47">
        <v>44.747199999999999</v>
      </c>
      <c r="AJ193" s="47">
        <v>209.81040000000002</v>
      </c>
      <c r="AK193" s="104">
        <v>69.78</v>
      </c>
      <c r="AL193" s="104">
        <v>13.132999999999999</v>
      </c>
      <c r="AM193" s="104">
        <v>19.472999999999999</v>
      </c>
      <c r="AN193" s="104">
        <v>92.523499999999999</v>
      </c>
      <c r="AO193" s="104">
        <v>80.833399999999997</v>
      </c>
      <c r="AP193" s="47"/>
      <c r="AQ193" s="2">
        <v>1999</v>
      </c>
      <c r="AR193" s="2">
        <v>98.922300000000007</v>
      </c>
      <c r="AS193" s="2">
        <v>94.994299999999996</v>
      </c>
      <c r="AT193" s="2">
        <v>99.601799999999997</v>
      </c>
      <c r="AU193" s="2">
        <v>99.444800000000001</v>
      </c>
      <c r="AV193" s="2">
        <v>95.925299999999993</v>
      </c>
      <c r="AW193" s="2">
        <v>99.542000000000002</v>
      </c>
      <c r="AX193" s="2">
        <v>99.280900000000003</v>
      </c>
      <c r="AY193" s="2">
        <v>100</v>
      </c>
      <c r="AZ193" s="2">
        <v>95.314400000000006</v>
      </c>
      <c r="BA193" s="2">
        <v>100</v>
      </c>
      <c r="BB193" s="2">
        <v>100</v>
      </c>
      <c r="BC193" s="2">
        <v>98.761099999999999</v>
      </c>
      <c r="BD193" s="2">
        <v>99.719800000000006</v>
      </c>
      <c r="BE193" s="2">
        <v>96.712800000000001</v>
      </c>
      <c r="BF193" s="2">
        <v>99.235100000000003</v>
      </c>
      <c r="BG193" s="2">
        <v>93.702399999999997</v>
      </c>
      <c r="BH193" s="2">
        <v>94.389399999999995</v>
      </c>
      <c r="BI193" s="2">
        <v>74.191599999999994</v>
      </c>
      <c r="BJ193" s="2">
        <v>99.831999999999994</v>
      </c>
      <c r="BK193" s="2" t="s">
        <v>217</v>
      </c>
      <c r="BL193" s="2" t="s">
        <v>217</v>
      </c>
      <c r="BM193" s="2">
        <v>99.616900000000001</v>
      </c>
      <c r="BN193" s="2">
        <v>99.973299999999995</v>
      </c>
      <c r="BO193" s="2">
        <v>90.240600000000001</v>
      </c>
      <c r="BP193" s="2">
        <v>99.1691</v>
      </c>
      <c r="BQ193" s="2">
        <v>94.263900000000007</v>
      </c>
      <c r="BR193" s="15">
        <v>-999.9</v>
      </c>
      <c r="BS193" s="2">
        <v>100</v>
      </c>
      <c r="BT193" s="2">
        <v>100</v>
      </c>
      <c r="BU193" s="15">
        <v>-999.9</v>
      </c>
      <c r="BV193" s="2">
        <v>98.4315</v>
      </c>
      <c r="BW193" s="2">
        <v>97.784899999999993</v>
      </c>
      <c r="BX193" s="2">
        <v>98.873699999999999</v>
      </c>
      <c r="BY193" s="15">
        <v>-999.9</v>
      </c>
      <c r="BZ193" s="15">
        <v>-999.9</v>
      </c>
      <c r="CA193" s="2">
        <v>99.206000000000003</v>
      </c>
      <c r="CB193" s="2">
        <v>100</v>
      </c>
      <c r="CC193" s="2">
        <v>100</v>
      </c>
      <c r="CD193" s="2">
        <v>99.94</v>
      </c>
      <c r="CE193" s="2">
        <v>100</v>
      </c>
      <c r="CF193" s="15">
        <v>-999.9</v>
      </c>
      <c r="CG193" s="2">
        <v>97.215699999999998</v>
      </c>
      <c r="CH193" s="15">
        <v>-999.9</v>
      </c>
    </row>
    <row r="194" spans="1:93" x14ac:dyDescent="0.25">
      <c r="A194" s="29">
        <v>2000</v>
      </c>
      <c r="B194" s="104">
        <v>43.742800000000003</v>
      </c>
      <c r="C194" s="104">
        <v>87.910799999999995</v>
      </c>
      <c r="D194" s="104">
        <v>83.693899999999999</v>
      </c>
      <c r="E194" s="104">
        <v>184.6687</v>
      </c>
      <c r="F194" s="104">
        <v>37.350700000000003</v>
      </c>
      <c r="G194" s="41">
        <v>-999.9</v>
      </c>
      <c r="H194" s="104">
        <v>64.378699999999995</v>
      </c>
      <c r="I194" s="41">
        <v>-999.9</v>
      </c>
      <c r="J194" s="41">
        <v>-999.9</v>
      </c>
      <c r="K194" s="104">
        <v>77.229900000000001</v>
      </c>
      <c r="L194" s="104">
        <v>160.47319999999999</v>
      </c>
      <c r="M194" s="41">
        <v>-999.9</v>
      </c>
      <c r="N194" s="104">
        <v>35.9587</v>
      </c>
      <c r="O194" s="104">
        <v>85.613900000000001</v>
      </c>
      <c r="P194" s="104">
        <v>20.323799999999999</v>
      </c>
      <c r="Q194" s="104">
        <v>89.149900000000002</v>
      </c>
      <c r="R194" s="104">
        <v>135.51750000000001</v>
      </c>
      <c r="S194" s="104">
        <v>64.158600000000007</v>
      </c>
      <c r="T194" s="104">
        <v>24.103999999999999</v>
      </c>
      <c r="U194" s="41">
        <v>-999.9</v>
      </c>
      <c r="V194" s="41">
        <v>-999.9</v>
      </c>
      <c r="W194" s="104">
        <v>160.01769999999999</v>
      </c>
      <c r="X194" s="41">
        <v>-999.9</v>
      </c>
      <c r="Y194" s="104">
        <v>183.75540000000001</v>
      </c>
      <c r="Z194" s="104">
        <v>336.23509999999999</v>
      </c>
      <c r="AA194" s="104">
        <v>17.449000000000002</v>
      </c>
      <c r="AB194" s="41">
        <v>-999.9</v>
      </c>
      <c r="AC194" s="104">
        <v>395.11430000000001</v>
      </c>
      <c r="AD194" s="104">
        <v>44.938699999999997</v>
      </c>
      <c r="AE194" s="47">
        <v>74.800099999999986</v>
      </c>
      <c r="AF194" s="104">
        <v>624.64980000000003</v>
      </c>
      <c r="AG194" s="104">
        <v>15.157</v>
      </c>
      <c r="AH194" s="104">
        <v>3.5194000000000001</v>
      </c>
      <c r="AI194" s="47">
        <v>41.860700000000008</v>
      </c>
      <c r="AJ194" s="47">
        <v>219.4648</v>
      </c>
      <c r="AK194" s="104">
        <v>37.506700000000002</v>
      </c>
      <c r="AL194" s="104">
        <v>9.3658000000000001</v>
      </c>
      <c r="AM194" s="104">
        <v>16.361000000000001</v>
      </c>
      <c r="AN194" s="104">
        <v>219.05549999999999</v>
      </c>
      <c r="AO194" s="104">
        <v>132.5061</v>
      </c>
      <c r="AP194" s="47"/>
      <c r="AQ194" s="2">
        <v>2000</v>
      </c>
      <c r="AR194" s="2">
        <v>97.295000000000002</v>
      </c>
      <c r="AS194" s="2">
        <v>99.958200000000005</v>
      </c>
      <c r="AT194" s="2">
        <v>99.597099999999998</v>
      </c>
      <c r="AU194" s="2">
        <v>100</v>
      </c>
      <c r="AV194" s="2">
        <v>95.912599999999998</v>
      </c>
      <c r="AW194" s="15">
        <v>-999.9</v>
      </c>
      <c r="AX194" s="2">
        <v>99.705299999999994</v>
      </c>
      <c r="AY194" s="15">
        <v>-999.9</v>
      </c>
      <c r="AZ194" s="15">
        <v>-999.9</v>
      </c>
      <c r="BA194" s="2">
        <v>100</v>
      </c>
      <c r="BB194" s="2">
        <v>100</v>
      </c>
      <c r="BC194" s="15">
        <v>-999.9</v>
      </c>
      <c r="BD194" s="2">
        <v>99.936400000000006</v>
      </c>
      <c r="BE194" s="2">
        <v>99.761600000000001</v>
      </c>
      <c r="BF194" s="2">
        <v>99.391099999999994</v>
      </c>
      <c r="BG194" s="2">
        <v>90.838700000000003</v>
      </c>
      <c r="BH194" s="2">
        <v>96.686300000000003</v>
      </c>
      <c r="BI194" s="2">
        <v>77.39</v>
      </c>
      <c r="BJ194" s="2">
        <v>100</v>
      </c>
      <c r="BK194" s="15">
        <v>-999.9</v>
      </c>
      <c r="BL194" s="15">
        <v>-999.9</v>
      </c>
      <c r="BM194" s="2">
        <v>100</v>
      </c>
      <c r="BN194" s="15">
        <v>-999.9</v>
      </c>
      <c r="BO194" s="2">
        <v>98.912000000000006</v>
      </c>
      <c r="BP194" s="2">
        <v>99.811000000000007</v>
      </c>
      <c r="BQ194" s="2">
        <v>100</v>
      </c>
      <c r="BR194" s="15">
        <v>-999.9</v>
      </c>
      <c r="BS194" s="2">
        <v>100</v>
      </c>
      <c r="BT194" s="2">
        <v>100</v>
      </c>
      <c r="BU194" s="15">
        <v>-999.9</v>
      </c>
      <c r="BV194" s="2">
        <v>100</v>
      </c>
      <c r="BW194" s="2">
        <v>94.513999999999996</v>
      </c>
      <c r="BX194" s="2">
        <v>94.433899999999994</v>
      </c>
      <c r="BY194" s="15">
        <v>-999.9</v>
      </c>
      <c r="BZ194" s="15">
        <v>-999.9</v>
      </c>
      <c r="CA194" s="2">
        <v>94.986500000000007</v>
      </c>
      <c r="CB194" s="2">
        <v>100</v>
      </c>
      <c r="CC194" s="2">
        <v>100</v>
      </c>
      <c r="CD194" s="2">
        <v>99.937200000000004</v>
      </c>
      <c r="CE194" s="2">
        <v>100</v>
      </c>
      <c r="CF194" s="15">
        <v>-999.9</v>
      </c>
      <c r="CG194" s="2">
        <v>90.5441</v>
      </c>
      <c r="CH194" s="15">
        <v>-999.9</v>
      </c>
    </row>
    <row r="195" spans="1:93" x14ac:dyDescent="0.25">
      <c r="A195" s="29">
        <v>2001</v>
      </c>
      <c r="B195" s="104">
        <v>49.116100000000003</v>
      </c>
      <c r="C195" s="104">
        <v>98.281899999999993</v>
      </c>
      <c r="D195" s="104">
        <v>79.080600000000004</v>
      </c>
      <c r="E195" s="104">
        <v>77.587999999999994</v>
      </c>
      <c r="F195" s="41">
        <v>-999.9</v>
      </c>
      <c r="G195" s="104">
        <v>131.5051</v>
      </c>
      <c r="H195" s="104">
        <v>56.817</v>
      </c>
      <c r="I195" s="104">
        <v>171.10249999999999</v>
      </c>
      <c r="J195" s="41">
        <v>-999.9</v>
      </c>
      <c r="K195" s="104">
        <v>83.9465</v>
      </c>
      <c r="L195" s="104">
        <v>70.382199999999997</v>
      </c>
      <c r="M195" s="104">
        <v>15.0441</v>
      </c>
      <c r="N195" s="104">
        <v>26.532</v>
      </c>
      <c r="O195" s="104">
        <v>57.692</v>
      </c>
      <c r="P195" s="104">
        <v>11.948700000000001</v>
      </c>
      <c r="Q195" s="104">
        <v>124.5445</v>
      </c>
      <c r="R195" s="104">
        <v>117.045</v>
      </c>
      <c r="S195" s="104">
        <v>89.067599999999999</v>
      </c>
      <c r="T195" s="104">
        <v>97.662700000000001</v>
      </c>
      <c r="U195" s="104">
        <v>19.545999999999999</v>
      </c>
      <c r="V195" s="104">
        <v>44.453400000000002</v>
      </c>
      <c r="W195" s="104">
        <v>124.28440000000001</v>
      </c>
      <c r="X195" s="104">
        <v>32.302</v>
      </c>
      <c r="Y195" s="104">
        <v>134.8228</v>
      </c>
      <c r="Z195" s="104">
        <v>198.97749999999999</v>
      </c>
      <c r="AA195" s="104">
        <v>55.969299999999997</v>
      </c>
      <c r="AB195" s="104">
        <v>26.4834</v>
      </c>
      <c r="AC195" s="104">
        <v>221.58590000000001</v>
      </c>
      <c r="AD195" s="104">
        <v>108.4166</v>
      </c>
      <c r="AE195" s="47">
        <v>141.36709999999999</v>
      </c>
      <c r="AF195" s="104">
        <v>246.6019</v>
      </c>
      <c r="AG195" s="104">
        <v>15.159000000000001</v>
      </c>
      <c r="AH195" s="104">
        <v>11.168200000000001</v>
      </c>
      <c r="AI195" s="47">
        <v>89.35329999999999</v>
      </c>
      <c r="AJ195" s="47">
        <v>246.4264</v>
      </c>
      <c r="AK195" s="104">
        <v>135.84020000000001</v>
      </c>
      <c r="AL195" s="104">
        <v>5.2519999999999998</v>
      </c>
      <c r="AM195" s="104">
        <v>5.2690000000000001</v>
      </c>
      <c r="AN195" s="104">
        <v>49.644300000000001</v>
      </c>
      <c r="AO195" s="104">
        <v>29.57</v>
      </c>
      <c r="AP195" s="47"/>
      <c r="AQ195" s="2">
        <v>2001</v>
      </c>
      <c r="AR195" s="2">
        <v>96.077399999999997</v>
      </c>
      <c r="AS195" s="2">
        <v>99.870699999999999</v>
      </c>
      <c r="AT195" s="2">
        <v>100</v>
      </c>
      <c r="AU195" s="2">
        <v>100</v>
      </c>
      <c r="AV195" s="2">
        <v>50.794800000000002</v>
      </c>
      <c r="AW195" s="2">
        <v>100</v>
      </c>
      <c r="AX195" s="2">
        <v>99.216499999999996</v>
      </c>
      <c r="AY195" s="2">
        <v>100</v>
      </c>
      <c r="AZ195" s="15">
        <v>-999.9</v>
      </c>
      <c r="BA195" s="2">
        <v>100</v>
      </c>
      <c r="BB195" s="2">
        <v>100</v>
      </c>
      <c r="BC195" s="2">
        <v>99.843400000000003</v>
      </c>
      <c r="BD195" s="2">
        <v>100</v>
      </c>
      <c r="BE195" s="2">
        <v>99.331299999999999</v>
      </c>
      <c r="BF195" s="2">
        <v>99.034700000000001</v>
      </c>
      <c r="BG195" s="2">
        <v>99.407399999999996</v>
      </c>
      <c r="BH195" s="2">
        <v>97.162199999999999</v>
      </c>
      <c r="BI195" s="2">
        <v>98.764499999999998</v>
      </c>
      <c r="BJ195" s="2">
        <v>100</v>
      </c>
      <c r="BK195" s="2">
        <v>98.835400000000007</v>
      </c>
      <c r="BL195" s="2">
        <v>99.397099999999995</v>
      </c>
      <c r="BM195" s="2">
        <v>100</v>
      </c>
      <c r="BN195" s="2">
        <v>100</v>
      </c>
      <c r="BO195" s="2">
        <v>94.031000000000006</v>
      </c>
      <c r="BP195" s="2">
        <v>99.715000000000003</v>
      </c>
      <c r="BQ195" s="2">
        <v>98.536199999999994</v>
      </c>
      <c r="BR195" s="2">
        <v>100</v>
      </c>
      <c r="BS195" s="2">
        <v>100</v>
      </c>
      <c r="BT195" s="2">
        <v>99.748599999999996</v>
      </c>
      <c r="BU195" s="15">
        <v>-999.9</v>
      </c>
      <c r="BV195" s="2">
        <v>100</v>
      </c>
      <c r="BW195" s="2">
        <v>98.555300000000003</v>
      </c>
      <c r="BX195" s="2">
        <v>99.766599999999997</v>
      </c>
      <c r="BY195" s="15">
        <v>-999.9</v>
      </c>
      <c r="BZ195" s="15">
        <v>-999.9</v>
      </c>
      <c r="CA195" s="2">
        <v>100</v>
      </c>
      <c r="CB195" s="2">
        <v>100</v>
      </c>
      <c r="CC195" s="2">
        <v>100</v>
      </c>
      <c r="CD195" s="2">
        <v>99.707300000000004</v>
      </c>
      <c r="CE195" s="2">
        <v>100</v>
      </c>
      <c r="CF195" s="15">
        <v>-999.9</v>
      </c>
      <c r="CG195" s="2">
        <v>96.511099999999999</v>
      </c>
      <c r="CH195" s="15">
        <v>-999.9</v>
      </c>
    </row>
    <row r="196" spans="1:93" x14ac:dyDescent="0.25">
      <c r="A196" s="29">
        <v>2002</v>
      </c>
      <c r="B196" s="104">
        <v>75.663399999999996</v>
      </c>
      <c r="C196" s="104">
        <v>85.669799999999995</v>
      </c>
      <c r="D196" s="104">
        <v>64.1798</v>
      </c>
      <c r="E196" s="104">
        <v>97.106099999999998</v>
      </c>
      <c r="F196" s="104">
        <v>75.8566</v>
      </c>
      <c r="G196" s="104">
        <v>146.52170000000001</v>
      </c>
      <c r="H196" s="104">
        <v>76.116799999999998</v>
      </c>
      <c r="I196" s="104">
        <v>117.0547</v>
      </c>
      <c r="J196" s="104">
        <v>42.7883</v>
      </c>
      <c r="K196" s="104">
        <v>93.487499999999997</v>
      </c>
      <c r="L196" s="104">
        <v>118.7383</v>
      </c>
      <c r="M196" s="104">
        <v>22.266500000000001</v>
      </c>
      <c r="N196" s="104">
        <v>19.452100000000002</v>
      </c>
      <c r="O196" s="104">
        <v>31.155799999999999</v>
      </c>
      <c r="P196" s="104">
        <v>8.6974</v>
      </c>
      <c r="Q196" s="104">
        <v>120.4633</v>
      </c>
      <c r="R196" s="104">
        <v>115.5818</v>
      </c>
      <c r="S196" s="104">
        <v>62.759700000000002</v>
      </c>
      <c r="T196" s="104">
        <v>98.667900000000003</v>
      </c>
      <c r="U196" s="104">
        <v>51.675400000000003</v>
      </c>
      <c r="V196" s="104">
        <v>79.088399999999993</v>
      </c>
      <c r="W196" s="104">
        <v>129.8175</v>
      </c>
      <c r="X196" s="104">
        <v>32.9206</v>
      </c>
      <c r="Y196" s="104">
        <v>126.11360000000001</v>
      </c>
      <c r="Z196" s="104">
        <v>248.58920000000001</v>
      </c>
      <c r="AA196" s="41">
        <v>-999.9</v>
      </c>
      <c r="AB196" s="104">
        <v>44.421399999999998</v>
      </c>
      <c r="AC196" s="104">
        <v>314.3297</v>
      </c>
      <c r="AD196" s="104">
        <v>83.03</v>
      </c>
      <c r="AE196" s="47">
        <v>96.617000000000004</v>
      </c>
      <c r="AF196" s="104">
        <v>130.98849999999999</v>
      </c>
      <c r="AG196" s="104">
        <v>10.6404</v>
      </c>
      <c r="AH196" s="104">
        <v>26.072199999999999</v>
      </c>
      <c r="AI196" s="47">
        <v>54.197699999999998</v>
      </c>
      <c r="AJ196" s="47">
        <v>215.46289999999999</v>
      </c>
      <c r="AK196" s="104">
        <v>32.673000000000002</v>
      </c>
      <c r="AL196" s="104">
        <v>8.5879999999999992</v>
      </c>
      <c r="AM196" s="104">
        <v>6.9249999999999998</v>
      </c>
      <c r="AN196" s="47">
        <v>141.02160000000001</v>
      </c>
      <c r="AO196" s="104">
        <v>72.150199999999998</v>
      </c>
      <c r="AP196" s="47"/>
      <c r="AQ196" s="2">
        <v>2002</v>
      </c>
      <c r="AR196" s="2">
        <v>98.364699999999999</v>
      </c>
      <c r="AS196" s="2">
        <v>93.223100000000002</v>
      </c>
      <c r="AT196" s="2">
        <v>96.234099999999998</v>
      </c>
      <c r="AU196" s="2">
        <v>99.5471</v>
      </c>
      <c r="AV196" s="2">
        <v>99.483800000000002</v>
      </c>
      <c r="AW196" s="2">
        <v>100</v>
      </c>
      <c r="AX196" s="2">
        <v>99.802999999999997</v>
      </c>
      <c r="AY196" s="2">
        <v>100</v>
      </c>
      <c r="AZ196" s="2">
        <v>100</v>
      </c>
      <c r="BA196" s="2">
        <v>100</v>
      </c>
      <c r="BB196" s="2">
        <v>100</v>
      </c>
      <c r="BC196" s="2">
        <v>99.362899999999996</v>
      </c>
      <c r="BD196" s="2">
        <v>99.625100000000003</v>
      </c>
      <c r="BE196" s="2">
        <v>99.622600000000006</v>
      </c>
      <c r="BF196" s="2">
        <v>98.237300000000005</v>
      </c>
      <c r="BG196" s="2">
        <v>99.256699999999995</v>
      </c>
      <c r="BH196" s="2">
        <v>98.671199999999999</v>
      </c>
      <c r="BI196" s="2">
        <v>87.7072</v>
      </c>
      <c r="BJ196" s="2">
        <v>100</v>
      </c>
      <c r="BK196" s="2">
        <v>100</v>
      </c>
      <c r="BL196" s="2">
        <v>99.835700000000003</v>
      </c>
      <c r="BM196" s="2">
        <v>99.771900000000002</v>
      </c>
      <c r="BN196" s="2">
        <v>100</v>
      </c>
      <c r="BO196" s="2">
        <v>98.924099999999996</v>
      </c>
      <c r="BP196" s="2">
        <v>99.712400000000002</v>
      </c>
      <c r="BQ196" s="2">
        <v>20.502500000000001</v>
      </c>
      <c r="BR196" s="2">
        <v>100</v>
      </c>
      <c r="BS196" s="2">
        <v>100</v>
      </c>
      <c r="BT196" s="2">
        <v>100</v>
      </c>
      <c r="BU196" s="15">
        <v>-999.9</v>
      </c>
      <c r="BV196" s="2">
        <v>99.643000000000001</v>
      </c>
      <c r="BW196" s="2">
        <v>98.190799999999996</v>
      </c>
      <c r="BX196" s="2">
        <v>99.932000000000002</v>
      </c>
      <c r="BY196" s="15">
        <v>-999.9</v>
      </c>
      <c r="BZ196" s="15">
        <v>-999.9</v>
      </c>
      <c r="CA196" s="2">
        <v>100</v>
      </c>
      <c r="CB196" s="2">
        <v>100</v>
      </c>
      <c r="CC196" s="2">
        <v>100</v>
      </c>
      <c r="CD196" s="15">
        <v>-999.9</v>
      </c>
      <c r="CE196" s="2">
        <v>100</v>
      </c>
      <c r="CF196" s="15">
        <v>-999.9</v>
      </c>
      <c r="CG196" s="2">
        <v>84.570099999999996</v>
      </c>
      <c r="CH196" s="15">
        <v>-999.9</v>
      </c>
    </row>
    <row r="197" spans="1:93" x14ac:dyDescent="0.25">
      <c r="A197" s="29">
        <v>2003</v>
      </c>
      <c r="B197" s="104">
        <v>53.722499999999997</v>
      </c>
      <c r="C197" s="104">
        <v>56.960299999999997</v>
      </c>
      <c r="D197" s="104">
        <v>46.948099999999997</v>
      </c>
      <c r="E197" s="104">
        <v>104.6733</v>
      </c>
      <c r="F197" s="104">
        <v>57.064700000000002</v>
      </c>
      <c r="G197" s="104">
        <v>113.68680000000001</v>
      </c>
      <c r="H197" s="104">
        <v>48.844900000000003</v>
      </c>
      <c r="I197" s="104">
        <v>88.432699999999997</v>
      </c>
      <c r="J197" s="104">
        <v>65.593999999999994</v>
      </c>
      <c r="K197" s="104">
        <v>56.9878</v>
      </c>
      <c r="L197" s="104">
        <v>92.844499999999996</v>
      </c>
      <c r="M197" s="104">
        <v>28.533300000000001</v>
      </c>
      <c r="N197" s="104">
        <v>29.884399999999999</v>
      </c>
      <c r="O197" s="104">
        <v>62.3245</v>
      </c>
      <c r="P197" s="104">
        <v>17.978999999999999</v>
      </c>
      <c r="Q197" s="104">
        <v>101.25020000000001</v>
      </c>
      <c r="R197" s="104">
        <v>72.7483</v>
      </c>
      <c r="S197" s="104">
        <v>47.787399999999998</v>
      </c>
      <c r="T197" s="104">
        <v>69.138800000000003</v>
      </c>
      <c r="U197" s="104">
        <v>18.749199999999998</v>
      </c>
      <c r="V197" s="104">
        <v>57.033900000000003</v>
      </c>
      <c r="W197" s="104">
        <v>92.709000000000003</v>
      </c>
      <c r="X197" s="104">
        <v>30.994599999999998</v>
      </c>
      <c r="Y197" s="104">
        <v>99.802999999999997</v>
      </c>
      <c r="Z197" s="104">
        <v>169.11330000000001</v>
      </c>
      <c r="AA197" s="41">
        <v>-999.9</v>
      </c>
      <c r="AB197" s="104">
        <v>45.669600000000003</v>
      </c>
      <c r="AC197" s="104">
        <v>213.81950000000001</v>
      </c>
      <c r="AD197" s="104">
        <v>86.691999999999993</v>
      </c>
      <c r="AE197" s="47">
        <v>102.20670000000001</v>
      </c>
      <c r="AF197" s="104">
        <v>243.66759999999999</v>
      </c>
      <c r="AG197" s="104">
        <v>16.472100000000001</v>
      </c>
      <c r="AH197" s="104">
        <v>13.027699999999999</v>
      </c>
      <c r="AI197" s="47">
        <v>53.209900000000005</v>
      </c>
      <c r="AJ197" s="47">
        <v>210.42160000000001</v>
      </c>
      <c r="AK197" s="104">
        <v>26.334</v>
      </c>
      <c r="AL197" s="104">
        <v>5.7750000000000004</v>
      </c>
      <c r="AM197" s="104">
        <v>12.598000000000001</v>
      </c>
      <c r="AN197" s="47">
        <v>148.44880000000001</v>
      </c>
      <c r="AO197" s="104">
        <v>86.394599999999997</v>
      </c>
      <c r="AP197" s="47"/>
      <c r="AQ197" s="2">
        <v>2003</v>
      </c>
      <c r="AR197" s="2">
        <v>93.719399999999993</v>
      </c>
      <c r="AS197" s="2">
        <v>93.402000000000001</v>
      </c>
      <c r="AT197" s="2">
        <v>91.556700000000006</v>
      </c>
      <c r="AU197" s="2">
        <v>98.933700000000002</v>
      </c>
      <c r="AV197" s="2">
        <v>98.139700000000005</v>
      </c>
      <c r="AW197" s="2">
        <v>99.422300000000007</v>
      </c>
      <c r="AX197" s="2">
        <v>98.847700000000003</v>
      </c>
      <c r="AY197" s="2">
        <v>100</v>
      </c>
      <c r="AZ197" s="2">
        <v>100</v>
      </c>
      <c r="BA197" s="2">
        <v>100</v>
      </c>
      <c r="BB197" s="2">
        <v>100</v>
      </c>
      <c r="BC197" s="2">
        <v>100</v>
      </c>
      <c r="BD197" s="2">
        <v>100</v>
      </c>
      <c r="BE197" s="2">
        <v>95.1053</v>
      </c>
      <c r="BF197" s="2">
        <v>98.212100000000007</v>
      </c>
      <c r="BG197" s="2">
        <v>98.899500000000003</v>
      </c>
      <c r="BH197" s="2">
        <v>97.928100000000001</v>
      </c>
      <c r="BI197" s="2">
        <v>86.287499999999994</v>
      </c>
      <c r="BJ197" s="2">
        <v>100</v>
      </c>
      <c r="BK197" s="2">
        <v>100</v>
      </c>
      <c r="BL197" s="2">
        <v>100</v>
      </c>
      <c r="BM197" s="2">
        <v>100</v>
      </c>
      <c r="BN197" s="2">
        <v>100</v>
      </c>
      <c r="BO197" s="2">
        <v>96.681200000000004</v>
      </c>
      <c r="BP197" s="2">
        <v>95.947800000000001</v>
      </c>
      <c r="BQ197" s="2">
        <v>65.216499999999996</v>
      </c>
      <c r="BR197" s="2">
        <v>99.083500000000001</v>
      </c>
      <c r="BS197" s="2">
        <v>100</v>
      </c>
      <c r="BT197" s="2">
        <v>100</v>
      </c>
      <c r="BU197" s="15">
        <v>-999.9</v>
      </c>
      <c r="BV197" s="2">
        <v>99.570700000000002</v>
      </c>
      <c r="BW197" s="2">
        <v>99.038399999999996</v>
      </c>
      <c r="BX197" s="2">
        <v>99.2697</v>
      </c>
      <c r="BY197" s="15">
        <v>-999.9</v>
      </c>
      <c r="BZ197" s="15">
        <v>-999.9</v>
      </c>
      <c r="CA197" s="2">
        <v>100</v>
      </c>
      <c r="CB197" s="2">
        <v>100</v>
      </c>
      <c r="CC197" s="2">
        <v>100</v>
      </c>
      <c r="CD197" s="15">
        <v>-999.9</v>
      </c>
      <c r="CE197" s="2">
        <v>100</v>
      </c>
      <c r="CF197" s="15">
        <v>-999.9</v>
      </c>
      <c r="CG197" s="2">
        <v>89.366900000000001</v>
      </c>
      <c r="CH197" s="15">
        <v>-999.9</v>
      </c>
    </row>
    <row r="198" spans="1:93" x14ac:dyDescent="0.25">
      <c r="A198" s="29">
        <v>2004</v>
      </c>
      <c r="B198" s="104">
        <v>62.302500000000002</v>
      </c>
      <c r="C198" s="104">
        <v>92.064400000000006</v>
      </c>
      <c r="D198" s="104">
        <v>69.248099999999994</v>
      </c>
      <c r="E198" s="104">
        <v>84.211200000000005</v>
      </c>
      <c r="F198" s="104">
        <v>46.1997</v>
      </c>
      <c r="G198" s="104">
        <v>74.742599999999996</v>
      </c>
      <c r="H198" s="41">
        <v>-999.9</v>
      </c>
      <c r="I198" s="41">
        <v>-999.9</v>
      </c>
      <c r="J198" s="104">
        <v>32.969499999999996</v>
      </c>
      <c r="K198" s="104">
        <v>61.059100000000001</v>
      </c>
      <c r="L198" s="104">
        <v>70.163700000000006</v>
      </c>
      <c r="M198" s="104">
        <v>29.086500000000001</v>
      </c>
      <c r="N198" s="104">
        <v>32.6691</v>
      </c>
      <c r="O198" s="41">
        <v>-999.9</v>
      </c>
      <c r="P198" s="104">
        <v>17.784600000000001</v>
      </c>
      <c r="Q198" s="104">
        <v>114.7042</v>
      </c>
      <c r="R198" s="104">
        <v>86.751099999999994</v>
      </c>
      <c r="S198" s="104">
        <v>78.277500000000003</v>
      </c>
      <c r="T198" s="104">
        <v>85.47</v>
      </c>
      <c r="U198" s="104">
        <v>45.590400000000002</v>
      </c>
      <c r="V198" s="104">
        <v>59.420699999999997</v>
      </c>
      <c r="W198" s="104">
        <v>80.138900000000007</v>
      </c>
      <c r="X198" s="104">
        <v>44.922899999999998</v>
      </c>
      <c r="Y198" s="104">
        <v>122.86879999999999</v>
      </c>
      <c r="Z198" s="104">
        <v>187.4675</v>
      </c>
      <c r="AA198" s="104">
        <v>38.582999999999998</v>
      </c>
      <c r="AB198" s="104">
        <v>33.4848</v>
      </c>
      <c r="AC198" s="104">
        <v>252.298</v>
      </c>
      <c r="AD198" s="104">
        <v>120.419</v>
      </c>
      <c r="AE198" s="47">
        <v>107.6199</v>
      </c>
      <c r="AF198" s="104">
        <v>147.33629999999999</v>
      </c>
      <c r="AG198" s="104">
        <v>27.650300000000001</v>
      </c>
      <c r="AH198" s="104">
        <v>14.012600000000001</v>
      </c>
      <c r="AI198" s="47">
        <v>59.741399999999999</v>
      </c>
      <c r="AJ198" s="47">
        <v>220.97210000000001</v>
      </c>
      <c r="AK198" s="104">
        <v>186.41739999999999</v>
      </c>
      <c r="AL198" s="104">
        <v>4.7939999999999996</v>
      </c>
      <c r="AM198" s="41">
        <v>-999.9</v>
      </c>
      <c r="AN198" s="47">
        <v>55.67</v>
      </c>
      <c r="AO198" s="104">
        <v>80.785399999999996</v>
      </c>
      <c r="AP198" s="47"/>
      <c r="AQ198" s="2">
        <v>2004</v>
      </c>
      <c r="AR198" s="2">
        <v>98.556100000000001</v>
      </c>
      <c r="AS198" s="2">
        <v>82.430700000000002</v>
      </c>
      <c r="AT198" s="2">
        <v>95.991600000000005</v>
      </c>
      <c r="AU198" s="2">
        <v>100</v>
      </c>
      <c r="AV198" s="2">
        <v>98.785499999999999</v>
      </c>
      <c r="AW198" s="2">
        <v>80.007400000000004</v>
      </c>
      <c r="AX198" s="15">
        <v>-999.9</v>
      </c>
      <c r="AY198" s="2" t="s">
        <v>217</v>
      </c>
      <c r="AZ198" s="2">
        <v>100</v>
      </c>
      <c r="BA198" s="2">
        <v>100</v>
      </c>
      <c r="BB198" s="2">
        <v>100</v>
      </c>
      <c r="BC198" s="2">
        <v>99.212000000000003</v>
      </c>
      <c r="BD198" s="2">
        <v>99.937899999999999</v>
      </c>
      <c r="BE198" s="2">
        <v>62.420299999999997</v>
      </c>
      <c r="BF198" s="2">
        <v>100</v>
      </c>
      <c r="BG198" s="2">
        <v>99.113799999999998</v>
      </c>
      <c r="BH198" s="2">
        <v>96.159099999999995</v>
      </c>
      <c r="BI198" s="2">
        <v>95.434899999999999</v>
      </c>
      <c r="BJ198" s="2">
        <v>100</v>
      </c>
      <c r="BK198" s="2">
        <v>100</v>
      </c>
      <c r="BL198" s="2">
        <v>100</v>
      </c>
      <c r="BM198" s="2">
        <v>100</v>
      </c>
      <c r="BN198" s="2">
        <v>100</v>
      </c>
      <c r="BO198" s="2">
        <v>98.317999999999998</v>
      </c>
      <c r="BP198" s="2">
        <v>94.581299999999999</v>
      </c>
      <c r="BQ198" s="2">
        <v>100</v>
      </c>
      <c r="BR198" s="2">
        <v>99.000100000000003</v>
      </c>
      <c r="BS198" s="2">
        <v>97.895300000000006</v>
      </c>
      <c r="BT198" s="2">
        <v>100</v>
      </c>
      <c r="BU198" s="15">
        <v>-999.9</v>
      </c>
      <c r="BV198" s="2">
        <v>99.609300000000005</v>
      </c>
      <c r="BW198" s="2">
        <v>99.718100000000007</v>
      </c>
      <c r="BX198" s="2">
        <v>99.973500000000001</v>
      </c>
      <c r="BY198" s="15">
        <v>-999.9</v>
      </c>
      <c r="BZ198" s="15">
        <v>-999.9</v>
      </c>
      <c r="CA198" s="2">
        <v>99.274000000000001</v>
      </c>
      <c r="CB198" s="2">
        <v>100</v>
      </c>
      <c r="CC198" s="2" t="s">
        <v>217</v>
      </c>
      <c r="CD198" s="15">
        <v>-999.9</v>
      </c>
      <c r="CE198" s="2">
        <v>100</v>
      </c>
      <c r="CF198" s="15">
        <v>-999.9</v>
      </c>
      <c r="CG198" s="2">
        <v>93.181799999999996</v>
      </c>
      <c r="CH198" s="15">
        <v>-999.9</v>
      </c>
    </row>
    <row r="199" spans="1:93" x14ac:dyDescent="0.25">
      <c r="A199" s="29">
        <v>2005</v>
      </c>
      <c r="B199" s="104">
        <v>37.908299999999997</v>
      </c>
      <c r="C199" s="104">
        <v>59.3765</v>
      </c>
      <c r="D199" s="104">
        <v>34.214599999999997</v>
      </c>
      <c r="E199" s="104">
        <v>50.508200000000002</v>
      </c>
      <c r="F199" s="41">
        <v>-999.9</v>
      </c>
      <c r="G199" s="104">
        <v>60.6753</v>
      </c>
      <c r="H199" s="104">
        <v>22.979800000000001</v>
      </c>
      <c r="I199" s="104">
        <v>74.656099999999995</v>
      </c>
      <c r="J199" s="104">
        <v>31.6188</v>
      </c>
      <c r="K199" s="104">
        <v>51.621099999999998</v>
      </c>
      <c r="L199" s="104">
        <v>75.355000000000004</v>
      </c>
      <c r="M199" s="104">
        <v>23.1816</v>
      </c>
      <c r="N199" s="104">
        <v>37.745199999999997</v>
      </c>
      <c r="O199" s="104">
        <v>62.516300000000001</v>
      </c>
      <c r="P199" s="104">
        <v>25.194500000000001</v>
      </c>
      <c r="Q199" s="104">
        <v>78.441500000000005</v>
      </c>
      <c r="R199" s="104">
        <v>66.407399999999996</v>
      </c>
      <c r="S199" s="104">
        <v>49.623199999999997</v>
      </c>
      <c r="T199" s="104">
        <v>88.9024</v>
      </c>
      <c r="U199" s="104">
        <v>45.209099999999999</v>
      </c>
      <c r="V199" s="104">
        <v>77.268799999999999</v>
      </c>
      <c r="W199" s="104">
        <v>83.453299999999999</v>
      </c>
      <c r="X199" s="104">
        <v>19.286000000000001</v>
      </c>
      <c r="Y199" s="104">
        <v>85.320899999999995</v>
      </c>
      <c r="Z199" s="104">
        <v>163.19309999999999</v>
      </c>
      <c r="AA199" s="104">
        <v>31.286000000000001</v>
      </c>
      <c r="AB199" s="41">
        <v>-999.9</v>
      </c>
      <c r="AC199" s="104">
        <v>145.47999999999999</v>
      </c>
      <c r="AD199" s="104">
        <v>44.252000000000002</v>
      </c>
      <c r="AE199" s="47">
        <v>75.757400000000004</v>
      </c>
      <c r="AF199" s="104">
        <v>209.18340000000001</v>
      </c>
      <c r="AG199" s="104">
        <v>39.380299999999998</v>
      </c>
      <c r="AH199" s="104">
        <v>16.403500000000001</v>
      </c>
      <c r="AI199" s="47">
        <v>28.308800000000002</v>
      </c>
      <c r="AJ199" s="47">
        <v>177.35600000000002</v>
      </c>
      <c r="AK199" s="104">
        <v>42.985999999999997</v>
      </c>
      <c r="AL199" s="41">
        <v>-999.9</v>
      </c>
      <c r="AM199" s="104">
        <v>14.855</v>
      </c>
      <c r="AN199" s="47">
        <v>118.0342</v>
      </c>
      <c r="AO199" s="104">
        <v>72.904300000000006</v>
      </c>
      <c r="AP199" s="47"/>
      <c r="AQ199" s="2">
        <v>2005</v>
      </c>
      <c r="AR199" s="2">
        <v>99.486099999999993</v>
      </c>
      <c r="AS199" s="2">
        <v>99.271199999999993</v>
      </c>
      <c r="AT199" s="2">
        <v>76.807599999999994</v>
      </c>
      <c r="AU199" s="2">
        <v>98.031099999999995</v>
      </c>
      <c r="AV199" s="15">
        <v>-999.9</v>
      </c>
      <c r="AW199" s="2">
        <v>100</v>
      </c>
      <c r="AX199" s="2">
        <v>100</v>
      </c>
      <c r="AY199" s="2">
        <v>98.798400000000001</v>
      </c>
      <c r="AZ199" s="2">
        <v>99.695599999999999</v>
      </c>
      <c r="BA199" s="2">
        <v>100</v>
      </c>
      <c r="BB199" s="2">
        <v>100</v>
      </c>
      <c r="BC199" s="2">
        <v>93.625799999999998</v>
      </c>
      <c r="BD199" s="2">
        <v>100</v>
      </c>
      <c r="BE199" s="2">
        <v>99.915199999999999</v>
      </c>
      <c r="BF199" s="2">
        <v>100</v>
      </c>
      <c r="BG199" s="2">
        <v>98.180099999999996</v>
      </c>
      <c r="BH199" s="2">
        <v>98.337699999999998</v>
      </c>
      <c r="BI199" s="2">
        <v>98.474100000000007</v>
      </c>
      <c r="BJ199" s="2">
        <v>99.938199999999995</v>
      </c>
      <c r="BK199" s="2">
        <v>100</v>
      </c>
      <c r="BL199" s="2">
        <v>100</v>
      </c>
      <c r="BM199" s="2">
        <v>100</v>
      </c>
      <c r="BN199" s="2">
        <v>100</v>
      </c>
      <c r="BO199" s="2">
        <v>96.656899999999993</v>
      </c>
      <c r="BP199" s="2">
        <v>99.828400000000002</v>
      </c>
      <c r="BQ199" s="2">
        <v>97.902799999999999</v>
      </c>
      <c r="BR199" s="2" t="s">
        <v>217</v>
      </c>
      <c r="BS199" s="2">
        <v>99.387900000000002</v>
      </c>
      <c r="BT199" s="2">
        <v>100</v>
      </c>
      <c r="BU199" s="15">
        <v>-999.9</v>
      </c>
      <c r="BV199" s="2">
        <v>99.684200000000004</v>
      </c>
      <c r="BW199" s="2">
        <v>93.982600000000005</v>
      </c>
      <c r="BX199" s="2">
        <v>100</v>
      </c>
      <c r="BY199" s="15">
        <v>-999.9</v>
      </c>
      <c r="BZ199" s="2">
        <v>99.776600000000002</v>
      </c>
      <c r="CA199" s="2">
        <v>100</v>
      </c>
      <c r="CB199" s="15">
        <v>-999.9</v>
      </c>
      <c r="CC199" s="2">
        <v>100</v>
      </c>
      <c r="CD199" s="15">
        <v>-999.9</v>
      </c>
      <c r="CE199" s="2">
        <v>100</v>
      </c>
      <c r="CF199" s="15">
        <v>-999.9</v>
      </c>
      <c r="CG199" s="2">
        <v>90.804000000000002</v>
      </c>
      <c r="CH199" s="15">
        <v>-999.9</v>
      </c>
    </row>
    <row r="200" spans="1:93" x14ac:dyDescent="0.25">
      <c r="A200" s="29">
        <v>2006</v>
      </c>
      <c r="B200" s="104">
        <v>35.286299999999997</v>
      </c>
      <c r="C200" s="104">
        <v>59.949100000000001</v>
      </c>
      <c r="D200" s="104">
        <v>33.587800000000001</v>
      </c>
      <c r="E200" s="104">
        <v>136.34309999999999</v>
      </c>
      <c r="F200" s="104">
        <v>43.308700000000002</v>
      </c>
      <c r="G200" s="104">
        <v>89.501300000000001</v>
      </c>
      <c r="H200" s="104">
        <v>34.419699999999999</v>
      </c>
      <c r="I200" s="104">
        <v>98.147900000000007</v>
      </c>
      <c r="J200" s="104">
        <v>35.314599999999999</v>
      </c>
      <c r="K200" s="104">
        <v>71.809299999999993</v>
      </c>
      <c r="L200" s="104">
        <v>77.856200000000001</v>
      </c>
      <c r="M200" s="104">
        <v>36.111400000000003</v>
      </c>
      <c r="N200" s="104">
        <v>51.584299999999999</v>
      </c>
      <c r="O200" s="104">
        <v>91.435100000000006</v>
      </c>
      <c r="P200" s="104">
        <v>17.642499999999998</v>
      </c>
      <c r="Q200" s="104">
        <v>113.2252</v>
      </c>
      <c r="R200" s="104">
        <v>73.441699999999997</v>
      </c>
      <c r="S200" s="41">
        <v>-999.9</v>
      </c>
      <c r="T200" s="104">
        <v>87.277699999999996</v>
      </c>
      <c r="U200" s="104">
        <v>36.566499999999998</v>
      </c>
      <c r="V200" s="104">
        <v>87.897300000000001</v>
      </c>
      <c r="W200" s="104">
        <v>86.994799999999998</v>
      </c>
      <c r="X200" s="104">
        <v>46.533299999999997</v>
      </c>
      <c r="Y200" s="104">
        <v>48.304600000000001</v>
      </c>
      <c r="Z200" s="104">
        <v>96.488900000000001</v>
      </c>
      <c r="AA200" s="104">
        <v>15.391999999999999</v>
      </c>
      <c r="AB200" s="104">
        <v>41.099899999999998</v>
      </c>
      <c r="AC200" s="104">
        <v>148.7867</v>
      </c>
      <c r="AD200" s="104">
        <v>90.8536</v>
      </c>
      <c r="AE200" s="104">
        <v>112.639</v>
      </c>
      <c r="AF200" s="104">
        <v>253.86969999999999</v>
      </c>
      <c r="AG200" s="104">
        <v>44.104999999999997</v>
      </c>
      <c r="AH200" s="104">
        <v>24.913900000000002</v>
      </c>
      <c r="AI200" s="47">
        <v>35.386300000000006</v>
      </c>
      <c r="AJ200" s="47">
        <v>185.3219</v>
      </c>
      <c r="AK200" s="104">
        <v>26.774999999999999</v>
      </c>
      <c r="AL200" s="104">
        <v>8.9352999999999998</v>
      </c>
      <c r="AM200" s="104">
        <v>20.4527</v>
      </c>
      <c r="AN200" s="47">
        <v>51.502600000000001</v>
      </c>
      <c r="AO200" s="104">
        <v>115.26390000000001</v>
      </c>
      <c r="AP200" s="47"/>
      <c r="AQ200" s="2">
        <v>2006</v>
      </c>
      <c r="AR200" s="2">
        <v>96.986999999999995</v>
      </c>
      <c r="AS200" s="2">
        <v>100</v>
      </c>
      <c r="AT200" s="2">
        <v>88.544899999999998</v>
      </c>
      <c r="AU200" s="2">
        <v>100</v>
      </c>
      <c r="AV200" s="2">
        <v>99.131100000000004</v>
      </c>
      <c r="AW200" s="2">
        <v>100</v>
      </c>
      <c r="AX200" s="2">
        <v>100</v>
      </c>
      <c r="AY200" s="2">
        <v>100</v>
      </c>
      <c r="AZ200" s="2">
        <v>100</v>
      </c>
      <c r="BA200" s="2">
        <v>100</v>
      </c>
      <c r="BB200" s="2">
        <v>100</v>
      </c>
      <c r="BC200" s="2">
        <v>100</v>
      </c>
      <c r="BD200" s="2">
        <v>100</v>
      </c>
      <c r="BE200" s="2">
        <v>100</v>
      </c>
      <c r="BF200" s="2">
        <v>100</v>
      </c>
      <c r="BG200" s="2">
        <v>99.154600000000002</v>
      </c>
      <c r="BH200" s="2">
        <v>96.710800000000006</v>
      </c>
      <c r="BI200" s="2">
        <v>68.970200000000006</v>
      </c>
      <c r="BJ200" s="2">
        <v>100</v>
      </c>
      <c r="BK200" s="2">
        <v>100</v>
      </c>
      <c r="BL200" s="2">
        <v>100</v>
      </c>
      <c r="BM200" s="2">
        <v>100</v>
      </c>
      <c r="BN200" s="2">
        <v>100</v>
      </c>
      <c r="BO200" s="2">
        <v>98.238900000000001</v>
      </c>
      <c r="BP200" s="2">
        <v>99.692999999999998</v>
      </c>
      <c r="BQ200" s="2">
        <v>100</v>
      </c>
      <c r="BR200" s="2">
        <v>99.229900000000001</v>
      </c>
      <c r="BS200" s="2">
        <v>100</v>
      </c>
      <c r="BT200" s="2">
        <v>99.857299999999995</v>
      </c>
      <c r="BU200" s="2">
        <v>99.000299999999996</v>
      </c>
      <c r="BV200" s="2">
        <v>96.807699999999997</v>
      </c>
      <c r="BW200" s="2">
        <v>99.202399999999997</v>
      </c>
      <c r="BX200" s="2">
        <v>99.929599999999994</v>
      </c>
      <c r="BY200" s="15">
        <v>-999.9</v>
      </c>
      <c r="BZ200" s="15">
        <v>-999.9</v>
      </c>
      <c r="CA200" s="2">
        <v>100</v>
      </c>
      <c r="CB200" s="2">
        <v>100</v>
      </c>
      <c r="CC200" s="2">
        <v>100</v>
      </c>
      <c r="CD200" s="15">
        <v>-999.9</v>
      </c>
      <c r="CE200" s="2">
        <v>100</v>
      </c>
      <c r="CF200" s="15">
        <v>-999.9</v>
      </c>
      <c r="CG200" s="2">
        <v>87.713700000000003</v>
      </c>
      <c r="CH200" s="15">
        <v>-999.9</v>
      </c>
    </row>
    <row r="201" spans="1:93" x14ac:dyDescent="0.25">
      <c r="A201" s="29">
        <v>2007</v>
      </c>
      <c r="B201" s="104">
        <v>29.195</v>
      </c>
      <c r="C201" s="104">
        <v>136.37039999999999</v>
      </c>
      <c r="D201" s="104">
        <v>79.756</v>
      </c>
      <c r="E201" s="104">
        <v>105.29049999999999</v>
      </c>
      <c r="F201" s="104">
        <v>65.493799999999993</v>
      </c>
      <c r="G201" s="104">
        <v>103.7782</v>
      </c>
      <c r="H201" s="104">
        <v>46.604599999999998</v>
      </c>
      <c r="I201" s="104">
        <v>136.66370000000001</v>
      </c>
      <c r="J201" s="104">
        <v>48.405799999999999</v>
      </c>
      <c r="K201" s="104">
        <v>12.297000000000001</v>
      </c>
      <c r="L201" s="41">
        <v>-999.9</v>
      </c>
      <c r="M201" s="104">
        <v>56.637599999999999</v>
      </c>
      <c r="N201" s="104">
        <v>40.669499999999999</v>
      </c>
      <c r="O201" s="104">
        <v>63.4651</v>
      </c>
      <c r="P201" s="104">
        <v>16.254200000000001</v>
      </c>
      <c r="Q201" s="104">
        <v>115.3827</v>
      </c>
      <c r="R201" s="104">
        <v>118.59950000000001</v>
      </c>
      <c r="S201" s="104">
        <v>77.483099999999993</v>
      </c>
      <c r="T201" s="104">
        <v>55.367699999999999</v>
      </c>
      <c r="U201" s="104">
        <v>25.317699999999999</v>
      </c>
      <c r="V201" s="104">
        <v>64.922600000000003</v>
      </c>
      <c r="W201" s="104">
        <v>67.559399999999997</v>
      </c>
      <c r="X201" s="104">
        <v>17.296800000000001</v>
      </c>
      <c r="Y201" s="104">
        <v>234.41499999999999</v>
      </c>
      <c r="Z201" s="104">
        <v>197.91380000000001</v>
      </c>
      <c r="AA201" s="104">
        <v>40.824399999999997</v>
      </c>
      <c r="AB201" s="104">
        <v>32.6</v>
      </c>
      <c r="AC201" s="104">
        <v>89.252499999999998</v>
      </c>
      <c r="AD201" s="104">
        <v>83.15</v>
      </c>
      <c r="AE201" s="104">
        <v>95.497799999999998</v>
      </c>
      <c r="AF201" s="104">
        <v>117.75020000000001</v>
      </c>
      <c r="AG201" s="104">
        <v>21.586600000000001</v>
      </c>
      <c r="AH201" s="104">
        <v>15.4</v>
      </c>
      <c r="AI201" s="47">
        <v>67.701000000000008</v>
      </c>
      <c r="AJ201" s="47">
        <v>274.65749999999997</v>
      </c>
      <c r="AK201" s="104">
        <v>131.54150000000001</v>
      </c>
      <c r="AL201" s="41">
        <v>-999.9</v>
      </c>
      <c r="AM201" s="104">
        <v>20.824200000000001</v>
      </c>
      <c r="AN201" s="47">
        <v>118.1258</v>
      </c>
      <c r="AO201" s="104">
        <v>73.790199999999999</v>
      </c>
      <c r="AP201" s="47"/>
      <c r="AQ201" s="2">
        <v>2007</v>
      </c>
      <c r="AR201" s="2">
        <v>97.330600000000004</v>
      </c>
      <c r="AS201" s="2">
        <v>84.282600000000002</v>
      </c>
      <c r="AT201" s="2">
        <v>94.198300000000003</v>
      </c>
      <c r="AU201" s="2">
        <v>98.938199999999995</v>
      </c>
      <c r="AV201" s="2">
        <v>100</v>
      </c>
      <c r="AW201" s="2">
        <v>100</v>
      </c>
      <c r="AX201" s="2">
        <v>99.357600000000005</v>
      </c>
      <c r="AY201" s="2">
        <v>100</v>
      </c>
      <c r="AZ201" s="2">
        <v>98.492400000000004</v>
      </c>
      <c r="BA201" s="2">
        <v>100</v>
      </c>
      <c r="BB201" s="15">
        <v>-999.9</v>
      </c>
      <c r="BC201" s="2">
        <v>76.634299999999996</v>
      </c>
      <c r="BD201" s="2">
        <v>100</v>
      </c>
      <c r="BE201" s="2">
        <v>100</v>
      </c>
      <c r="BF201" s="2">
        <v>100</v>
      </c>
      <c r="BG201" s="2">
        <v>99.413899999999998</v>
      </c>
      <c r="BH201" s="2">
        <v>96.551599999999993</v>
      </c>
      <c r="BI201" s="2">
        <v>95.114900000000006</v>
      </c>
      <c r="BJ201" s="2">
        <v>100</v>
      </c>
      <c r="BK201" s="2">
        <v>100</v>
      </c>
      <c r="BL201" s="2">
        <v>100</v>
      </c>
      <c r="BM201" s="2">
        <v>100</v>
      </c>
      <c r="BN201" s="2">
        <v>100</v>
      </c>
      <c r="BO201" s="2">
        <v>99.777100000000004</v>
      </c>
      <c r="BP201" s="2">
        <v>97.971199999999996</v>
      </c>
      <c r="BQ201" s="2">
        <v>98.566000000000003</v>
      </c>
      <c r="BR201" s="2">
        <v>98.5946</v>
      </c>
      <c r="BS201" s="2">
        <v>86.718000000000004</v>
      </c>
      <c r="BT201" s="2">
        <v>100</v>
      </c>
      <c r="BU201" s="2">
        <v>95.270300000000006</v>
      </c>
      <c r="BV201" s="2">
        <v>98.965299999999999</v>
      </c>
      <c r="BW201" s="2">
        <v>99.419700000000006</v>
      </c>
      <c r="BX201" s="2">
        <v>100</v>
      </c>
      <c r="BY201" s="15">
        <v>-999.9</v>
      </c>
      <c r="BZ201" s="15">
        <v>-999.9</v>
      </c>
      <c r="CA201" s="2">
        <v>92.003600000000006</v>
      </c>
      <c r="CB201" s="2">
        <v>35.080599999999997</v>
      </c>
      <c r="CC201" s="2">
        <v>100</v>
      </c>
      <c r="CD201" s="15">
        <v>-999.9</v>
      </c>
      <c r="CE201" s="2">
        <v>99.946200000000005</v>
      </c>
      <c r="CF201" s="15">
        <v>-999.9</v>
      </c>
      <c r="CG201" s="2">
        <v>97.957899999999995</v>
      </c>
      <c r="CH201" s="15">
        <v>-999.9</v>
      </c>
    </row>
    <row r="202" spans="1:93" x14ac:dyDescent="0.25">
      <c r="A202" s="29">
        <v>2008</v>
      </c>
      <c r="B202" s="104">
        <v>61.731400000000001</v>
      </c>
      <c r="C202" s="104">
        <v>62.347499999999997</v>
      </c>
      <c r="D202" s="41">
        <v>-999.9</v>
      </c>
      <c r="E202" s="104">
        <v>83.742099999999994</v>
      </c>
      <c r="F202" s="104">
        <v>63.64</v>
      </c>
      <c r="G202" s="104">
        <v>88.820999999999998</v>
      </c>
      <c r="H202" s="104">
        <v>24.3325</v>
      </c>
      <c r="I202" s="104">
        <v>82.9893</v>
      </c>
      <c r="J202" s="104">
        <v>43.158999999999999</v>
      </c>
      <c r="K202" s="104">
        <v>52.683700000000002</v>
      </c>
      <c r="L202" s="104">
        <v>72.950100000000006</v>
      </c>
      <c r="M202" s="104">
        <v>52.06</v>
      </c>
      <c r="N202" s="104">
        <v>41.877099999999999</v>
      </c>
      <c r="O202" s="104">
        <v>83.246799999999993</v>
      </c>
      <c r="P202" s="104">
        <v>17.547599999999999</v>
      </c>
      <c r="Q202" s="104">
        <v>53.0717</v>
      </c>
      <c r="R202" s="104">
        <v>74.775199999999998</v>
      </c>
      <c r="S202" s="104">
        <v>56.081200000000003</v>
      </c>
      <c r="T202" s="104">
        <v>49.238700000000001</v>
      </c>
      <c r="U202" s="104">
        <v>14.822800000000001</v>
      </c>
      <c r="V202" s="104">
        <v>27.619</v>
      </c>
      <c r="W202" s="104">
        <v>50.545499999999997</v>
      </c>
      <c r="X202" s="104">
        <v>14.8245</v>
      </c>
      <c r="Y202" s="104">
        <v>69.305599999999998</v>
      </c>
      <c r="Z202" s="104">
        <v>163.0797</v>
      </c>
      <c r="AA202" s="41">
        <v>-999.9</v>
      </c>
      <c r="AB202" s="104">
        <v>35.323300000000003</v>
      </c>
      <c r="AC202" s="104">
        <v>124.476</v>
      </c>
      <c r="AD202" s="104">
        <v>47.469700000000003</v>
      </c>
      <c r="AE202" s="104">
        <v>119.3507</v>
      </c>
      <c r="AF202" s="104">
        <v>129.52520000000001</v>
      </c>
      <c r="AG202" s="104">
        <v>21.499500000000001</v>
      </c>
      <c r="AH202" s="104">
        <v>31.636500000000002</v>
      </c>
      <c r="AI202" s="47">
        <v>71.577100000000002</v>
      </c>
      <c r="AJ202" s="47">
        <v>219.1113</v>
      </c>
      <c r="AK202" s="104">
        <v>46.330399999999997</v>
      </c>
      <c r="AL202" s="104">
        <v>9.0626999999999995</v>
      </c>
      <c r="AM202" s="104">
        <v>25.749700000000001</v>
      </c>
      <c r="AN202" s="47">
        <v>88.232400000000013</v>
      </c>
      <c r="AO202" s="104">
        <v>80.934100000000001</v>
      </c>
      <c r="AP202" s="47"/>
      <c r="AQ202" s="2">
        <v>2008</v>
      </c>
      <c r="AR202" s="2">
        <v>99.448800000000006</v>
      </c>
      <c r="AS202" s="2">
        <v>99.26</v>
      </c>
      <c r="AT202" s="2">
        <v>72.347300000000004</v>
      </c>
      <c r="AU202" s="2">
        <v>100</v>
      </c>
      <c r="AV202" s="2">
        <v>100</v>
      </c>
      <c r="AW202" s="2">
        <v>100</v>
      </c>
      <c r="AX202" s="2">
        <v>98.9435</v>
      </c>
      <c r="AY202" s="2">
        <v>100</v>
      </c>
      <c r="AZ202" s="2">
        <v>100</v>
      </c>
      <c r="BA202" s="2">
        <v>99.623800000000003</v>
      </c>
      <c r="BB202" s="2">
        <v>100</v>
      </c>
      <c r="BC202" s="2">
        <v>98.232799999999997</v>
      </c>
      <c r="BD202" s="2">
        <v>99.906300000000002</v>
      </c>
      <c r="BE202" s="2">
        <v>100</v>
      </c>
      <c r="BF202" s="2">
        <v>99.942099999999996</v>
      </c>
      <c r="BG202" s="2">
        <v>87.031300000000002</v>
      </c>
      <c r="BH202" s="2">
        <v>79.511300000000006</v>
      </c>
      <c r="BI202" s="2">
        <v>89.200999999999993</v>
      </c>
      <c r="BJ202" s="2">
        <v>100</v>
      </c>
      <c r="BK202" s="2">
        <v>100</v>
      </c>
      <c r="BL202" s="2">
        <v>100</v>
      </c>
      <c r="BM202" s="2">
        <v>100</v>
      </c>
      <c r="BN202" s="2">
        <v>100</v>
      </c>
      <c r="BO202" s="2">
        <v>99.500299999999996</v>
      </c>
      <c r="BP202" s="2">
        <v>99.615200000000002</v>
      </c>
      <c r="BQ202" s="2">
        <v>44.125399999999999</v>
      </c>
      <c r="BR202" s="2">
        <v>98.612399999999994</v>
      </c>
      <c r="BS202" s="2">
        <v>99.837199999999996</v>
      </c>
      <c r="BT202" s="2">
        <v>99.317499999999995</v>
      </c>
      <c r="BU202" s="2">
        <v>90.971400000000003</v>
      </c>
      <c r="BV202" s="2">
        <v>99.52</v>
      </c>
      <c r="BW202" s="2">
        <v>99.917500000000004</v>
      </c>
      <c r="BX202" s="2">
        <v>100</v>
      </c>
      <c r="BY202" s="15">
        <v>-999.9</v>
      </c>
      <c r="BZ202" s="15">
        <v>-999.9</v>
      </c>
      <c r="CA202" s="2">
        <v>99.032300000000006</v>
      </c>
      <c r="CB202" s="2">
        <v>100</v>
      </c>
      <c r="CC202" s="2">
        <v>100</v>
      </c>
      <c r="CD202" s="15">
        <v>-999.9</v>
      </c>
      <c r="CE202" s="2">
        <v>100</v>
      </c>
      <c r="CF202" s="15">
        <v>-999.9</v>
      </c>
      <c r="CG202" s="2">
        <v>98.680899999999994</v>
      </c>
      <c r="CH202" s="15">
        <v>-999.9</v>
      </c>
    </row>
    <row r="203" spans="1:93" x14ac:dyDescent="0.25">
      <c r="A203" s="29">
        <v>2009</v>
      </c>
      <c r="B203" s="104">
        <v>38.144399999999997</v>
      </c>
      <c r="C203" s="104">
        <v>64.086200000000005</v>
      </c>
      <c r="D203" s="104">
        <v>52.674900000000001</v>
      </c>
      <c r="E203" s="41">
        <v>-999.9</v>
      </c>
      <c r="F203" s="104">
        <v>67.328100000000006</v>
      </c>
      <c r="G203" s="104">
        <v>84.590299999999999</v>
      </c>
      <c r="H203" s="104">
        <v>40.528199999999998</v>
      </c>
      <c r="I203" s="104">
        <v>83.448599999999999</v>
      </c>
      <c r="J203" s="104">
        <v>62.825099999999999</v>
      </c>
      <c r="K203" s="104">
        <v>65.002499999999998</v>
      </c>
      <c r="L203" s="104">
        <v>61.6648</v>
      </c>
      <c r="M203" s="104">
        <v>36.972000000000001</v>
      </c>
      <c r="N203" s="104">
        <v>22.161899999999999</v>
      </c>
      <c r="O203" s="104">
        <v>56.377400000000002</v>
      </c>
      <c r="P203" s="104">
        <v>17.095400000000001</v>
      </c>
      <c r="Q203" s="104">
        <v>48.520600000000002</v>
      </c>
      <c r="R203" s="104">
        <v>58.863399999999999</v>
      </c>
      <c r="S203" s="104">
        <v>53.229500000000002</v>
      </c>
      <c r="T203" s="104">
        <v>7.5022000000000002</v>
      </c>
      <c r="U203" s="104">
        <v>33.770899999999997</v>
      </c>
      <c r="V203" s="104">
        <v>57.188499999999998</v>
      </c>
      <c r="W203" s="104">
        <v>93.716499999999996</v>
      </c>
      <c r="X203" s="104">
        <v>28.747599999999998</v>
      </c>
      <c r="Y203" s="104">
        <v>78.128600000000006</v>
      </c>
      <c r="Z203" s="104">
        <v>141.1559</v>
      </c>
      <c r="AA203" s="104">
        <v>60.810499999999998</v>
      </c>
      <c r="AB203" s="104">
        <v>74.790000000000006</v>
      </c>
      <c r="AC203" s="104">
        <v>191.33580000000001</v>
      </c>
      <c r="AD203" s="104">
        <v>105.95350000000001</v>
      </c>
      <c r="AE203" s="104">
        <v>76.442499999999995</v>
      </c>
      <c r="AF203" s="104">
        <v>254.41720000000001</v>
      </c>
      <c r="AG203" s="104">
        <v>15.636100000000001</v>
      </c>
      <c r="AH203" s="104">
        <v>10.2454</v>
      </c>
      <c r="AI203" s="47">
        <v>51.8521</v>
      </c>
      <c r="AJ203" s="47">
        <v>167.34539999999998</v>
      </c>
      <c r="AK203" s="104">
        <v>59.637599999999999</v>
      </c>
      <c r="AL203" s="104">
        <v>5.181</v>
      </c>
      <c r="AM203" s="104">
        <v>21.968</v>
      </c>
      <c r="AN203" s="47">
        <v>54.258599999999994</v>
      </c>
      <c r="AO203" s="104">
        <v>58.533000000000001</v>
      </c>
      <c r="AP203" s="47"/>
      <c r="AQ203" s="2">
        <v>2009</v>
      </c>
      <c r="AR203" s="2">
        <v>98.917699999999996</v>
      </c>
      <c r="AS203" s="2">
        <v>99.666600000000003</v>
      </c>
      <c r="AT203" s="2">
        <v>95.982100000000003</v>
      </c>
      <c r="AU203" s="15">
        <v>-999.9</v>
      </c>
      <c r="AV203" s="2">
        <v>95.772300000000001</v>
      </c>
      <c r="AW203" s="2">
        <v>100</v>
      </c>
      <c r="AX203" s="2">
        <v>99.566000000000003</v>
      </c>
      <c r="AY203" s="2">
        <v>100</v>
      </c>
      <c r="AZ203" s="2">
        <v>96.893299999999996</v>
      </c>
      <c r="BA203" s="2">
        <v>77.651499999999999</v>
      </c>
      <c r="BB203" s="2">
        <v>100</v>
      </c>
      <c r="BC203" s="2">
        <v>100</v>
      </c>
      <c r="BD203" s="2">
        <v>94.314099999999996</v>
      </c>
      <c r="BE203" s="2">
        <v>99.9178</v>
      </c>
      <c r="BF203" s="2">
        <v>100</v>
      </c>
      <c r="BG203" s="2">
        <v>95.6999</v>
      </c>
      <c r="BH203" s="2">
        <v>96.574100000000001</v>
      </c>
      <c r="BI203" s="2">
        <v>93.236800000000002</v>
      </c>
      <c r="BJ203" s="2">
        <v>100</v>
      </c>
      <c r="BK203" s="2">
        <v>100</v>
      </c>
      <c r="BL203" s="2">
        <v>100</v>
      </c>
      <c r="BM203" s="2">
        <v>100</v>
      </c>
      <c r="BN203" s="2">
        <v>100</v>
      </c>
      <c r="BO203" s="2">
        <v>98.746499999999997</v>
      </c>
      <c r="BP203" s="2">
        <v>99.345600000000005</v>
      </c>
      <c r="BQ203" s="2">
        <v>99.8249</v>
      </c>
      <c r="BR203" s="2">
        <v>99.668199999999999</v>
      </c>
      <c r="BS203" s="2">
        <v>98.234499999999997</v>
      </c>
      <c r="BT203" s="2">
        <v>100</v>
      </c>
      <c r="BU203" s="2">
        <v>91.061899999999994</v>
      </c>
      <c r="BV203" s="2">
        <v>99.742400000000004</v>
      </c>
      <c r="BW203" s="2">
        <v>99.513400000000004</v>
      </c>
      <c r="BX203" s="2">
        <v>100</v>
      </c>
      <c r="BY203" s="15">
        <v>-999.9</v>
      </c>
      <c r="BZ203" s="15">
        <v>-999.9</v>
      </c>
      <c r="CA203" s="2">
        <v>98.704499999999996</v>
      </c>
      <c r="CB203" s="2">
        <v>100</v>
      </c>
      <c r="CC203" s="2">
        <v>100</v>
      </c>
      <c r="CD203" s="15">
        <v>-999.9</v>
      </c>
      <c r="CE203" s="2">
        <v>100</v>
      </c>
      <c r="CF203" s="15">
        <v>-999.9</v>
      </c>
      <c r="CG203" s="2">
        <v>97.697000000000003</v>
      </c>
      <c r="CH203" s="15">
        <v>-999.9</v>
      </c>
    </row>
    <row r="204" spans="1:93" x14ac:dyDescent="0.25">
      <c r="A204" s="29">
        <v>2010</v>
      </c>
      <c r="B204" s="104">
        <v>44.266800000000003</v>
      </c>
      <c r="C204" s="104">
        <v>58.833599999999997</v>
      </c>
      <c r="D204" s="104">
        <v>46.369500000000002</v>
      </c>
      <c r="E204" s="104">
        <v>78.674000000000007</v>
      </c>
      <c r="F204" s="104">
        <v>65.259200000000007</v>
      </c>
      <c r="G204" s="104">
        <v>89.079899999999995</v>
      </c>
      <c r="H204" s="104">
        <v>42.618099999999998</v>
      </c>
      <c r="I204" s="104">
        <v>75.443700000000007</v>
      </c>
      <c r="J204" s="104">
        <v>77.453699999999998</v>
      </c>
      <c r="K204" s="104">
        <v>44.075499999999998</v>
      </c>
      <c r="L204" s="104">
        <v>58.555700000000002</v>
      </c>
      <c r="M204" s="104">
        <v>38.422800000000002</v>
      </c>
      <c r="N204" s="104">
        <v>29.122800000000002</v>
      </c>
      <c r="O204" s="104">
        <v>41.873899999999999</v>
      </c>
      <c r="P204" s="104">
        <v>10.309799999999999</v>
      </c>
      <c r="Q204" s="104">
        <v>97.566999999999993</v>
      </c>
      <c r="R204" s="104">
        <v>100.6583</v>
      </c>
      <c r="S204" s="41">
        <v>-999.9</v>
      </c>
      <c r="T204" s="104">
        <v>54.784100000000002</v>
      </c>
      <c r="U204" s="104">
        <v>13.051</v>
      </c>
      <c r="V204" s="104">
        <v>37.960799999999999</v>
      </c>
      <c r="W204" s="104">
        <v>105.3955</v>
      </c>
      <c r="X204" s="104">
        <v>16.872499999999999</v>
      </c>
      <c r="Y204" s="104">
        <v>107.6692</v>
      </c>
      <c r="Z204" s="104">
        <v>166.41640000000001</v>
      </c>
      <c r="AA204" s="104">
        <v>58.205399999999997</v>
      </c>
      <c r="AB204" s="104">
        <v>27.7105</v>
      </c>
      <c r="AC204" s="104">
        <v>227.30359999999999</v>
      </c>
      <c r="AD204" s="104">
        <v>104.6583</v>
      </c>
      <c r="AE204" s="104">
        <v>133.4451</v>
      </c>
      <c r="AF204" s="104">
        <v>241.69399999999999</v>
      </c>
      <c r="AG204" s="104">
        <v>16.103999999999999</v>
      </c>
      <c r="AH204" s="104">
        <v>3.5041000000000002</v>
      </c>
      <c r="AI204" s="47">
        <v>58.753100000000003</v>
      </c>
      <c r="AJ204" s="47">
        <v>259.13620000000003</v>
      </c>
      <c r="AK204" s="41">
        <v>-999.9</v>
      </c>
      <c r="AL204" s="104">
        <v>1.9870000000000001</v>
      </c>
      <c r="AM204" s="104">
        <v>20.895</v>
      </c>
      <c r="AN204" s="47">
        <v>64.916499999999999</v>
      </c>
      <c r="AO204" s="104">
        <v>90.842200000000005</v>
      </c>
      <c r="AP204" s="47"/>
      <c r="AQ204" s="2">
        <v>2010</v>
      </c>
      <c r="AR204" s="2">
        <v>99.122200000000007</v>
      </c>
      <c r="AS204" s="2">
        <v>99.886300000000006</v>
      </c>
      <c r="AT204" s="2">
        <v>95.747600000000006</v>
      </c>
      <c r="AU204" s="2">
        <v>100</v>
      </c>
      <c r="AV204" s="2">
        <v>96.982500000000002</v>
      </c>
      <c r="AW204" s="2">
        <v>99.341200000000001</v>
      </c>
      <c r="AX204" s="2">
        <v>98.575699999999998</v>
      </c>
      <c r="AY204" s="2">
        <v>100</v>
      </c>
      <c r="AZ204" s="2">
        <v>98.227699999999999</v>
      </c>
      <c r="BA204" s="2">
        <v>100</v>
      </c>
      <c r="BB204" s="2">
        <v>100</v>
      </c>
      <c r="BC204" s="2">
        <v>100</v>
      </c>
      <c r="BD204" s="2">
        <v>100</v>
      </c>
      <c r="BE204" s="2">
        <v>100</v>
      </c>
      <c r="BF204" s="2">
        <v>100</v>
      </c>
      <c r="BG204" s="2">
        <v>90.251900000000006</v>
      </c>
      <c r="BH204" s="2">
        <v>80.913300000000007</v>
      </c>
      <c r="BI204" s="2">
        <v>68.263300000000001</v>
      </c>
      <c r="BJ204" s="2">
        <v>100</v>
      </c>
      <c r="BK204" s="2">
        <v>100</v>
      </c>
      <c r="BL204" s="2">
        <v>100</v>
      </c>
      <c r="BM204" s="2">
        <v>100</v>
      </c>
      <c r="BN204" s="2">
        <v>100</v>
      </c>
      <c r="BO204" s="2">
        <v>86.657499999999999</v>
      </c>
      <c r="BP204" s="2">
        <v>99.6751</v>
      </c>
      <c r="BQ204" s="2">
        <v>100</v>
      </c>
      <c r="BR204" s="2">
        <v>100</v>
      </c>
      <c r="BS204" s="2">
        <v>96.927199999999999</v>
      </c>
      <c r="BT204" s="2">
        <v>99.739599999999996</v>
      </c>
      <c r="BU204" s="2">
        <v>52.229700000000001</v>
      </c>
      <c r="BV204" s="2">
        <v>99.441000000000003</v>
      </c>
      <c r="BW204" s="2">
        <v>90.489800000000002</v>
      </c>
      <c r="BX204" s="2">
        <v>100</v>
      </c>
      <c r="BY204" s="15">
        <v>-999.9</v>
      </c>
      <c r="BZ204" s="15">
        <v>-999.9</v>
      </c>
      <c r="CA204" s="2">
        <v>65.223500000000001</v>
      </c>
      <c r="CB204" s="2">
        <v>100</v>
      </c>
      <c r="CC204" s="2">
        <v>100</v>
      </c>
      <c r="CD204" s="15">
        <v>-999.9</v>
      </c>
      <c r="CE204" s="2">
        <v>100</v>
      </c>
      <c r="CF204" s="2">
        <v>99.223100000000002</v>
      </c>
      <c r="CG204" s="2">
        <v>96.612700000000004</v>
      </c>
      <c r="CH204" s="15">
        <v>-999.9</v>
      </c>
    </row>
    <row r="205" spans="1:93" x14ac:dyDescent="0.25">
      <c r="A205" s="29">
        <v>2011</v>
      </c>
      <c r="B205" s="104">
        <v>24.091899999999999</v>
      </c>
      <c r="C205" s="104">
        <v>37.935600000000001</v>
      </c>
      <c r="D205" s="104">
        <v>36.4985</v>
      </c>
      <c r="E205" s="104">
        <v>49.593200000000003</v>
      </c>
      <c r="F205" s="104">
        <v>30.808</v>
      </c>
      <c r="G205" s="104">
        <v>62.4998</v>
      </c>
      <c r="H205" s="104">
        <v>14.6778</v>
      </c>
      <c r="I205" s="104">
        <v>52.832500000000003</v>
      </c>
      <c r="J205" s="104">
        <v>23.644500000000001</v>
      </c>
      <c r="K205" s="104">
        <v>19.497299999999999</v>
      </c>
      <c r="L205" s="104">
        <v>43.763100000000001</v>
      </c>
      <c r="M205" s="104">
        <v>47.442500000000003</v>
      </c>
      <c r="N205" s="104">
        <v>32.863799999999998</v>
      </c>
      <c r="O205" s="41">
        <v>-999.9</v>
      </c>
      <c r="P205" s="104">
        <v>14.263</v>
      </c>
      <c r="Q205" s="104">
        <v>32.633200000000002</v>
      </c>
      <c r="R205" s="104">
        <v>39.796500000000002</v>
      </c>
      <c r="S205" s="104">
        <v>15.8658</v>
      </c>
      <c r="T205" s="104">
        <v>118.2244</v>
      </c>
      <c r="U205" s="104">
        <v>31.8476</v>
      </c>
      <c r="V205" s="104">
        <v>71.736500000000007</v>
      </c>
      <c r="W205" s="104">
        <v>80.014499999999998</v>
      </c>
      <c r="X205" s="104">
        <v>20.334</v>
      </c>
      <c r="Y205" s="104">
        <v>44.313800000000001</v>
      </c>
      <c r="Z205" s="104">
        <v>34.590400000000002</v>
      </c>
      <c r="AA205" s="104">
        <v>24.678000000000001</v>
      </c>
      <c r="AB205" s="104">
        <v>32.734499999999997</v>
      </c>
      <c r="AC205" s="104">
        <v>91.778899999999993</v>
      </c>
      <c r="AD205" s="104">
        <v>54.959499999999998</v>
      </c>
      <c r="AE205" s="104">
        <v>93.649299999999997</v>
      </c>
      <c r="AF205" s="104">
        <v>272.71030000000002</v>
      </c>
      <c r="AG205" s="104">
        <v>25.827100000000002</v>
      </c>
      <c r="AH205" s="104">
        <v>10.593999999999999</v>
      </c>
      <c r="AI205" s="104">
        <v>15.244999999999999</v>
      </c>
      <c r="AJ205" s="104">
        <v>82.443899999999999</v>
      </c>
      <c r="AK205" s="104">
        <v>43.579700000000003</v>
      </c>
      <c r="AL205" s="104">
        <v>8.1857000000000006</v>
      </c>
      <c r="AM205" s="104">
        <v>13.7753</v>
      </c>
      <c r="AN205" s="47">
        <v>77.007499999999993</v>
      </c>
      <c r="AO205" s="104">
        <v>70.912099999999995</v>
      </c>
      <c r="AP205" s="47"/>
      <c r="AQ205" s="2">
        <v>2011</v>
      </c>
      <c r="AR205" s="2">
        <v>99.315100000000001</v>
      </c>
      <c r="AS205" s="2">
        <v>97.943899999999999</v>
      </c>
      <c r="AT205" s="2">
        <v>91.518299999999996</v>
      </c>
      <c r="AU205" s="2">
        <v>100</v>
      </c>
      <c r="AV205" s="2">
        <v>100</v>
      </c>
      <c r="AW205" s="2">
        <v>99.730999999999995</v>
      </c>
      <c r="AX205" s="2">
        <v>98.955299999999994</v>
      </c>
      <c r="AY205" s="2">
        <v>99.880799999999994</v>
      </c>
      <c r="AZ205" s="2">
        <v>96.242099999999994</v>
      </c>
      <c r="BA205" s="2">
        <v>93.478999999999999</v>
      </c>
      <c r="BB205" s="2">
        <v>100.00190000000001</v>
      </c>
      <c r="BC205" s="2">
        <v>100</v>
      </c>
      <c r="BD205" s="2">
        <v>89.257999999999996</v>
      </c>
      <c r="BE205" s="2">
        <v>67.801100000000005</v>
      </c>
      <c r="BF205" s="2">
        <v>100</v>
      </c>
      <c r="BG205" s="2">
        <v>99.028000000000006</v>
      </c>
      <c r="BH205" s="2">
        <v>87.082999999999998</v>
      </c>
      <c r="BI205" s="2">
        <v>91.523600000000002</v>
      </c>
      <c r="BJ205" s="2">
        <v>100</v>
      </c>
      <c r="BK205" s="2">
        <v>100</v>
      </c>
      <c r="BL205" s="2">
        <v>100</v>
      </c>
      <c r="BM205" s="2">
        <v>100</v>
      </c>
      <c r="BN205" s="2">
        <v>100</v>
      </c>
      <c r="BO205" s="2">
        <v>97.748000000000005</v>
      </c>
      <c r="BP205" s="2">
        <v>98.744600000000005</v>
      </c>
      <c r="BQ205" s="2">
        <v>100</v>
      </c>
      <c r="BR205" s="2">
        <v>100</v>
      </c>
      <c r="BS205" s="2">
        <v>99.906099999999995</v>
      </c>
      <c r="BT205" s="2">
        <v>99.307699999999997</v>
      </c>
      <c r="BU205" s="2">
        <v>98.943100000000001</v>
      </c>
      <c r="BV205" s="2">
        <v>99.657899999999998</v>
      </c>
      <c r="BW205" s="2">
        <v>85.231899999999996</v>
      </c>
      <c r="BX205" s="2">
        <v>100</v>
      </c>
      <c r="BY205" s="2">
        <v>100</v>
      </c>
      <c r="BZ205" s="2">
        <v>99.285700000000006</v>
      </c>
      <c r="CA205" s="2">
        <v>99.177000000000007</v>
      </c>
      <c r="CB205" s="2">
        <v>100</v>
      </c>
      <c r="CC205" s="2">
        <v>100</v>
      </c>
      <c r="CD205" s="15">
        <v>-999.9</v>
      </c>
      <c r="CE205" s="2">
        <v>100</v>
      </c>
      <c r="CF205" s="2">
        <v>99.307699999999997</v>
      </c>
      <c r="CG205" s="2">
        <v>91.349100000000007</v>
      </c>
      <c r="CH205" s="15">
        <v>-999.9</v>
      </c>
    </row>
    <row r="206" spans="1:93" x14ac:dyDescent="0.25">
      <c r="A206" s="29">
        <v>2012</v>
      </c>
      <c r="B206" s="104">
        <v>63.151200000000003</v>
      </c>
      <c r="C206" s="104">
        <v>41.694499999999998</v>
      </c>
      <c r="D206" s="104">
        <v>34.179499999999997</v>
      </c>
      <c r="E206" s="104">
        <v>138.4665</v>
      </c>
      <c r="F206" s="104">
        <v>39.617600000000003</v>
      </c>
      <c r="G206" s="104">
        <v>80.841899999999995</v>
      </c>
      <c r="H206" s="104">
        <v>47.390700000000002</v>
      </c>
      <c r="I206" s="104">
        <v>68.634699999999995</v>
      </c>
      <c r="J206" s="104">
        <v>54.866399999999999</v>
      </c>
      <c r="K206" s="104">
        <v>56.092599999999997</v>
      </c>
      <c r="L206" s="104">
        <v>75.754599999999996</v>
      </c>
      <c r="M206" s="104">
        <v>60.446599999999997</v>
      </c>
      <c r="N206" s="41">
        <v>-999.9</v>
      </c>
      <c r="O206" s="104">
        <v>84.615399999999994</v>
      </c>
      <c r="P206" s="104">
        <v>25.927900000000001</v>
      </c>
      <c r="Q206" s="104">
        <v>82.272400000000005</v>
      </c>
      <c r="R206" s="104">
        <v>39.9191</v>
      </c>
      <c r="S206" s="104">
        <v>40.178699999999999</v>
      </c>
      <c r="T206" s="104">
        <v>80.303899999999999</v>
      </c>
      <c r="U206" s="104">
        <v>8.5614000000000008</v>
      </c>
      <c r="V206" s="104">
        <v>75.152500000000003</v>
      </c>
      <c r="W206" s="104">
        <v>76.886399999999995</v>
      </c>
      <c r="X206" s="104">
        <v>14.270300000000001</v>
      </c>
      <c r="Y206" s="104">
        <v>83.168999999999997</v>
      </c>
      <c r="Z206" s="104">
        <v>178.4742</v>
      </c>
      <c r="AA206" s="104">
        <v>38.528100000000002</v>
      </c>
      <c r="AB206" s="104">
        <v>20.860800000000001</v>
      </c>
      <c r="AC206" s="104">
        <v>226.16849999999999</v>
      </c>
      <c r="AD206" s="104">
        <v>111.4511</v>
      </c>
      <c r="AE206" s="104">
        <v>136.24590000000001</v>
      </c>
      <c r="AF206" s="104">
        <v>273.13709999999998</v>
      </c>
      <c r="AG206" s="104">
        <v>12.950799999999999</v>
      </c>
      <c r="AH206" s="104">
        <v>8.1472999999999995</v>
      </c>
      <c r="AI206" s="104">
        <v>37.531500000000001</v>
      </c>
      <c r="AJ206" s="104">
        <v>98.877399999999994</v>
      </c>
      <c r="AK206" s="104">
        <v>48.336599999999997</v>
      </c>
      <c r="AL206" s="104">
        <v>17.821000000000002</v>
      </c>
      <c r="AM206" s="104">
        <v>36.534999999999997</v>
      </c>
      <c r="AN206" s="47">
        <v>101.38290000000001</v>
      </c>
      <c r="AO206" s="104">
        <v>125.5256</v>
      </c>
      <c r="AP206" s="47"/>
      <c r="AQ206" s="2">
        <v>2012</v>
      </c>
      <c r="AR206" s="2">
        <v>100</v>
      </c>
      <c r="AS206" s="2">
        <v>95.861699999999999</v>
      </c>
      <c r="AT206" s="2">
        <v>83.468299999999999</v>
      </c>
      <c r="AU206" s="2">
        <v>100</v>
      </c>
      <c r="AV206" s="2">
        <v>98.773300000000006</v>
      </c>
      <c r="AW206" s="2">
        <v>99.1417</v>
      </c>
      <c r="AX206" s="2">
        <v>99.950599999999994</v>
      </c>
      <c r="AY206" s="2">
        <v>99.874799999999993</v>
      </c>
      <c r="AZ206" s="2">
        <v>98.524799999999999</v>
      </c>
      <c r="BA206" s="2">
        <v>100</v>
      </c>
      <c r="BB206" s="2">
        <v>100</v>
      </c>
      <c r="BC206" s="2">
        <v>96.6434</v>
      </c>
      <c r="BD206" s="2">
        <v>68.582899999999995</v>
      </c>
      <c r="BE206" s="2">
        <v>100</v>
      </c>
      <c r="BF206" s="2">
        <v>100</v>
      </c>
      <c r="BG206" s="2">
        <v>96.287800000000004</v>
      </c>
      <c r="BH206" s="2">
        <v>99.492699999999999</v>
      </c>
      <c r="BI206" s="2">
        <v>97.8172</v>
      </c>
      <c r="BJ206" s="2">
        <v>100</v>
      </c>
      <c r="BK206" s="2">
        <v>100</v>
      </c>
      <c r="BL206" s="2">
        <v>100</v>
      </c>
      <c r="BM206" s="2">
        <v>100</v>
      </c>
      <c r="BN206" s="2">
        <v>100</v>
      </c>
      <c r="BO206" s="2">
        <v>98.436499999999995</v>
      </c>
      <c r="BP206" s="2">
        <v>99.945700000000002</v>
      </c>
      <c r="BQ206" s="2">
        <v>98.977099999999993</v>
      </c>
      <c r="BR206" s="2">
        <v>100</v>
      </c>
      <c r="BS206" s="2">
        <v>100</v>
      </c>
      <c r="BT206" s="2">
        <v>99.861000000000004</v>
      </c>
      <c r="BU206" s="2">
        <v>78.3917</v>
      </c>
      <c r="BV206" s="2">
        <v>99.458299999999994</v>
      </c>
      <c r="BW206" s="2">
        <v>100</v>
      </c>
      <c r="BX206" s="2">
        <v>100</v>
      </c>
      <c r="BY206" s="2">
        <v>99.583100000000002</v>
      </c>
      <c r="BZ206" s="2">
        <v>99.412000000000006</v>
      </c>
      <c r="CA206" s="2">
        <v>95.941699999999997</v>
      </c>
      <c r="CB206" s="2">
        <v>100</v>
      </c>
      <c r="CC206" s="2">
        <v>100</v>
      </c>
      <c r="CD206" s="15">
        <v>-999.9</v>
      </c>
      <c r="CE206" s="2">
        <v>100</v>
      </c>
      <c r="CF206" s="2">
        <v>99.805199999999999</v>
      </c>
      <c r="CG206" s="2">
        <v>91.764099999999999</v>
      </c>
      <c r="CH206" s="15">
        <v>-999.9</v>
      </c>
    </row>
    <row r="207" spans="1:93" s="109" customFormat="1" x14ac:dyDescent="0.25">
      <c r="A207" s="107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</row>
    <row r="208" spans="1:93" x14ac:dyDescent="0.25">
      <c r="A208" s="125" t="s">
        <v>215</v>
      </c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</row>
    <row r="209" spans="1:86" x14ac:dyDescent="0.25">
      <c r="B209" s="104" t="s">
        <v>13</v>
      </c>
      <c r="C209" s="104" t="s">
        <v>16</v>
      </c>
      <c r="D209" s="104" t="s">
        <v>17</v>
      </c>
      <c r="E209" s="104" t="s">
        <v>18</v>
      </c>
      <c r="F209" s="104" t="s">
        <v>19</v>
      </c>
      <c r="G209" s="104" t="s">
        <v>20</v>
      </c>
      <c r="H209" s="104" t="s">
        <v>21</v>
      </c>
      <c r="I209" s="104" t="s">
        <v>22</v>
      </c>
      <c r="J209" s="104" t="s">
        <v>23</v>
      </c>
      <c r="K209" s="104" t="s">
        <v>27</v>
      </c>
      <c r="L209" s="104" t="s">
        <v>28</v>
      </c>
      <c r="M209" s="104" t="s">
        <v>29</v>
      </c>
      <c r="N209" s="104" t="s">
        <v>43</v>
      </c>
      <c r="O209" s="104" t="s">
        <v>45</v>
      </c>
      <c r="P209" s="104" t="s">
        <v>46</v>
      </c>
      <c r="Q209" s="104" t="s">
        <v>49</v>
      </c>
      <c r="R209" s="104" t="s">
        <v>50</v>
      </c>
      <c r="S209" s="104" t="s">
        <v>51</v>
      </c>
      <c r="T209" s="104" t="s">
        <v>57</v>
      </c>
      <c r="U209" s="104" t="s">
        <v>58</v>
      </c>
      <c r="V209" s="104" t="s">
        <v>60</v>
      </c>
      <c r="W209" s="104" t="s">
        <v>61</v>
      </c>
      <c r="X209" s="104" t="s">
        <v>62</v>
      </c>
      <c r="Y209" s="104" t="s">
        <v>68</v>
      </c>
      <c r="Z209" s="104" t="s">
        <v>69</v>
      </c>
      <c r="AA209" s="104" t="s">
        <v>70</v>
      </c>
      <c r="AB209" s="104" t="s">
        <v>71</v>
      </c>
      <c r="AC209" s="104" t="s">
        <v>2</v>
      </c>
      <c r="AD209" s="104" t="s">
        <v>75</v>
      </c>
      <c r="AE209" s="104" t="s">
        <v>76</v>
      </c>
      <c r="AF209" s="104" t="s">
        <v>79</v>
      </c>
      <c r="AG209" s="104" t="s">
        <v>81</v>
      </c>
      <c r="AH209" s="104" t="s">
        <v>82</v>
      </c>
      <c r="AI209" s="104" t="s">
        <v>85</v>
      </c>
      <c r="AJ209" s="104" t="s">
        <v>86</v>
      </c>
      <c r="AK209" s="104" t="s">
        <v>92</v>
      </c>
      <c r="AL209" s="104" t="s">
        <v>93</v>
      </c>
      <c r="AM209" s="104" t="s">
        <v>94</v>
      </c>
      <c r="AN209" s="104" t="s">
        <v>131</v>
      </c>
      <c r="AO209" s="104" t="s">
        <v>98</v>
      </c>
      <c r="AP209" s="47"/>
      <c r="AQ209" s="2" t="s">
        <v>225</v>
      </c>
      <c r="AR209" s="2" t="s">
        <v>13</v>
      </c>
      <c r="AS209" s="2" t="s">
        <v>16</v>
      </c>
      <c r="AT209" s="2" t="s">
        <v>17</v>
      </c>
      <c r="AU209" s="2" t="s">
        <v>18</v>
      </c>
      <c r="AV209" s="2" t="s">
        <v>19</v>
      </c>
      <c r="AW209" s="2" t="s">
        <v>20</v>
      </c>
      <c r="AX209" s="2" t="s">
        <v>21</v>
      </c>
      <c r="AY209" s="2" t="s">
        <v>22</v>
      </c>
      <c r="AZ209" s="2" t="s">
        <v>23</v>
      </c>
      <c r="BA209" s="2" t="s">
        <v>27</v>
      </c>
      <c r="BB209" s="2" t="s">
        <v>28</v>
      </c>
      <c r="BC209" s="2" t="s">
        <v>29</v>
      </c>
      <c r="BD209" s="2" t="s">
        <v>43</v>
      </c>
      <c r="BE209" s="2" t="s">
        <v>45</v>
      </c>
      <c r="BF209" s="2" t="s">
        <v>46</v>
      </c>
      <c r="BG209" s="2" t="s">
        <v>49</v>
      </c>
      <c r="BH209" s="2" t="s">
        <v>50</v>
      </c>
      <c r="BI209" s="2" t="s">
        <v>51</v>
      </c>
      <c r="BJ209" s="2" t="s">
        <v>57</v>
      </c>
      <c r="BK209" s="2" t="s">
        <v>58</v>
      </c>
      <c r="BL209" s="2" t="s">
        <v>60</v>
      </c>
      <c r="BM209" s="2" t="s">
        <v>61</v>
      </c>
      <c r="BN209" s="2" t="s">
        <v>62</v>
      </c>
      <c r="BO209" s="2" t="s">
        <v>68</v>
      </c>
      <c r="BP209" s="2" t="s">
        <v>69</v>
      </c>
      <c r="BQ209" s="2" t="s">
        <v>70</v>
      </c>
      <c r="BR209" s="2" t="s">
        <v>71</v>
      </c>
      <c r="BS209" s="2" t="s">
        <v>2</v>
      </c>
      <c r="BT209" s="2" t="s">
        <v>75</v>
      </c>
      <c r="BU209" s="2" t="s">
        <v>76</v>
      </c>
      <c r="BV209" s="2" t="s">
        <v>79</v>
      </c>
      <c r="BW209" s="2" t="s">
        <v>81</v>
      </c>
      <c r="BX209" s="2" t="s">
        <v>82</v>
      </c>
      <c r="BY209" s="2" t="s">
        <v>85</v>
      </c>
      <c r="BZ209" s="2" t="s">
        <v>86</v>
      </c>
      <c r="CA209" s="2" t="s">
        <v>92</v>
      </c>
      <c r="CB209" s="2" t="s">
        <v>93</v>
      </c>
      <c r="CC209" s="2" t="s">
        <v>94</v>
      </c>
      <c r="CD209" s="2" t="s">
        <v>134</v>
      </c>
      <c r="CE209" s="2" t="s">
        <v>98</v>
      </c>
      <c r="CF209" s="2" t="s">
        <v>131</v>
      </c>
      <c r="CG209" s="2" t="s">
        <v>101</v>
      </c>
      <c r="CH209" s="15">
        <v>-999.9</v>
      </c>
    </row>
    <row r="210" spans="1:86" x14ac:dyDescent="0.25">
      <c r="A210" s="29">
        <v>1990</v>
      </c>
      <c r="B210" s="104">
        <v>21.42</v>
      </c>
      <c r="C210" s="104">
        <v>62.650500000000001</v>
      </c>
      <c r="D210" s="104">
        <v>36.844499999999996</v>
      </c>
      <c r="E210" s="104">
        <v>104.46850000000001</v>
      </c>
      <c r="F210" s="104">
        <v>73.961399999999998</v>
      </c>
      <c r="G210" s="104">
        <v>79.654399999999995</v>
      </c>
      <c r="H210" s="104">
        <v>44.069600000000001</v>
      </c>
      <c r="I210" s="104">
        <v>86.405299999999997</v>
      </c>
      <c r="J210" s="104">
        <v>82.929199999999994</v>
      </c>
      <c r="K210" s="104">
        <v>91.876199999999997</v>
      </c>
      <c r="L210" s="104">
        <v>45.233499999999999</v>
      </c>
      <c r="M210" s="104">
        <v>59.526699999999998</v>
      </c>
      <c r="N210" s="104">
        <v>83.9024</v>
      </c>
      <c r="O210" s="104">
        <v>146.63910000000001</v>
      </c>
      <c r="P210" s="104">
        <v>37.255000000000003</v>
      </c>
      <c r="Q210" s="104">
        <v>50.442999999999998</v>
      </c>
      <c r="R210" s="104">
        <v>48.394599999999997</v>
      </c>
      <c r="S210" s="104">
        <v>22.584099999999999</v>
      </c>
      <c r="T210" s="104">
        <v>96.796999999999997</v>
      </c>
      <c r="U210" s="104">
        <v>20.014399999999998</v>
      </c>
      <c r="V210" s="104">
        <v>34.846600000000002</v>
      </c>
      <c r="W210" s="104">
        <v>76.251000000000005</v>
      </c>
      <c r="X210" s="104">
        <v>17.823499999999999</v>
      </c>
      <c r="Y210" s="104">
        <v>82.417299999999997</v>
      </c>
      <c r="Z210" s="104">
        <v>177.32149999999999</v>
      </c>
      <c r="AA210" s="104">
        <v>46.645200000000003</v>
      </c>
      <c r="AB210" s="104">
        <v>37.550699999999999</v>
      </c>
      <c r="AC210" s="104">
        <v>77.483999999999995</v>
      </c>
      <c r="AD210" s="104">
        <v>198.84520000000001</v>
      </c>
      <c r="AE210" s="104">
        <v>208.72810000000001</v>
      </c>
      <c r="AF210" s="104">
        <v>321.67270000000002</v>
      </c>
      <c r="AG210" s="104">
        <v>45.646099999999997</v>
      </c>
      <c r="AH210" s="104">
        <v>11.887700000000001</v>
      </c>
      <c r="AI210" s="104">
        <v>50.670099999999998</v>
      </c>
      <c r="AJ210" s="41">
        <v>-999.9</v>
      </c>
      <c r="AK210" s="104">
        <v>107.244</v>
      </c>
      <c r="AL210" s="104">
        <v>13.2659</v>
      </c>
      <c r="AM210" s="41">
        <v>-999.9</v>
      </c>
      <c r="AN210" s="104">
        <v>182.19749999999999</v>
      </c>
      <c r="AO210" s="104">
        <v>177.2775</v>
      </c>
      <c r="AP210" s="47"/>
      <c r="AQ210" s="2">
        <v>1990</v>
      </c>
      <c r="AR210" s="2">
        <v>75.409800000000004</v>
      </c>
      <c r="AS210" s="2">
        <v>99.078299999999999</v>
      </c>
      <c r="AT210" s="2">
        <v>88.482600000000005</v>
      </c>
      <c r="AU210" s="2">
        <v>98.628200000000007</v>
      </c>
      <c r="AV210" s="2">
        <v>95.743099999999998</v>
      </c>
      <c r="AW210" s="2">
        <v>99.490799999999993</v>
      </c>
      <c r="AX210" s="2">
        <v>99.0124</v>
      </c>
      <c r="AY210" s="2">
        <v>97.558700000000002</v>
      </c>
      <c r="AZ210" s="2">
        <v>98.662599999999998</v>
      </c>
      <c r="BA210" s="2">
        <v>82.960300000000004</v>
      </c>
      <c r="BB210" s="2">
        <v>100</v>
      </c>
      <c r="BC210" s="2">
        <v>100</v>
      </c>
      <c r="BD210" s="2">
        <v>99.450299999999999</v>
      </c>
      <c r="BE210" s="2">
        <v>99.378299999999996</v>
      </c>
      <c r="BF210" s="2">
        <v>99.511099999999999</v>
      </c>
      <c r="BG210" s="2">
        <v>99.949200000000005</v>
      </c>
      <c r="BH210" s="2">
        <v>99.758399999999995</v>
      </c>
      <c r="BI210" s="2">
        <v>99.7821</v>
      </c>
      <c r="BJ210" s="2">
        <v>100</v>
      </c>
      <c r="BK210" s="2">
        <v>100</v>
      </c>
      <c r="BL210" s="2">
        <v>100</v>
      </c>
      <c r="BM210" s="2">
        <v>100</v>
      </c>
      <c r="BN210" s="2">
        <v>100</v>
      </c>
      <c r="BO210" s="2">
        <v>100</v>
      </c>
      <c r="BP210" s="2">
        <v>100</v>
      </c>
      <c r="BQ210" s="2">
        <v>100</v>
      </c>
      <c r="BR210" s="2">
        <v>98.815899999999999</v>
      </c>
      <c r="BS210" s="2">
        <v>100</v>
      </c>
      <c r="BT210" s="2">
        <v>100</v>
      </c>
      <c r="BU210" s="2">
        <v>97.002799999999993</v>
      </c>
      <c r="BV210" s="2">
        <v>99.744600000000005</v>
      </c>
      <c r="BW210" s="2">
        <v>89.804000000000002</v>
      </c>
      <c r="BX210" s="2">
        <v>95.491</v>
      </c>
      <c r="BY210" s="2">
        <v>94.865399999999994</v>
      </c>
      <c r="BZ210" s="15">
        <v>-999.9</v>
      </c>
      <c r="CA210" s="2">
        <v>100</v>
      </c>
      <c r="CB210" s="2">
        <v>87.968599999999995</v>
      </c>
      <c r="CC210" s="15">
        <v>-999.9</v>
      </c>
      <c r="CD210" s="2">
        <v>99.805400000000006</v>
      </c>
      <c r="CE210" s="2">
        <v>100</v>
      </c>
      <c r="CF210" s="15">
        <v>-999.9</v>
      </c>
      <c r="CG210" s="2">
        <v>91.749700000000004</v>
      </c>
      <c r="CH210" s="15">
        <v>-999.9</v>
      </c>
    </row>
    <row r="211" spans="1:86" x14ac:dyDescent="0.25">
      <c r="A211" s="29">
        <v>1991</v>
      </c>
      <c r="B211" s="104">
        <v>14.48</v>
      </c>
      <c r="C211" s="104">
        <v>69.0077</v>
      </c>
      <c r="D211" s="104">
        <v>61.528799999999997</v>
      </c>
      <c r="E211" s="104">
        <v>57.197499999999998</v>
      </c>
      <c r="F211" s="104">
        <v>35.099899999999998</v>
      </c>
      <c r="G211" s="104">
        <v>80.160799999999995</v>
      </c>
      <c r="H211" s="104">
        <v>38.132100000000001</v>
      </c>
      <c r="I211" s="104">
        <v>67.490200000000002</v>
      </c>
      <c r="J211" s="41">
        <v>-999.9</v>
      </c>
      <c r="K211" s="41">
        <v>-999.9</v>
      </c>
      <c r="L211" s="104">
        <v>21.7212</v>
      </c>
      <c r="M211" s="41">
        <v>-999.9</v>
      </c>
      <c r="N211" s="104">
        <v>35.398200000000003</v>
      </c>
      <c r="O211" s="104">
        <v>66.956100000000006</v>
      </c>
      <c r="P211" s="104">
        <v>20.234999999999999</v>
      </c>
      <c r="Q211" s="104">
        <v>46.041899999999998</v>
      </c>
      <c r="R211" s="104">
        <v>30.195499999999999</v>
      </c>
      <c r="S211" s="104">
        <v>20.590299999999999</v>
      </c>
      <c r="T211" s="104">
        <v>81.671400000000006</v>
      </c>
      <c r="U211" s="104">
        <v>6.6181999999999999</v>
      </c>
      <c r="V211" s="104">
        <v>30.375699999999998</v>
      </c>
      <c r="W211" s="104">
        <v>49.855200000000004</v>
      </c>
      <c r="X211" s="104">
        <v>26.11</v>
      </c>
      <c r="Y211" s="41">
        <v>-999.9</v>
      </c>
      <c r="Z211" s="41">
        <v>-999.9</v>
      </c>
      <c r="AA211" s="104">
        <v>28.631</v>
      </c>
      <c r="AB211" s="104">
        <v>45.972299999999997</v>
      </c>
      <c r="AC211" s="104">
        <v>80.22</v>
      </c>
      <c r="AD211" s="104">
        <v>183.47190000000001</v>
      </c>
      <c r="AE211" s="104">
        <v>127.7838</v>
      </c>
      <c r="AF211" s="104">
        <v>150.57490000000001</v>
      </c>
      <c r="AG211" s="104">
        <v>41.735700000000001</v>
      </c>
      <c r="AH211" s="104">
        <v>23.545200000000001</v>
      </c>
      <c r="AI211" s="104">
        <v>49.305399999999999</v>
      </c>
      <c r="AJ211" s="104">
        <v>182.00640000000001</v>
      </c>
      <c r="AK211" s="104">
        <v>70.060199999999995</v>
      </c>
      <c r="AL211" s="104">
        <v>4.8940999999999999</v>
      </c>
      <c r="AM211" s="104">
        <v>10.099399999999999</v>
      </c>
      <c r="AN211" s="104">
        <v>80.476500000000001</v>
      </c>
      <c r="AO211" s="104">
        <v>153.80330000000001</v>
      </c>
      <c r="AP211" s="47"/>
      <c r="AQ211" s="2">
        <v>1991</v>
      </c>
      <c r="AR211" s="2">
        <v>100</v>
      </c>
      <c r="AS211" s="2">
        <v>98.778300000000002</v>
      </c>
      <c r="AT211" s="2">
        <v>89.334400000000002</v>
      </c>
      <c r="AU211" s="2">
        <v>98.991699999999994</v>
      </c>
      <c r="AV211" s="2">
        <v>89.614000000000004</v>
      </c>
      <c r="AW211" s="2">
        <v>99.440100000000001</v>
      </c>
      <c r="AX211" s="2">
        <v>98.307699999999997</v>
      </c>
      <c r="AY211" s="2">
        <v>98.515100000000004</v>
      </c>
      <c r="AZ211" s="15">
        <v>-999.9</v>
      </c>
      <c r="BA211" s="15">
        <v>-999.9</v>
      </c>
      <c r="BB211" s="2">
        <v>99.773300000000006</v>
      </c>
      <c r="BC211" s="15">
        <v>-999.9</v>
      </c>
      <c r="BD211" s="2">
        <v>99.194699999999997</v>
      </c>
      <c r="BE211" s="2">
        <v>99.262699999999995</v>
      </c>
      <c r="BF211" s="2">
        <v>97.872200000000007</v>
      </c>
      <c r="BG211" s="2">
        <v>99.964500000000001</v>
      </c>
      <c r="BH211" s="2">
        <v>99.786100000000005</v>
      </c>
      <c r="BI211" s="2">
        <v>98.695099999999996</v>
      </c>
      <c r="BJ211" s="2">
        <v>100</v>
      </c>
      <c r="BK211" s="2">
        <v>100</v>
      </c>
      <c r="BL211" s="2">
        <v>100</v>
      </c>
      <c r="BM211" s="2">
        <v>100</v>
      </c>
      <c r="BN211" s="2">
        <v>100</v>
      </c>
      <c r="BO211" s="15">
        <v>-999.9</v>
      </c>
      <c r="BP211" s="15">
        <v>-999.9</v>
      </c>
      <c r="BQ211" s="2">
        <v>95.490200000000002</v>
      </c>
      <c r="BR211" s="2">
        <v>94.372699999999995</v>
      </c>
      <c r="BS211" s="2">
        <v>100</v>
      </c>
      <c r="BT211" s="2">
        <v>100</v>
      </c>
      <c r="BU211" s="2">
        <v>99.236800000000002</v>
      </c>
      <c r="BV211" s="2">
        <v>98.168899999999994</v>
      </c>
      <c r="BW211" s="2">
        <v>93.314700000000002</v>
      </c>
      <c r="BX211" s="2">
        <v>99.687399999999997</v>
      </c>
      <c r="BY211" s="2">
        <v>93.033000000000001</v>
      </c>
      <c r="BZ211" s="2">
        <v>92.667599999999993</v>
      </c>
      <c r="CA211" s="2">
        <v>98.2774</v>
      </c>
      <c r="CB211" s="2">
        <v>100</v>
      </c>
      <c r="CC211" s="2">
        <v>90.408199999999994</v>
      </c>
      <c r="CD211" s="2">
        <v>99.849599999999995</v>
      </c>
      <c r="CE211" s="2">
        <v>100</v>
      </c>
      <c r="CF211" s="15">
        <v>-999.9</v>
      </c>
      <c r="CG211" s="2">
        <v>92.067899999999995</v>
      </c>
      <c r="CH211" s="15">
        <v>-999.9</v>
      </c>
    </row>
    <row r="212" spans="1:86" x14ac:dyDescent="0.25">
      <c r="A212" s="29">
        <v>1992</v>
      </c>
      <c r="B212" s="104">
        <v>18.373899999999999</v>
      </c>
      <c r="C212" s="104">
        <v>92.068600000000004</v>
      </c>
      <c r="D212" s="104">
        <v>97.692300000000003</v>
      </c>
      <c r="E212" s="104">
        <v>86.1203</v>
      </c>
      <c r="F212" s="104">
        <v>69.262500000000003</v>
      </c>
      <c r="G212" s="104">
        <v>77.4392</v>
      </c>
      <c r="H212" s="104">
        <v>41.696399999999997</v>
      </c>
      <c r="I212" s="104">
        <v>119.1434</v>
      </c>
      <c r="J212" s="41">
        <v>-999.9</v>
      </c>
      <c r="K212" s="41">
        <v>-999.9</v>
      </c>
      <c r="L212" s="104">
        <v>31.774999999999999</v>
      </c>
      <c r="M212" s="41">
        <v>-999.9</v>
      </c>
      <c r="N212" s="104">
        <v>37.725299999999997</v>
      </c>
      <c r="O212" s="104">
        <v>50.121499999999997</v>
      </c>
      <c r="P212" s="104">
        <v>21.041799999999999</v>
      </c>
      <c r="Q212" s="104">
        <v>32.567</v>
      </c>
      <c r="R212" s="104">
        <v>60.107500000000002</v>
      </c>
      <c r="S212" s="104">
        <v>41.663499999999999</v>
      </c>
      <c r="T212" s="104">
        <v>59.703800000000001</v>
      </c>
      <c r="U212" s="104">
        <v>27.731300000000001</v>
      </c>
      <c r="V212" s="104">
        <v>34.359900000000003</v>
      </c>
      <c r="W212" s="104">
        <v>42.6601</v>
      </c>
      <c r="X212" s="104">
        <v>16.036100000000001</v>
      </c>
      <c r="Y212" s="104">
        <v>167.58189999999999</v>
      </c>
      <c r="Z212" s="104">
        <v>150.21</v>
      </c>
      <c r="AA212" s="104">
        <v>25.393000000000001</v>
      </c>
      <c r="AB212" s="104">
        <v>54.0152</v>
      </c>
      <c r="AC212" s="104">
        <v>82.626000000000005</v>
      </c>
      <c r="AD212" s="104">
        <v>111.8579</v>
      </c>
      <c r="AE212" s="104">
        <v>173.73910000000001</v>
      </c>
      <c r="AF212" s="104">
        <v>121.4563</v>
      </c>
      <c r="AG212" s="104">
        <v>48.360900000000001</v>
      </c>
      <c r="AH212" s="104">
        <v>19.5822</v>
      </c>
      <c r="AI212" s="104">
        <v>56.624499999999998</v>
      </c>
      <c r="AJ212" s="104">
        <v>119.23990000000001</v>
      </c>
      <c r="AK212" s="104">
        <v>49.93</v>
      </c>
      <c r="AL212" s="104">
        <v>8.3170000000000002</v>
      </c>
      <c r="AM212" s="104">
        <v>20.761700000000001</v>
      </c>
      <c r="AN212" s="104">
        <v>87.428399999999996</v>
      </c>
      <c r="AO212" s="104">
        <v>138.0307</v>
      </c>
      <c r="AP212" s="47"/>
      <c r="AQ212" s="2">
        <v>1992</v>
      </c>
      <c r="AR212" s="2">
        <v>94.007900000000006</v>
      </c>
      <c r="AS212" s="2">
        <v>98.118300000000005</v>
      </c>
      <c r="AT212" s="2">
        <v>97.9452</v>
      </c>
      <c r="AU212" s="2">
        <v>98.194599999999994</v>
      </c>
      <c r="AV212" s="2">
        <v>97.158900000000003</v>
      </c>
      <c r="AW212" s="2">
        <v>99.806799999999996</v>
      </c>
      <c r="AX212" s="2">
        <v>98.874799999999993</v>
      </c>
      <c r="AY212" s="2">
        <v>99.174199999999999</v>
      </c>
      <c r="AZ212" s="15">
        <v>-999.9</v>
      </c>
      <c r="BA212" s="15">
        <v>-999.9</v>
      </c>
      <c r="BB212" s="2">
        <v>100</v>
      </c>
      <c r="BC212" s="15">
        <v>-999.9</v>
      </c>
      <c r="BD212" s="2">
        <v>99.591300000000004</v>
      </c>
      <c r="BE212" s="2">
        <v>93.605199999999996</v>
      </c>
      <c r="BF212" s="2">
        <v>97.276799999999994</v>
      </c>
      <c r="BG212" s="2">
        <v>94.602699999999999</v>
      </c>
      <c r="BH212" s="2">
        <v>99.861400000000003</v>
      </c>
      <c r="BI212" s="2">
        <v>90.341499999999996</v>
      </c>
      <c r="BJ212" s="2">
        <v>98.357500000000002</v>
      </c>
      <c r="BK212" s="2">
        <v>99.9071</v>
      </c>
      <c r="BL212" s="2">
        <v>99.9636</v>
      </c>
      <c r="BM212" s="2">
        <v>99.840400000000002</v>
      </c>
      <c r="BN212" s="2">
        <v>100</v>
      </c>
      <c r="BO212" s="2">
        <v>99.2256</v>
      </c>
      <c r="BP212" s="2">
        <v>100</v>
      </c>
      <c r="BQ212" s="2">
        <v>100</v>
      </c>
      <c r="BR212" s="2">
        <v>99.844700000000003</v>
      </c>
      <c r="BS212" s="2">
        <v>100</v>
      </c>
      <c r="BT212" s="2">
        <v>100</v>
      </c>
      <c r="BU212" s="2">
        <v>98.441100000000006</v>
      </c>
      <c r="BV212" s="2">
        <v>96.567599999999999</v>
      </c>
      <c r="BW212" s="2">
        <v>99.365600000000001</v>
      </c>
      <c r="BX212" s="2">
        <v>99.308300000000003</v>
      </c>
      <c r="BY212" s="2">
        <v>95.295599999999993</v>
      </c>
      <c r="BZ212" s="2">
        <v>98.068600000000004</v>
      </c>
      <c r="CA212" s="2">
        <v>96.533100000000005</v>
      </c>
      <c r="CB212" s="2">
        <v>100</v>
      </c>
      <c r="CC212" s="2">
        <v>100</v>
      </c>
      <c r="CD212" s="2">
        <v>97.9542</v>
      </c>
      <c r="CE212" s="2">
        <v>98.958299999999994</v>
      </c>
      <c r="CF212" s="15">
        <v>-999.9</v>
      </c>
      <c r="CG212" s="2">
        <v>96.072100000000006</v>
      </c>
      <c r="CH212" s="15">
        <v>-999.9</v>
      </c>
    </row>
    <row r="213" spans="1:86" x14ac:dyDescent="0.25">
      <c r="A213" s="29">
        <v>1993</v>
      </c>
      <c r="B213" s="104">
        <v>21.6492</v>
      </c>
      <c r="C213" s="104">
        <v>93.567700000000002</v>
      </c>
      <c r="D213" s="104">
        <v>79.924999999999997</v>
      </c>
      <c r="E213" s="104">
        <v>101.02370000000001</v>
      </c>
      <c r="F213" s="104">
        <v>119.0367</v>
      </c>
      <c r="G213" s="104">
        <v>105.2008</v>
      </c>
      <c r="H213" s="104">
        <v>73.917900000000003</v>
      </c>
      <c r="I213" s="104">
        <v>99.196399999999997</v>
      </c>
      <c r="J213" s="104">
        <v>93.982500000000002</v>
      </c>
      <c r="K213" s="104">
        <v>83.768299999999996</v>
      </c>
      <c r="L213" s="41">
        <v>-999.9</v>
      </c>
      <c r="M213" s="41">
        <v>-999.9</v>
      </c>
      <c r="N213" s="104">
        <v>40.917200000000001</v>
      </c>
      <c r="O213" s="104">
        <v>78.292500000000004</v>
      </c>
      <c r="P213" s="104">
        <v>33.496299999999998</v>
      </c>
      <c r="Q213" s="104">
        <v>131.12540000000001</v>
      </c>
      <c r="R213" s="104">
        <v>74.353099999999998</v>
      </c>
      <c r="S213" s="41">
        <v>-999.9</v>
      </c>
      <c r="T213" s="104">
        <v>55.539499999999997</v>
      </c>
      <c r="U213" s="104">
        <v>30.203099999999999</v>
      </c>
      <c r="V213" s="104">
        <v>44.460299999999997</v>
      </c>
      <c r="W213" s="104">
        <v>37.301900000000003</v>
      </c>
      <c r="X213" s="104">
        <v>21.913</v>
      </c>
      <c r="Y213" s="41">
        <v>-999.9</v>
      </c>
      <c r="Z213" s="104">
        <v>252.90969999999999</v>
      </c>
      <c r="AA213" s="104">
        <v>55.548999999999999</v>
      </c>
      <c r="AB213" s="104">
        <v>47.3947</v>
      </c>
      <c r="AC213" s="104">
        <v>49.775500000000001</v>
      </c>
      <c r="AD213" s="104">
        <v>91.835499999999996</v>
      </c>
      <c r="AE213" s="104">
        <v>107.21559999999999</v>
      </c>
      <c r="AF213" s="104">
        <v>269.61079999999998</v>
      </c>
      <c r="AG213" s="104">
        <v>36.905500000000004</v>
      </c>
      <c r="AH213" s="104">
        <v>27.279599999999999</v>
      </c>
      <c r="AI213" s="104">
        <v>87.987300000000005</v>
      </c>
      <c r="AJ213" s="104">
        <v>349.42680000000001</v>
      </c>
      <c r="AK213" s="104">
        <v>77.781700000000001</v>
      </c>
      <c r="AL213" s="104">
        <v>12.8508</v>
      </c>
      <c r="AM213" s="104">
        <v>15.745699999999999</v>
      </c>
      <c r="AN213" s="104">
        <v>129.8237</v>
      </c>
      <c r="AO213" s="104">
        <v>130.10890000000001</v>
      </c>
      <c r="AP213" s="47"/>
      <c r="AQ213" s="2">
        <v>1993</v>
      </c>
      <c r="AR213" s="2">
        <v>92.695099999999996</v>
      </c>
      <c r="AS213" s="2">
        <v>98.250200000000007</v>
      </c>
      <c r="AT213" s="2">
        <v>98.911299999999997</v>
      </c>
      <c r="AU213" s="2">
        <v>99.2012</v>
      </c>
      <c r="AV213" s="2">
        <v>96.376099999999994</v>
      </c>
      <c r="AW213" s="2">
        <v>99.175200000000004</v>
      </c>
      <c r="AX213" s="2">
        <v>98.385800000000003</v>
      </c>
      <c r="AY213" s="2">
        <v>99.055800000000005</v>
      </c>
      <c r="AZ213" s="2">
        <v>99.274000000000001</v>
      </c>
      <c r="BA213" s="2">
        <v>100</v>
      </c>
      <c r="BB213" s="15">
        <v>-999.9</v>
      </c>
      <c r="BC213" s="15">
        <v>-999.9</v>
      </c>
      <c r="BD213" s="2">
        <v>98.028700000000001</v>
      </c>
      <c r="BE213" s="2">
        <v>98.695599999999999</v>
      </c>
      <c r="BF213" s="2">
        <v>97.634900000000002</v>
      </c>
      <c r="BG213" s="2">
        <v>99.679500000000004</v>
      </c>
      <c r="BH213" s="2">
        <v>97.822500000000005</v>
      </c>
      <c r="BI213" s="2">
        <v>58.692599999999999</v>
      </c>
      <c r="BJ213" s="2">
        <v>99.943100000000001</v>
      </c>
      <c r="BK213" s="2">
        <v>99.923900000000003</v>
      </c>
      <c r="BL213" s="2">
        <v>99.927300000000002</v>
      </c>
      <c r="BM213" s="2">
        <v>99.694900000000004</v>
      </c>
      <c r="BN213" s="2">
        <v>99.817400000000006</v>
      </c>
      <c r="BO213" s="15">
        <v>-999.9</v>
      </c>
      <c r="BP213" s="2">
        <v>99.915800000000004</v>
      </c>
      <c r="BQ213" s="2">
        <v>100</v>
      </c>
      <c r="BR213" s="2">
        <v>98.014499999999998</v>
      </c>
      <c r="BS213" s="2">
        <v>100</v>
      </c>
      <c r="BT213" s="2">
        <v>100</v>
      </c>
      <c r="BU213" s="2">
        <v>97.346999999999994</v>
      </c>
      <c r="BV213" s="2">
        <v>98.632400000000004</v>
      </c>
      <c r="BW213" s="2">
        <v>97.036699999999996</v>
      </c>
      <c r="BX213" s="2">
        <v>99.555099999999996</v>
      </c>
      <c r="BY213" s="2">
        <v>98.128799999999998</v>
      </c>
      <c r="BZ213" s="2">
        <v>99.715100000000007</v>
      </c>
      <c r="CA213" s="2">
        <v>100</v>
      </c>
      <c r="CB213" s="2">
        <v>100</v>
      </c>
      <c r="CC213" s="2">
        <v>100</v>
      </c>
      <c r="CD213" s="2">
        <v>99.871600000000001</v>
      </c>
      <c r="CE213" s="2">
        <v>99.968500000000006</v>
      </c>
      <c r="CF213" s="15">
        <v>-999.9</v>
      </c>
      <c r="CG213" s="2">
        <v>88.046199999999999</v>
      </c>
      <c r="CH213" s="15">
        <v>-999.9</v>
      </c>
    </row>
    <row r="214" spans="1:86" x14ac:dyDescent="0.25">
      <c r="A214" s="29">
        <v>1994</v>
      </c>
      <c r="B214" s="104">
        <v>44.894199999999998</v>
      </c>
      <c r="C214" s="104">
        <v>70.091399999999993</v>
      </c>
      <c r="D214" s="104">
        <v>60.768599999999999</v>
      </c>
      <c r="E214" s="104">
        <v>131.5761</v>
      </c>
      <c r="F214" s="104">
        <v>94.697900000000004</v>
      </c>
      <c r="G214" s="104">
        <v>128.46520000000001</v>
      </c>
      <c r="H214" s="104">
        <v>64.448599999999999</v>
      </c>
      <c r="I214" s="104">
        <v>115.1477</v>
      </c>
      <c r="J214" s="104">
        <v>72.8827</v>
      </c>
      <c r="K214" s="104">
        <v>94.887</v>
      </c>
      <c r="L214" s="41">
        <v>-999.9</v>
      </c>
      <c r="M214" s="104">
        <v>23.677800000000001</v>
      </c>
      <c r="N214" s="104">
        <v>40.4846</v>
      </c>
      <c r="O214" s="104">
        <v>64.778499999999994</v>
      </c>
      <c r="P214" s="104">
        <v>26.610800000000001</v>
      </c>
      <c r="Q214" s="104">
        <v>88.499899999999997</v>
      </c>
      <c r="R214" s="104">
        <v>109.0351</v>
      </c>
      <c r="S214" s="104">
        <v>97.743600000000001</v>
      </c>
      <c r="T214" s="104">
        <v>79.412999999999997</v>
      </c>
      <c r="U214" s="104">
        <v>84.258399999999995</v>
      </c>
      <c r="V214" s="104">
        <v>105.93389999999999</v>
      </c>
      <c r="W214" s="104">
        <v>70.230800000000002</v>
      </c>
      <c r="X214" s="104">
        <v>18.3964</v>
      </c>
      <c r="Y214" s="104">
        <v>331.43630000000002</v>
      </c>
      <c r="Z214" s="104">
        <v>265.33159999999998</v>
      </c>
      <c r="AA214" s="104">
        <v>67.709900000000005</v>
      </c>
      <c r="AB214" s="104">
        <v>39.646700000000003</v>
      </c>
      <c r="AC214" s="104">
        <v>224.9941</v>
      </c>
      <c r="AD214" s="104">
        <v>107.3391</v>
      </c>
      <c r="AE214" s="104">
        <v>100.7774</v>
      </c>
      <c r="AF214" s="104">
        <v>189.2071</v>
      </c>
      <c r="AG214" s="104">
        <v>24.6996</v>
      </c>
      <c r="AH214" s="104">
        <v>15.556100000000001</v>
      </c>
      <c r="AI214" s="104">
        <v>106.0732</v>
      </c>
      <c r="AJ214" s="104">
        <v>267.18079999999998</v>
      </c>
      <c r="AK214" s="41">
        <v>-999.9</v>
      </c>
      <c r="AL214" s="104">
        <v>12.855499999999999</v>
      </c>
      <c r="AM214" s="104">
        <v>11.179</v>
      </c>
      <c r="AN214" s="104">
        <v>129.9469</v>
      </c>
      <c r="AO214" s="104">
        <v>163.9228</v>
      </c>
      <c r="AP214" s="47"/>
      <c r="AQ214" s="2">
        <v>1994</v>
      </c>
      <c r="AR214" s="2">
        <v>93.348500000000001</v>
      </c>
      <c r="AS214" s="2">
        <v>98.387</v>
      </c>
      <c r="AT214" s="2">
        <v>95.620999999999995</v>
      </c>
      <c r="AU214" s="2">
        <v>98.474599999999995</v>
      </c>
      <c r="AV214" s="2">
        <v>97.256100000000004</v>
      </c>
      <c r="AW214" s="2">
        <v>99.648200000000003</v>
      </c>
      <c r="AX214" s="2">
        <v>99.486099999999993</v>
      </c>
      <c r="AY214" s="2">
        <v>99.4178</v>
      </c>
      <c r="AZ214" s="2">
        <v>98.491500000000002</v>
      </c>
      <c r="BA214" s="2">
        <v>98.611800000000002</v>
      </c>
      <c r="BB214" s="15">
        <v>-999.9</v>
      </c>
      <c r="BC214" s="2">
        <v>91.656700000000001</v>
      </c>
      <c r="BD214" s="2">
        <v>97.958299999999994</v>
      </c>
      <c r="BE214" s="2">
        <v>97.799599999999998</v>
      </c>
      <c r="BF214" s="2">
        <v>96.172600000000003</v>
      </c>
      <c r="BG214" s="2">
        <v>88.083699999999993</v>
      </c>
      <c r="BH214" s="2">
        <v>88.788600000000002</v>
      </c>
      <c r="BI214" s="2">
        <v>81.649699999999996</v>
      </c>
      <c r="BJ214" s="2">
        <v>98.263499999999993</v>
      </c>
      <c r="BK214" s="2">
        <v>100</v>
      </c>
      <c r="BL214" s="2">
        <v>100</v>
      </c>
      <c r="BM214" s="2">
        <v>100</v>
      </c>
      <c r="BN214" s="2">
        <v>99.963499999999996</v>
      </c>
      <c r="BO214" s="2">
        <v>99.646500000000003</v>
      </c>
      <c r="BP214" s="2">
        <v>89.074799999999996</v>
      </c>
      <c r="BQ214" s="2">
        <v>72.439499999999995</v>
      </c>
      <c r="BR214" s="2">
        <v>99.541700000000006</v>
      </c>
      <c r="BS214" s="2">
        <v>100</v>
      </c>
      <c r="BT214" s="2">
        <v>100</v>
      </c>
      <c r="BU214" s="2">
        <v>99.590500000000006</v>
      </c>
      <c r="BV214" s="2">
        <v>98.402100000000004</v>
      </c>
      <c r="BW214" s="2">
        <v>95.433499999999995</v>
      </c>
      <c r="BX214" s="2">
        <v>99.177899999999994</v>
      </c>
      <c r="BY214" s="2">
        <v>97.371799999999993</v>
      </c>
      <c r="BZ214" s="2">
        <v>99.407300000000006</v>
      </c>
      <c r="CA214" s="15">
        <v>-999.9</v>
      </c>
      <c r="CB214" s="2">
        <v>100</v>
      </c>
      <c r="CC214" s="2">
        <v>100</v>
      </c>
      <c r="CD214" s="2">
        <v>100</v>
      </c>
      <c r="CE214" s="2">
        <v>100</v>
      </c>
      <c r="CF214" s="15">
        <v>-999.9</v>
      </c>
      <c r="CG214" s="2">
        <v>92.224699999999999</v>
      </c>
      <c r="CH214" s="15">
        <v>-999.9</v>
      </c>
    </row>
    <row r="215" spans="1:86" x14ac:dyDescent="0.25">
      <c r="A215" s="29">
        <v>1995</v>
      </c>
      <c r="B215" s="104">
        <v>44.446199999999997</v>
      </c>
      <c r="C215" s="41">
        <v>-999.9</v>
      </c>
      <c r="D215" s="104">
        <v>47.079700000000003</v>
      </c>
      <c r="E215" s="104">
        <v>84.578699999999998</v>
      </c>
      <c r="F215" s="104">
        <v>66.620500000000007</v>
      </c>
      <c r="G215" s="104">
        <v>49.230800000000002</v>
      </c>
      <c r="H215" s="104">
        <v>58.831699999999998</v>
      </c>
      <c r="I215" s="104">
        <v>50.397300000000001</v>
      </c>
      <c r="J215" s="104">
        <v>56.1509</v>
      </c>
      <c r="K215" s="104">
        <v>80.225899999999996</v>
      </c>
      <c r="L215" s="41">
        <v>-999.9</v>
      </c>
      <c r="M215" s="41">
        <v>-999.9</v>
      </c>
      <c r="N215" s="104">
        <v>37.276299999999999</v>
      </c>
      <c r="O215" s="104">
        <v>70.335999999999999</v>
      </c>
      <c r="P215" s="104">
        <v>25.4956</v>
      </c>
      <c r="Q215" s="104">
        <v>115.1661</v>
      </c>
      <c r="R215" s="104">
        <v>149.73589999999999</v>
      </c>
      <c r="S215" s="104">
        <v>93.594800000000006</v>
      </c>
      <c r="T215" s="104">
        <v>54.460299999999997</v>
      </c>
      <c r="U215" s="104">
        <v>51.276400000000002</v>
      </c>
      <c r="V215" s="104">
        <v>118.90260000000001</v>
      </c>
      <c r="W215" s="104">
        <v>87.326499999999996</v>
      </c>
      <c r="X215" s="104">
        <v>14.2546</v>
      </c>
      <c r="Y215" s="104">
        <v>244.98840000000001</v>
      </c>
      <c r="Z215" s="104">
        <v>371.9701</v>
      </c>
      <c r="AA215" s="104">
        <v>56.8887</v>
      </c>
      <c r="AB215" s="104">
        <v>20.3001</v>
      </c>
      <c r="AC215" s="104">
        <v>135.4</v>
      </c>
      <c r="AD215" s="104">
        <v>121.40860000000001</v>
      </c>
      <c r="AE215" s="104">
        <v>111.273</v>
      </c>
      <c r="AF215" s="104">
        <v>222.2407</v>
      </c>
      <c r="AG215" s="104">
        <v>22.773900000000001</v>
      </c>
      <c r="AH215" s="104">
        <v>13.6875</v>
      </c>
      <c r="AI215" s="104">
        <v>99.193100000000001</v>
      </c>
      <c r="AJ215" s="104">
        <v>375.62220000000002</v>
      </c>
      <c r="AK215" s="104">
        <v>121.1405</v>
      </c>
      <c r="AL215" s="104">
        <v>9.5016999999999996</v>
      </c>
      <c r="AM215" s="104">
        <v>13.195</v>
      </c>
      <c r="AN215" s="104">
        <v>95.568299999999994</v>
      </c>
      <c r="AO215" s="104">
        <v>110.0228</v>
      </c>
      <c r="AP215" s="47"/>
      <c r="AQ215" s="2">
        <v>1995</v>
      </c>
      <c r="AR215" s="2">
        <v>95.312399999999997</v>
      </c>
      <c r="AS215" s="47">
        <v>-999.9</v>
      </c>
      <c r="AT215" s="2">
        <v>95.556399999999996</v>
      </c>
      <c r="AU215" s="2">
        <v>98.924999999999997</v>
      </c>
      <c r="AV215" s="2">
        <v>94.455299999999994</v>
      </c>
      <c r="AW215" s="2">
        <v>89.891499999999994</v>
      </c>
      <c r="AX215" s="2">
        <v>98.965000000000003</v>
      </c>
      <c r="AY215" s="2">
        <v>98.6006</v>
      </c>
      <c r="AZ215" s="2">
        <v>96.618099999999998</v>
      </c>
      <c r="BA215" s="2">
        <v>99.963300000000004</v>
      </c>
      <c r="BB215" s="15">
        <v>-999.9</v>
      </c>
      <c r="BC215" s="2">
        <v>46.534300000000002</v>
      </c>
      <c r="BD215" s="2">
        <v>95.592799999999997</v>
      </c>
      <c r="BE215" s="2">
        <v>95.400400000000005</v>
      </c>
      <c r="BF215" s="2">
        <v>95.697599999999994</v>
      </c>
      <c r="BG215" s="2">
        <v>94.591200000000001</v>
      </c>
      <c r="BH215" s="2">
        <v>97.874700000000004</v>
      </c>
      <c r="BI215" s="2">
        <v>98.177400000000006</v>
      </c>
      <c r="BJ215" s="2">
        <v>99.748599999999996</v>
      </c>
      <c r="BK215" s="2">
        <v>99.987099999999998</v>
      </c>
      <c r="BL215" s="2">
        <v>99.992599999999996</v>
      </c>
      <c r="BM215" s="2">
        <v>100</v>
      </c>
      <c r="BN215" s="2">
        <v>99.922300000000007</v>
      </c>
      <c r="BO215" s="2">
        <v>98.796800000000005</v>
      </c>
      <c r="BP215" s="2">
        <v>99.594099999999997</v>
      </c>
      <c r="BQ215" s="2">
        <v>99.168700000000001</v>
      </c>
      <c r="BR215" s="2">
        <v>99.1721</v>
      </c>
      <c r="BS215" s="2">
        <v>100</v>
      </c>
      <c r="BT215" s="2">
        <v>100</v>
      </c>
      <c r="BU215" s="2">
        <v>100</v>
      </c>
      <c r="BV215" s="2">
        <v>96.623999999999995</v>
      </c>
      <c r="BW215" s="2">
        <v>98.121300000000005</v>
      </c>
      <c r="BX215" s="2">
        <v>99.260800000000003</v>
      </c>
      <c r="BY215" s="2">
        <v>97.978099999999998</v>
      </c>
      <c r="BZ215" s="2">
        <v>99.577200000000005</v>
      </c>
      <c r="CA215" s="2">
        <v>100</v>
      </c>
      <c r="CB215" s="2">
        <v>100</v>
      </c>
      <c r="CC215" s="2">
        <v>100</v>
      </c>
      <c r="CD215" s="2">
        <v>99.851200000000006</v>
      </c>
      <c r="CE215" s="2">
        <v>100</v>
      </c>
      <c r="CF215" s="15">
        <v>-999.9</v>
      </c>
      <c r="CG215" s="2">
        <v>92.8857</v>
      </c>
      <c r="CH215" s="15">
        <v>-999.9</v>
      </c>
    </row>
    <row r="216" spans="1:86" x14ac:dyDescent="0.25">
      <c r="A216" s="29">
        <v>1996</v>
      </c>
      <c r="B216" s="104">
        <v>17.256399999999999</v>
      </c>
      <c r="C216" s="41">
        <v>-999.9</v>
      </c>
      <c r="D216" s="104">
        <v>33.270400000000002</v>
      </c>
      <c r="E216" s="104">
        <v>41.789900000000003</v>
      </c>
      <c r="F216" s="104">
        <v>24.941600000000001</v>
      </c>
      <c r="G216" s="41">
        <v>-999.9</v>
      </c>
      <c r="H216" s="104">
        <v>36.168599999999998</v>
      </c>
      <c r="I216" s="104">
        <v>11.6624</v>
      </c>
      <c r="J216" s="104">
        <v>23.077100000000002</v>
      </c>
      <c r="K216" s="104">
        <v>79.607200000000006</v>
      </c>
      <c r="L216" s="104">
        <v>58.0657</v>
      </c>
      <c r="M216" s="104">
        <v>41.2425</v>
      </c>
      <c r="N216" s="104">
        <v>27.250399999999999</v>
      </c>
      <c r="O216" s="104">
        <v>24.415600000000001</v>
      </c>
      <c r="P216" s="104">
        <v>14.113799999999999</v>
      </c>
      <c r="Q216" s="104">
        <v>42.213999999999999</v>
      </c>
      <c r="R216" s="41">
        <v>-999.9</v>
      </c>
      <c r="S216" s="104">
        <v>40.478200000000001</v>
      </c>
      <c r="T216" s="104">
        <v>59.363999999999997</v>
      </c>
      <c r="U216" s="104">
        <v>37.052900000000001</v>
      </c>
      <c r="V216" s="104">
        <v>103.122</v>
      </c>
      <c r="W216" s="104">
        <v>66.908699999999996</v>
      </c>
      <c r="X216" s="104">
        <v>11.525499999999999</v>
      </c>
      <c r="Y216" s="104">
        <v>112.18770000000001</v>
      </c>
      <c r="Z216" s="104">
        <v>212.53059999999999</v>
      </c>
      <c r="AA216" s="104">
        <v>37.296399999999998</v>
      </c>
      <c r="AB216" s="104">
        <v>21.542000000000002</v>
      </c>
      <c r="AC216" s="104">
        <v>177.83330000000001</v>
      </c>
      <c r="AD216" s="104">
        <v>24.084399999999999</v>
      </c>
      <c r="AE216" s="104">
        <v>40.084800000000001</v>
      </c>
      <c r="AF216" s="104">
        <v>205.0086</v>
      </c>
      <c r="AG216" s="104">
        <v>17.747800000000002</v>
      </c>
      <c r="AH216" s="104">
        <v>15.1845</v>
      </c>
      <c r="AI216" s="47">
        <v>45.350200000000001</v>
      </c>
      <c r="AJ216" s="47">
        <v>137.33439999999999</v>
      </c>
      <c r="AK216" s="41">
        <v>-999.9</v>
      </c>
      <c r="AL216" s="104">
        <v>6.8719999999999999</v>
      </c>
      <c r="AM216" s="104">
        <v>19.1282</v>
      </c>
      <c r="AN216" s="104">
        <v>42.157200000000003</v>
      </c>
      <c r="AO216" s="104">
        <v>47.364800000000002</v>
      </c>
      <c r="AP216" s="47"/>
      <c r="AQ216" s="2">
        <v>1996</v>
      </c>
      <c r="AR216" s="2">
        <v>99.787700000000001</v>
      </c>
      <c r="AS216" s="2">
        <v>48.022399999999998</v>
      </c>
      <c r="AT216" s="2">
        <v>96.813199999999995</v>
      </c>
      <c r="AU216" s="2">
        <v>88.325699999999998</v>
      </c>
      <c r="AV216" s="2">
        <v>93.7119</v>
      </c>
      <c r="AW216" s="2">
        <v>44.389099999999999</v>
      </c>
      <c r="AX216" s="2">
        <v>98.247900000000001</v>
      </c>
      <c r="AY216" s="2">
        <v>96.680499999999995</v>
      </c>
      <c r="AZ216" s="2">
        <v>99.344999999999999</v>
      </c>
      <c r="BA216" s="2">
        <v>98.766599999999997</v>
      </c>
      <c r="BB216" s="2">
        <v>100</v>
      </c>
      <c r="BC216" s="2">
        <v>87.881900000000002</v>
      </c>
      <c r="BD216" s="2">
        <v>96.796300000000002</v>
      </c>
      <c r="BE216" s="2">
        <v>97.179100000000005</v>
      </c>
      <c r="BF216" s="2">
        <v>96.678399999999996</v>
      </c>
      <c r="BG216" s="2">
        <v>98.08</v>
      </c>
      <c r="BH216" s="2">
        <v>46.218899999999998</v>
      </c>
      <c r="BI216" s="2">
        <v>83.879000000000005</v>
      </c>
      <c r="BJ216" s="2">
        <v>99.875900000000001</v>
      </c>
      <c r="BK216" s="2">
        <v>100</v>
      </c>
      <c r="BL216" s="2">
        <v>100</v>
      </c>
      <c r="BM216" s="2">
        <v>99.695700000000002</v>
      </c>
      <c r="BN216" s="2">
        <v>100</v>
      </c>
      <c r="BO216" s="2">
        <v>83.093100000000007</v>
      </c>
      <c r="BP216" s="2">
        <v>99.9208</v>
      </c>
      <c r="BQ216" s="2">
        <v>95.516000000000005</v>
      </c>
      <c r="BR216" s="2">
        <v>97.894599999999997</v>
      </c>
      <c r="BS216" s="2">
        <v>100</v>
      </c>
      <c r="BT216" s="2">
        <v>100</v>
      </c>
      <c r="BU216" s="2">
        <v>91.734800000000007</v>
      </c>
      <c r="BV216" s="2">
        <v>96.977900000000005</v>
      </c>
      <c r="BW216" s="2">
        <v>97.634600000000006</v>
      </c>
      <c r="BX216" s="2">
        <v>98.330299999999994</v>
      </c>
      <c r="BY216" s="15">
        <v>-999.9</v>
      </c>
      <c r="BZ216" s="15">
        <v>-999.9</v>
      </c>
      <c r="CA216" s="15">
        <v>-999.9</v>
      </c>
      <c r="CB216" s="2">
        <v>100</v>
      </c>
      <c r="CC216" s="2">
        <v>100</v>
      </c>
      <c r="CD216" s="2">
        <v>99.74</v>
      </c>
      <c r="CE216" s="2">
        <v>99.844800000000006</v>
      </c>
      <c r="CF216" s="15">
        <v>-999.9</v>
      </c>
      <c r="CG216" s="2">
        <v>96.397400000000005</v>
      </c>
      <c r="CH216" s="15">
        <v>-999.9</v>
      </c>
    </row>
    <row r="217" spans="1:86" x14ac:dyDescent="0.25">
      <c r="A217" s="29">
        <v>1997</v>
      </c>
      <c r="B217" s="104">
        <v>39.219200000000001</v>
      </c>
      <c r="C217" s="41">
        <v>-999.9</v>
      </c>
      <c r="D217" s="104">
        <v>35.769599999999997</v>
      </c>
      <c r="E217" s="104">
        <v>69.312399999999997</v>
      </c>
      <c r="F217" s="104">
        <v>38.453400000000002</v>
      </c>
      <c r="G217" s="104">
        <v>73.103200000000001</v>
      </c>
      <c r="H217" s="104">
        <v>55.839100000000002</v>
      </c>
      <c r="I217" s="41">
        <v>-999.9</v>
      </c>
      <c r="J217" s="104">
        <v>44.173299999999998</v>
      </c>
      <c r="K217" s="104">
        <v>50.679400000000001</v>
      </c>
      <c r="L217" s="104">
        <v>86.590100000000007</v>
      </c>
      <c r="M217" s="104">
        <v>74.459400000000002</v>
      </c>
      <c r="N217" s="104">
        <v>24.287800000000001</v>
      </c>
      <c r="O217" s="104">
        <v>44.612400000000001</v>
      </c>
      <c r="P217" s="104">
        <v>16.795100000000001</v>
      </c>
      <c r="Q217" s="104">
        <v>71.071600000000004</v>
      </c>
      <c r="R217" s="104">
        <v>84.145099999999999</v>
      </c>
      <c r="S217" s="104">
        <v>45.776699999999998</v>
      </c>
      <c r="T217" s="104">
        <v>81.7102</v>
      </c>
      <c r="U217" s="104">
        <v>42.451300000000003</v>
      </c>
      <c r="V217" s="104">
        <v>58.585799999999999</v>
      </c>
      <c r="W217" s="104">
        <v>60.878</v>
      </c>
      <c r="X217" s="104">
        <v>16.213799999999999</v>
      </c>
      <c r="Y217" s="104">
        <v>115.3456</v>
      </c>
      <c r="Z217" s="104">
        <v>265.96980000000002</v>
      </c>
      <c r="AA217" s="104">
        <v>37.362699999999997</v>
      </c>
      <c r="AB217" s="104">
        <v>30.2149</v>
      </c>
      <c r="AC217" s="104">
        <v>75.412999999999997</v>
      </c>
      <c r="AD217" s="104">
        <v>45.686</v>
      </c>
      <c r="AE217" s="104">
        <v>94.884699999999995</v>
      </c>
      <c r="AF217" s="104">
        <v>239.46379999999999</v>
      </c>
      <c r="AG217" s="104">
        <v>33.3765</v>
      </c>
      <c r="AH217" s="104">
        <v>16.8626</v>
      </c>
      <c r="AI217" s="47">
        <v>46.009799999999998</v>
      </c>
      <c r="AJ217" s="47">
        <v>275.07810000000006</v>
      </c>
      <c r="AK217" s="104">
        <v>76.608000000000004</v>
      </c>
      <c r="AL217" s="104">
        <v>14.398</v>
      </c>
      <c r="AM217" s="104">
        <v>28.959299999999999</v>
      </c>
      <c r="AN217" s="104">
        <v>127.0985</v>
      </c>
      <c r="AO217" s="104">
        <v>89.653999999999996</v>
      </c>
      <c r="AP217" s="47"/>
      <c r="AQ217" s="2">
        <v>1997</v>
      </c>
      <c r="AR217" s="2">
        <v>96.792100000000005</v>
      </c>
      <c r="AS217" s="2">
        <v>50</v>
      </c>
      <c r="AT217" s="2">
        <v>97.963099999999997</v>
      </c>
      <c r="AU217" s="2">
        <v>98.111699999999999</v>
      </c>
      <c r="AV217" s="2">
        <v>93.369200000000006</v>
      </c>
      <c r="AW217" s="2">
        <v>99.900400000000005</v>
      </c>
      <c r="AX217" s="2">
        <v>99.178899999999999</v>
      </c>
      <c r="AY217" s="15">
        <v>-999.9</v>
      </c>
      <c r="AZ217" s="2">
        <v>95.598500000000001</v>
      </c>
      <c r="BA217" s="2">
        <v>98.218199999999996</v>
      </c>
      <c r="BB217" s="2">
        <v>99.760599999999997</v>
      </c>
      <c r="BC217" s="2">
        <v>79.361800000000002</v>
      </c>
      <c r="BD217" s="2">
        <v>97.645099999999999</v>
      </c>
      <c r="BE217" s="2">
        <v>97.914400000000001</v>
      </c>
      <c r="BF217" s="2">
        <v>99.398300000000006</v>
      </c>
      <c r="BG217" s="2">
        <v>96.432400000000001</v>
      </c>
      <c r="BH217" s="2">
        <v>91.852999999999994</v>
      </c>
      <c r="BI217" s="2">
        <v>75.555300000000003</v>
      </c>
      <c r="BJ217" s="2">
        <v>99.870400000000004</v>
      </c>
      <c r="BK217" s="2">
        <v>99.980699999999999</v>
      </c>
      <c r="BL217" s="2">
        <v>99.947999999999993</v>
      </c>
      <c r="BM217" s="2">
        <v>99.221599999999995</v>
      </c>
      <c r="BN217" s="2">
        <v>99.742099999999994</v>
      </c>
      <c r="BO217" s="2">
        <v>99.9542</v>
      </c>
      <c r="BP217" s="2">
        <v>99.868099999999998</v>
      </c>
      <c r="BQ217" s="2">
        <v>88.591300000000004</v>
      </c>
      <c r="BR217" s="2">
        <v>98.025800000000004</v>
      </c>
      <c r="BS217" s="2">
        <v>100</v>
      </c>
      <c r="BT217" s="2">
        <v>100</v>
      </c>
      <c r="BU217" s="2">
        <v>99.312399999999997</v>
      </c>
      <c r="BV217" s="2">
        <v>98.373400000000004</v>
      </c>
      <c r="BW217" s="2">
        <v>95.5822</v>
      </c>
      <c r="BX217" s="2">
        <v>99.782899999999998</v>
      </c>
      <c r="BY217" s="15">
        <v>-999.9</v>
      </c>
      <c r="BZ217" s="15">
        <v>-999.9</v>
      </c>
      <c r="CA217" s="2">
        <v>100</v>
      </c>
      <c r="CB217" s="2">
        <v>100</v>
      </c>
      <c r="CC217" s="2">
        <v>100</v>
      </c>
      <c r="CD217" s="2">
        <v>99.767399999999995</v>
      </c>
      <c r="CE217" s="2">
        <v>100</v>
      </c>
      <c r="CF217" s="15">
        <v>-999.9</v>
      </c>
      <c r="CG217" s="2">
        <v>81.474999999999994</v>
      </c>
      <c r="CH217" s="15">
        <v>-999.9</v>
      </c>
    </row>
    <row r="218" spans="1:86" x14ac:dyDescent="0.25">
      <c r="A218" s="29">
        <v>1998</v>
      </c>
      <c r="B218" s="104">
        <v>16.523900000000001</v>
      </c>
      <c r="C218" s="104">
        <v>67.662599999999998</v>
      </c>
      <c r="D218" s="104">
        <v>31.570699999999999</v>
      </c>
      <c r="E218" s="104">
        <v>96.3065</v>
      </c>
      <c r="F218" s="104">
        <v>32.863900000000001</v>
      </c>
      <c r="G218" s="104">
        <v>63.806899999999999</v>
      </c>
      <c r="H218" s="104">
        <v>37.780999999999999</v>
      </c>
      <c r="I218" s="41">
        <v>-999.9</v>
      </c>
      <c r="J218" s="104">
        <v>63.371299999999998</v>
      </c>
      <c r="K218" s="104">
        <v>53.449800000000003</v>
      </c>
      <c r="L218" s="104">
        <v>96.873999999999995</v>
      </c>
      <c r="M218" s="104">
        <v>55.316099999999999</v>
      </c>
      <c r="N218" s="104">
        <v>45.023400000000002</v>
      </c>
      <c r="O218" s="104">
        <v>54.488999999999997</v>
      </c>
      <c r="P218" s="104">
        <v>23.2944</v>
      </c>
      <c r="Q218" s="104">
        <v>102.83629999999999</v>
      </c>
      <c r="R218" s="104">
        <v>66.67</v>
      </c>
      <c r="S218" s="104">
        <v>41.640999999999998</v>
      </c>
      <c r="T218" s="104">
        <v>63.384700000000002</v>
      </c>
      <c r="U218" s="104">
        <v>25.497299999999999</v>
      </c>
      <c r="V218" s="104">
        <v>29.771000000000001</v>
      </c>
      <c r="W218" s="104">
        <v>44.940199999999997</v>
      </c>
      <c r="X218" s="104">
        <v>10.788</v>
      </c>
      <c r="Y218" s="41">
        <v>-999.9</v>
      </c>
      <c r="Z218" s="104">
        <v>237.35230000000001</v>
      </c>
      <c r="AA218" s="41">
        <v>-999.9</v>
      </c>
      <c r="AB218" s="41">
        <v>-999.9</v>
      </c>
      <c r="AC218" s="104">
        <v>156.34370000000001</v>
      </c>
      <c r="AD218" s="104">
        <v>77.793999999999997</v>
      </c>
      <c r="AE218" s="47">
        <v>66.97120000000001</v>
      </c>
      <c r="AF218" s="104">
        <v>113.09</v>
      </c>
      <c r="AG218" s="104">
        <v>28.120799999999999</v>
      </c>
      <c r="AH218" s="104">
        <v>16.453600000000002</v>
      </c>
      <c r="AI218" s="47">
        <v>64.671400000000006</v>
      </c>
      <c r="AJ218" s="47">
        <v>173.58179999999999</v>
      </c>
      <c r="AK218" s="104">
        <v>98.005799999999994</v>
      </c>
      <c r="AL218" s="104">
        <v>13.4551</v>
      </c>
      <c r="AM218" s="104">
        <v>17.874099999999999</v>
      </c>
      <c r="AN218" s="104">
        <v>108.87739999999999</v>
      </c>
      <c r="AO218" s="104">
        <v>139.6618</v>
      </c>
      <c r="AP218" s="47"/>
      <c r="AQ218" s="2">
        <v>1998</v>
      </c>
      <c r="AR218" s="2">
        <v>95.4833</v>
      </c>
      <c r="AS218" s="2">
        <v>68.522199999999998</v>
      </c>
      <c r="AT218" s="2">
        <v>95.664299999999997</v>
      </c>
      <c r="AU218" s="2">
        <v>98.323800000000006</v>
      </c>
      <c r="AV218" s="2">
        <v>93.284899999999993</v>
      </c>
      <c r="AW218" s="2">
        <v>99.081999999999994</v>
      </c>
      <c r="AX218" s="2">
        <v>99.115799999999993</v>
      </c>
      <c r="AY218" s="15">
        <v>-999.9</v>
      </c>
      <c r="AZ218" s="2">
        <v>97.676599999999993</v>
      </c>
      <c r="BA218" s="2">
        <v>96.486699999999999</v>
      </c>
      <c r="BB218" s="2">
        <v>99.870800000000003</v>
      </c>
      <c r="BC218" s="2">
        <v>95.164400000000001</v>
      </c>
      <c r="BD218" s="2">
        <v>99.392399999999995</v>
      </c>
      <c r="BE218" s="2">
        <v>98.368499999999997</v>
      </c>
      <c r="BF218" s="2">
        <v>99.396000000000001</v>
      </c>
      <c r="BG218" s="2">
        <v>95.185599999999994</v>
      </c>
      <c r="BH218" s="2">
        <v>93.255399999999995</v>
      </c>
      <c r="BI218" s="2">
        <v>89.434299999999993</v>
      </c>
      <c r="BJ218" s="2">
        <v>99.603700000000003</v>
      </c>
      <c r="BK218" s="2">
        <v>91.356399999999994</v>
      </c>
      <c r="BL218" s="2">
        <v>99.9298</v>
      </c>
      <c r="BM218" s="2">
        <v>99.570400000000006</v>
      </c>
      <c r="BN218" s="2">
        <v>99.839500000000001</v>
      </c>
      <c r="BO218" s="2">
        <v>68.851200000000006</v>
      </c>
      <c r="BP218" s="2">
        <v>97.749600000000001</v>
      </c>
      <c r="BQ218" s="15">
        <v>-999.9</v>
      </c>
      <c r="BR218" s="15">
        <v>-999.9</v>
      </c>
      <c r="BS218" s="2">
        <v>100</v>
      </c>
      <c r="BT218" s="2">
        <v>100</v>
      </c>
      <c r="BU218" s="15">
        <v>-999.9</v>
      </c>
      <c r="BV218" s="2">
        <v>97.162800000000004</v>
      </c>
      <c r="BW218" s="2">
        <v>98.851200000000006</v>
      </c>
      <c r="BX218" s="2">
        <v>99.583100000000002</v>
      </c>
      <c r="BY218" s="15">
        <v>-999.9</v>
      </c>
      <c r="BZ218" s="15">
        <v>-999.9</v>
      </c>
      <c r="CA218" s="2">
        <v>96.670900000000003</v>
      </c>
      <c r="CB218" s="2">
        <v>100</v>
      </c>
      <c r="CC218" s="2">
        <v>100</v>
      </c>
      <c r="CD218" s="2">
        <v>99.856899999999996</v>
      </c>
      <c r="CE218" s="2">
        <v>100</v>
      </c>
      <c r="CF218" s="15">
        <v>-999.9</v>
      </c>
      <c r="CG218" s="2">
        <v>84.701700000000002</v>
      </c>
      <c r="CH218" s="15">
        <v>-999.9</v>
      </c>
    </row>
    <row r="219" spans="1:86" x14ac:dyDescent="0.25">
      <c r="A219" s="29">
        <v>1999</v>
      </c>
      <c r="B219" s="104">
        <v>39.965800000000002</v>
      </c>
      <c r="C219" s="104">
        <v>99.342399999999998</v>
      </c>
      <c r="D219" s="104">
        <v>72.100899999999996</v>
      </c>
      <c r="E219" s="104">
        <v>104.9765</v>
      </c>
      <c r="F219" s="104">
        <v>81.949700000000007</v>
      </c>
      <c r="G219" s="104">
        <v>182.66849999999999</v>
      </c>
      <c r="H219" s="104">
        <v>85.718599999999995</v>
      </c>
      <c r="I219" s="41">
        <v>-999.9</v>
      </c>
      <c r="J219" s="104">
        <v>81.365300000000005</v>
      </c>
      <c r="K219" s="104">
        <v>69.821399999999997</v>
      </c>
      <c r="L219" s="104">
        <v>105.35169999999999</v>
      </c>
      <c r="M219" s="104">
        <v>70.870699999999999</v>
      </c>
      <c r="N219" s="104">
        <v>42.376199999999997</v>
      </c>
      <c r="O219" s="104">
        <v>58.0304</v>
      </c>
      <c r="P219" s="104">
        <v>22.120699999999999</v>
      </c>
      <c r="Q219" s="104">
        <v>244.48840000000001</v>
      </c>
      <c r="R219" s="41">
        <v>-999.9</v>
      </c>
      <c r="S219" s="104">
        <v>98.244799999999998</v>
      </c>
      <c r="T219" s="104">
        <v>41.394599999999997</v>
      </c>
      <c r="U219" s="41">
        <v>-999.9</v>
      </c>
      <c r="V219" s="41">
        <v>-999.9</v>
      </c>
      <c r="W219" s="104">
        <v>64.514300000000006</v>
      </c>
      <c r="X219" s="104">
        <v>28.663900000000002</v>
      </c>
      <c r="Y219" s="104">
        <v>228.0308</v>
      </c>
      <c r="Z219" s="104">
        <v>421.59190000000001</v>
      </c>
      <c r="AA219" s="104">
        <v>91.810500000000005</v>
      </c>
      <c r="AB219" s="41">
        <v>-999.9</v>
      </c>
      <c r="AC219" s="104">
        <v>51.197000000000003</v>
      </c>
      <c r="AD219" s="104">
        <v>77.451599999999999</v>
      </c>
      <c r="AE219" s="47">
        <v>123.4713</v>
      </c>
      <c r="AF219" s="104">
        <v>178.7414</v>
      </c>
      <c r="AG219" s="104">
        <v>17.113600000000002</v>
      </c>
      <c r="AH219" s="104">
        <v>16.068999999999999</v>
      </c>
      <c r="AI219" s="47">
        <v>65.848899999999986</v>
      </c>
      <c r="AJ219" s="47">
        <v>381.6721</v>
      </c>
      <c r="AK219" s="104">
        <v>123.3313</v>
      </c>
      <c r="AL219" s="104">
        <v>9.1783999999999999</v>
      </c>
      <c r="AM219" s="104">
        <v>18.279699999999998</v>
      </c>
      <c r="AN219" s="104">
        <v>97.827399999999997</v>
      </c>
      <c r="AO219" s="104">
        <v>154.3777</v>
      </c>
      <c r="AP219" s="47"/>
      <c r="AQ219" s="2">
        <v>1999</v>
      </c>
      <c r="AR219" s="2">
        <v>99.028199999999998</v>
      </c>
      <c r="AS219" s="2">
        <v>71.328199999999995</v>
      </c>
      <c r="AT219" s="2">
        <v>99.131900000000002</v>
      </c>
      <c r="AU219" s="2">
        <v>98.601900000000001</v>
      </c>
      <c r="AV219" s="2">
        <v>96.3917</v>
      </c>
      <c r="AW219" s="2">
        <v>96.538799999999995</v>
      </c>
      <c r="AX219" s="2">
        <v>99.589799999999997</v>
      </c>
      <c r="AY219" s="15">
        <v>-999.9</v>
      </c>
      <c r="AZ219" s="2">
        <v>97.891800000000003</v>
      </c>
      <c r="BA219" s="2">
        <v>99.197900000000004</v>
      </c>
      <c r="BB219" s="2">
        <v>100</v>
      </c>
      <c r="BC219" s="2">
        <v>97.054199999999994</v>
      </c>
      <c r="BD219" s="2">
        <v>98.950599999999994</v>
      </c>
      <c r="BE219" s="2">
        <v>99.030600000000007</v>
      </c>
      <c r="BF219" s="2">
        <v>98.959400000000002</v>
      </c>
      <c r="BG219" s="2">
        <v>86.2136</v>
      </c>
      <c r="BH219" s="2">
        <v>63.891300000000001</v>
      </c>
      <c r="BI219" s="2">
        <v>80.097700000000003</v>
      </c>
      <c r="BJ219" s="2">
        <v>99.884699999999995</v>
      </c>
      <c r="BK219" s="15">
        <v>-999.9</v>
      </c>
      <c r="BL219" s="15">
        <v>-999.9</v>
      </c>
      <c r="BM219" s="2">
        <v>99.817899999999995</v>
      </c>
      <c r="BN219" s="2">
        <v>99.717600000000004</v>
      </c>
      <c r="BO219" s="2">
        <v>90.108999999999995</v>
      </c>
      <c r="BP219" s="2">
        <v>99.919700000000006</v>
      </c>
      <c r="BQ219" s="2">
        <v>75.465999999999994</v>
      </c>
      <c r="BR219" s="15">
        <v>-999.9</v>
      </c>
      <c r="BS219" s="2">
        <v>100</v>
      </c>
      <c r="BT219" s="2">
        <v>97.995599999999996</v>
      </c>
      <c r="BU219" s="15">
        <v>-999.9</v>
      </c>
      <c r="BV219" s="2">
        <v>98.717100000000002</v>
      </c>
      <c r="BW219" s="2">
        <v>97.117000000000004</v>
      </c>
      <c r="BX219" s="2">
        <v>99.430700000000002</v>
      </c>
      <c r="BY219" s="15">
        <v>-999.9</v>
      </c>
      <c r="BZ219" s="15">
        <v>-999.9</v>
      </c>
      <c r="CA219" s="2">
        <v>100</v>
      </c>
      <c r="CB219" s="2">
        <v>100</v>
      </c>
      <c r="CC219" s="2">
        <v>100</v>
      </c>
      <c r="CD219" s="2">
        <v>99.9041</v>
      </c>
      <c r="CE219" s="2">
        <v>100</v>
      </c>
      <c r="CF219" s="15">
        <v>-999.9</v>
      </c>
      <c r="CG219" s="2">
        <v>89.838200000000001</v>
      </c>
      <c r="CH219" s="15">
        <v>-999.9</v>
      </c>
    </row>
    <row r="220" spans="1:86" x14ac:dyDescent="0.25">
      <c r="A220" s="29">
        <v>2000</v>
      </c>
      <c r="B220" s="104">
        <v>29.767600000000002</v>
      </c>
      <c r="C220" s="104">
        <v>82.777100000000004</v>
      </c>
      <c r="D220" s="104">
        <v>67.755899999999997</v>
      </c>
      <c r="E220" s="104">
        <v>107.4611</v>
      </c>
      <c r="F220" s="104">
        <v>51.2776</v>
      </c>
      <c r="G220" s="41">
        <v>-999.9</v>
      </c>
      <c r="H220" s="104">
        <v>53.803899999999999</v>
      </c>
      <c r="I220" s="41">
        <v>-999.9</v>
      </c>
      <c r="J220" s="41">
        <v>-999.9</v>
      </c>
      <c r="K220" s="104">
        <v>71.269300000000001</v>
      </c>
      <c r="L220" s="104">
        <v>61.133499999999998</v>
      </c>
      <c r="M220" s="41">
        <v>-999.9</v>
      </c>
      <c r="N220" s="104">
        <v>38.736400000000003</v>
      </c>
      <c r="O220" s="104">
        <v>54.331600000000002</v>
      </c>
      <c r="P220" s="104">
        <v>22.203299999999999</v>
      </c>
      <c r="Q220" s="104">
        <v>115.8419</v>
      </c>
      <c r="R220" s="41">
        <v>-999.9</v>
      </c>
      <c r="S220" s="104">
        <v>52.128999999999998</v>
      </c>
      <c r="T220" s="41">
        <v>-999.9</v>
      </c>
      <c r="U220" s="41">
        <v>-999.9</v>
      </c>
      <c r="V220" s="41">
        <v>-999.9</v>
      </c>
      <c r="W220" s="104">
        <v>98.130399999999995</v>
      </c>
      <c r="X220" s="41">
        <v>-999.9</v>
      </c>
      <c r="Y220" s="104">
        <v>122.94410000000001</v>
      </c>
      <c r="Z220" s="104">
        <v>222.8554</v>
      </c>
      <c r="AA220" s="104">
        <v>25.103999999999999</v>
      </c>
      <c r="AB220" s="41">
        <v>-999.9</v>
      </c>
      <c r="AC220" s="104">
        <v>95.912000000000006</v>
      </c>
      <c r="AD220" s="104">
        <v>61.713500000000003</v>
      </c>
      <c r="AE220" s="47">
        <v>103.62260000000001</v>
      </c>
      <c r="AF220" s="104">
        <v>191.16810000000001</v>
      </c>
      <c r="AG220" s="104">
        <v>25.206199999999999</v>
      </c>
      <c r="AH220" s="104">
        <v>13.3217</v>
      </c>
      <c r="AI220" s="47">
        <v>75.591499999999996</v>
      </c>
      <c r="AJ220" s="47">
        <v>387.6103</v>
      </c>
      <c r="AK220" s="104">
        <v>65.923900000000003</v>
      </c>
      <c r="AL220" s="104">
        <v>10.951000000000001</v>
      </c>
      <c r="AM220" s="104">
        <v>17.600000000000001</v>
      </c>
      <c r="AN220" s="104">
        <v>142.0429</v>
      </c>
      <c r="AO220" s="104">
        <v>101.5338</v>
      </c>
      <c r="AP220" s="47"/>
      <c r="AQ220" s="2">
        <v>2000</v>
      </c>
      <c r="AR220" s="2">
        <v>92.787499999999994</v>
      </c>
      <c r="AS220" s="2">
        <v>83.889399999999995</v>
      </c>
      <c r="AT220" s="2">
        <v>97.622399999999999</v>
      </c>
      <c r="AU220" s="2">
        <v>100</v>
      </c>
      <c r="AV220" s="2">
        <v>90.502499999999998</v>
      </c>
      <c r="AW220" s="15">
        <v>-999.9</v>
      </c>
      <c r="AX220" s="2">
        <v>99.546300000000002</v>
      </c>
      <c r="AY220" s="15">
        <v>-999.9</v>
      </c>
      <c r="AZ220" s="15">
        <v>-999.9</v>
      </c>
      <c r="BA220" s="2">
        <v>100</v>
      </c>
      <c r="BB220" s="2">
        <v>100</v>
      </c>
      <c r="BC220" s="15">
        <v>-999.9</v>
      </c>
      <c r="BD220" s="2">
        <v>100</v>
      </c>
      <c r="BE220" s="2">
        <v>99.443100000000001</v>
      </c>
      <c r="BF220" s="2">
        <v>98.676400000000001</v>
      </c>
      <c r="BG220" s="2">
        <v>96.131500000000003</v>
      </c>
      <c r="BH220" s="2">
        <v>69.578299999999999</v>
      </c>
      <c r="BI220" s="2">
        <v>89.886799999999994</v>
      </c>
      <c r="BJ220" s="15">
        <v>-999.9</v>
      </c>
      <c r="BK220" s="15">
        <v>-999.9</v>
      </c>
      <c r="BL220" s="15">
        <v>-999.9</v>
      </c>
      <c r="BM220" s="2">
        <v>100</v>
      </c>
      <c r="BN220" s="15">
        <v>-999.9</v>
      </c>
      <c r="BO220" s="2">
        <v>96.923500000000004</v>
      </c>
      <c r="BP220" s="2">
        <v>99.866500000000002</v>
      </c>
      <c r="BQ220" s="2">
        <v>100</v>
      </c>
      <c r="BR220" s="15">
        <v>-999.9</v>
      </c>
      <c r="BS220" s="2">
        <v>100</v>
      </c>
      <c r="BT220" s="2">
        <v>99.877099999999999</v>
      </c>
      <c r="BU220" s="15">
        <v>-999.9</v>
      </c>
      <c r="BV220" s="2">
        <v>99.091099999999997</v>
      </c>
      <c r="BW220" s="2">
        <v>96.759200000000007</v>
      </c>
      <c r="BX220" s="2">
        <v>99.365300000000005</v>
      </c>
      <c r="BY220" s="15">
        <v>-999.9</v>
      </c>
      <c r="BZ220" s="15">
        <v>-999.9</v>
      </c>
      <c r="CA220" s="2">
        <v>94.888199999999998</v>
      </c>
      <c r="CB220" s="2">
        <v>100</v>
      </c>
      <c r="CC220" s="2">
        <v>100</v>
      </c>
      <c r="CD220" s="2">
        <v>99.763300000000001</v>
      </c>
      <c r="CE220" s="2">
        <v>100</v>
      </c>
      <c r="CF220" s="15">
        <v>-999.9</v>
      </c>
      <c r="CG220" s="2">
        <v>96.653700000000001</v>
      </c>
      <c r="CH220" s="15">
        <v>-999.9</v>
      </c>
    </row>
    <row r="221" spans="1:86" x14ac:dyDescent="0.25">
      <c r="A221" s="29">
        <v>2001</v>
      </c>
      <c r="B221" s="104">
        <v>27.207799999999999</v>
      </c>
      <c r="C221" s="104">
        <v>88.298000000000002</v>
      </c>
      <c r="D221" s="104">
        <v>69.322199999999995</v>
      </c>
      <c r="E221" s="104">
        <v>54.501100000000001</v>
      </c>
      <c r="F221" s="104">
        <v>66.627099999999999</v>
      </c>
      <c r="G221" s="104">
        <v>79.814899999999994</v>
      </c>
      <c r="H221" s="104">
        <v>48.778199999999998</v>
      </c>
      <c r="I221" s="104">
        <v>83.988900000000001</v>
      </c>
      <c r="J221" s="41">
        <v>-999.9</v>
      </c>
      <c r="K221" s="104">
        <v>54.607900000000001</v>
      </c>
      <c r="L221" s="104">
        <v>52.351199999999999</v>
      </c>
      <c r="M221" s="104">
        <v>22.346800000000002</v>
      </c>
      <c r="N221" s="104">
        <v>27.619700000000002</v>
      </c>
      <c r="O221" s="104">
        <v>40.764699999999998</v>
      </c>
      <c r="P221" s="104">
        <v>14.8751</v>
      </c>
      <c r="Q221" s="104">
        <v>134.48759999999999</v>
      </c>
      <c r="R221" s="104">
        <v>139.17169999999999</v>
      </c>
      <c r="S221" s="104">
        <v>37.8262</v>
      </c>
      <c r="T221" s="104">
        <v>62.418300000000002</v>
      </c>
      <c r="U221" s="104">
        <v>15.725</v>
      </c>
      <c r="V221" s="104">
        <v>69.728899999999996</v>
      </c>
      <c r="W221" s="104">
        <v>94.508099999999999</v>
      </c>
      <c r="X221" s="104">
        <v>13.121600000000001</v>
      </c>
      <c r="Y221" s="104">
        <v>143.37459999999999</v>
      </c>
      <c r="Z221" s="104">
        <v>456.64640000000003</v>
      </c>
      <c r="AA221" s="104">
        <v>33.437899999999999</v>
      </c>
      <c r="AB221" s="104">
        <v>16.0838</v>
      </c>
      <c r="AC221" s="41">
        <v>-999.9</v>
      </c>
      <c r="AD221" s="104">
        <v>37.673499999999997</v>
      </c>
      <c r="AE221" s="47">
        <v>83.275199999999984</v>
      </c>
      <c r="AF221" s="104">
        <v>167.49979999999999</v>
      </c>
      <c r="AG221" s="104">
        <v>28.609000000000002</v>
      </c>
      <c r="AH221" s="104">
        <v>23.689900000000002</v>
      </c>
      <c r="AI221" s="47">
        <v>47.3919</v>
      </c>
      <c r="AJ221" s="47">
        <v>361.86340000000001</v>
      </c>
      <c r="AK221" s="104">
        <v>159.49860000000001</v>
      </c>
      <c r="AL221" s="104">
        <v>11.444000000000001</v>
      </c>
      <c r="AM221" s="104">
        <v>11.151999999999999</v>
      </c>
      <c r="AN221" s="104">
        <v>75.582700000000003</v>
      </c>
      <c r="AO221" s="104">
        <v>61.860900000000001</v>
      </c>
      <c r="AP221" s="47"/>
      <c r="AQ221" s="2">
        <v>2001</v>
      </c>
      <c r="AR221" s="2">
        <v>81.492400000000004</v>
      </c>
      <c r="AS221" s="2">
        <v>99.132400000000004</v>
      </c>
      <c r="AT221" s="2">
        <v>95.046199999999999</v>
      </c>
      <c r="AU221" s="2">
        <v>98.499899999999997</v>
      </c>
      <c r="AV221" s="2">
        <v>89.547499999999999</v>
      </c>
      <c r="AW221" s="2">
        <v>99.420100000000005</v>
      </c>
      <c r="AX221" s="2">
        <v>98.492500000000007</v>
      </c>
      <c r="AY221" s="2">
        <v>99.390900000000002</v>
      </c>
      <c r="AZ221" s="15">
        <v>-999.9</v>
      </c>
      <c r="BA221" s="2">
        <v>100</v>
      </c>
      <c r="BB221" s="2">
        <v>100</v>
      </c>
      <c r="BC221" s="2">
        <v>98.942700000000002</v>
      </c>
      <c r="BD221" s="2">
        <v>100</v>
      </c>
      <c r="BE221" s="2">
        <v>97.776700000000005</v>
      </c>
      <c r="BF221" s="2">
        <v>91.901700000000005</v>
      </c>
      <c r="BG221" s="2">
        <v>89.778899999999993</v>
      </c>
      <c r="BH221" s="2">
        <v>78.810500000000005</v>
      </c>
      <c r="BI221" s="2">
        <v>87.010499999999993</v>
      </c>
      <c r="BJ221" s="2">
        <v>100</v>
      </c>
      <c r="BK221" s="2">
        <v>98.665300000000002</v>
      </c>
      <c r="BL221" s="2">
        <v>100</v>
      </c>
      <c r="BM221" s="2">
        <v>94.132000000000005</v>
      </c>
      <c r="BN221" s="2">
        <v>99.651399999999995</v>
      </c>
      <c r="BO221" s="2">
        <v>97.703100000000006</v>
      </c>
      <c r="BP221" s="2">
        <v>100</v>
      </c>
      <c r="BQ221" s="2">
        <v>98.446299999999994</v>
      </c>
      <c r="BR221" s="2">
        <v>100</v>
      </c>
      <c r="BS221" s="15">
        <v>-999.9</v>
      </c>
      <c r="BT221" s="2">
        <v>94.639399999999995</v>
      </c>
      <c r="BU221" s="15">
        <v>-999.9</v>
      </c>
      <c r="BV221" s="2">
        <v>99.120800000000003</v>
      </c>
      <c r="BW221" s="2">
        <v>98.377799999999993</v>
      </c>
      <c r="BX221" s="2">
        <v>99.807900000000004</v>
      </c>
      <c r="BY221" s="15">
        <v>-999.9</v>
      </c>
      <c r="BZ221" s="15">
        <v>-999.9</v>
      </c>
      <c r="CA221" s="2">
        <v>99.878200000000007</v>
      </c>
      <c r="CB221" s="2">
        <v>100</v>
      </c>
      <c r="CC221" s="2">
        <v>100</v>
      </c>
      <c r="CD221" s="2">
        <v>99.679699999999997</v>
      </c>
      <c r="CE221" s="2">
        <v>100</v>
      </c>
      <c r="CF221" s="15">
        <v>-999.9</v>
      </c>
      <c r="CG221" s="2">
        <v>95.975700000000003</v>
      </c>
      <c r="CH221" s="15">
        <v>-999.9</v>
      </c>
    </row>
    <row r="222" spans="1:86" x14ac:dyDescent="0.25">
      <c r="A222" s="29">
        <v>2002</v>
      </c>
      <c r="B222" s="104">
        <v>19.9115</v>
      </c>
      <c r="C222" s="104">
        <v>78.578500000000005</v>
      </c>
      <c r="D222" s="104">
        <v>47.789700000000003</v>
      </c>
      <c r="E222" s="104">
        <v>82.346900000000005</v>
      </c>
      <c r="F222" s="41">
        <v>-999.9</v>
      </c>
      <c r="G222" s="104">
        <v>62.578499999999998</v>
      </c>
      <c r="H222" s="104">
        <v>54.124600000000001</v>
      </c>
      <c r="I222" s="104">
        <v>96.706299999999999</v>
      </c>
      <c r="J222" s="104">
        <v>56.530099999999997</v>
      </c>
      <c r="K222" s="104">
        <v>57.320700000000002</v>
      </c>
      <c r="L222" s="104">
        <v>73.460499999999996</v>
      </c>
      <c r="M222" s="104">
        <v>23.448399999999999</v>
      </c>
      <c r="N222" s="104">
        <v>33.576999999999998</v>
      </c>
      <c r="O222" s="104">
        <v>54.465299999999999</v>
      </c>
      <c r="P222" s="104">
        <v>15.2148</v>
      </c>
      <c r="Q222" s="104">
        <v>98.489699999999999</v>
      </c>
      <c r="R222" s="104">
        <v>158.18940000000001</v>
      </c>
      <c r="S222" s="104">
        <v>61.446599999999997</v>
      </c>
      <c r="T222" s="104">
        <v>86.214100000000002</v>
      </c>
      <c r="U222" s="104">
        <v>26.379300000000001</v>
      </c>
      <c r="V222" s="104">
        <v>141.893</v>
      </c>
      <c r="W222" s="104">
        <v>103.1506</v>
      </c>
      <c r="X222" s="104">
        <v>20.785900000000002</v>
      </c>
      <c r="Y222" s="104">
        <v>109.0137</v>
      </c>
      <c r="Z222" s="104">
        <v>186.62010000000001</v>
      </c>
      <c r="AA222" s="104">
        <v>41.0062</v>
      </c>
      <c r="AB222" s="104">
        <v>33.112099999999998</v>
      </c>
      <c r="AC222" s="104">
        <v>82.990700000000004</v>
      </c>
      <c r="AD222" s="104">
        <v>78.393299999999996</v>
      </c>
      <c r="AE222" s="47">
        <v>138.14580000000001</v>
      </c>
      <c r="AF222" s="104">
        <v>118.84910000000001</v>
      </c>
      <c r="AG222" s="104">
        <v>35.077300000000001</v>
      </c>
      <c r="AH222" s="104">
        <v>11.679399999999999</v>
      </c>
      <c r="AI222" s="47">
        <v>65.307500000000005</v>
      </c>
      <c r="AJ222" s="47">
        <v>337.28659999999996</v>
      </c>
      <c r="AK222" s="104">
        <v>83.126499999999993</v>
      </c>
      <c r="AL222" s="104">
        <v>6.335</v>
      </c>
      <c r="AM222" s="104">
        <v>5.2957999999999998</v>
      </c>
      <c r="AN222" s="47">
        <v>21.460699999999996</v>
      </c>
      <c r="AO222" s="104">
        <v>165.25239999999999</v>
      </c>
      <c r="AP222" s="47"/>
      <c r="AQ222" s="2">
        <v>2002</v>
      </c>
      <c r="AR222" s="2">
        <v>92.480599999999995</v>
      </c>
      <c r="AS222" s="2">
        <v>91.548000000000002</v>
      </c>
      <c r="AT222" s="2">
        <v>99.183000000000007</v>
      </c>
      <c r="AU222" s="2">
        <v>95.502399999999994</v>
      </c>
      <c r="AV222" s="15">
        <v>-999.9</v>
      </c>
      <c r="AW222" s="2">
        <v>99.673599999999993</v>
      </c>
      <c r="AX222" s="2">
        <v>99.3874</v>
      </c>
      <c r="AY222" s="2">
        <v>100</v>
      </c>
      <c r="AZ222" s="2">
        <v>91.372</v>
      </c>
      <c r="BA222" s="2">
        <v>100</v>
      </c>
      <c r="BB222" s="2">
        <v>100</v>
      </c>
      <c r="BC222" s="2">
        <v>100</v>
      </c>
      <c r="BD222" s="2">
        <v>99.739000000000004</v>
      </c>
      <c r="BE222" s="2">
        <v>94.936599999999999</v>
      </c>
      <c r="BF222" s="2">
        <v>98.783100000000005</v>
      </c>
      <c r="BG222" s="2">
        <v>99.167000000000002</v>
      </c>
      <c r="BH222" s="2">
        <v>95.383200000000002</v>
      </c>
      <c r="BI222" s="2">
        <v>89.381299999999996</v>
      </c>
      <c r="BJ222" s="2">
        <v>100</v>
      </c>
      <c r="BK222" s="2">
        <v>100</v>
      </c>
      <c r="BL222" s="2">
        <v>100</v>
      </c>
      <c r="BM222" s="2">
        <v>100</v>
      </c>
      <c r="BN222" s="2">
        <v>100</v>
      </c>
      <c r="BO222" s="2">
        <v>97.795599999999993</v>
      </c>
      <c r="BP222" s="2">
        <v>99.945400000000006</v>
      </c>
      <c r="BQ222" s="2">
        <v>95.499499999999998</v>
      </c>
      <c r="BR222" s="2">
        <v>100</v>
      </c>
      <c r="BS222" s="2">
        <v>100</v>
      </c>
      <c r="BT222" s="2">
        <v>100</v>
      </c>
      <c r="BU222" s="15">
        <v>-999.9</v>
      </c>
      <c r="BV222" s="2">
        <v>99.815399999999997</v>
      </c>
      <c r="BW222" s="2">
        <v>98.816299999999998</v>
      </c>
      <c r="BX222" s="2">
        <v>100</v>
      </c>
      <c r="BY222" s="15">
        <v>-999.9</v>
      </c>
      <c r="BZ222" s="15">
        <v>-999.9</v>
      </c>
      <c r="CA222" s="2">
        <v>100</v>
      </c>
      <c r="CB222" s="2">
        <v>100</v>
      </c>
      <c r="CC222" s="2">
        <v>100</v>
      </c>
      <c r="CD222" s="15">
        <v>-999.9</v>
      </c>
      <c r="CE222" s="2">
        <v>100</v>
      </c>
      <c r="CF222" s="15">
        <v>-999.9</v>
      </c>
      <c r="CG222" s="2">
        <v>87.605699999999999</v>
      </c>
      <c r="CH222" s="15">
        <v>-999.9</v>
      </c>
    </row>
    <row r="223" spans="1:86" x14ac:dyDescent="0.25">
      <c r="A223" s="29">
        <v>2003</v>
      </c>
      <c r="B223" s="104">
        <v>12.994300000000001</v>
      </c>
      <c r="C223" s="104">
        <v>100.172</v>
      </c>
      <c r="D223" s="104">
        <v>39.949800000000003</v>
      </c>
      <c r="E223" s="104">
        <v>63.095300000000002</v>
      </c>
      <c r="F223" s="104">
        <v>40.842700000000001</v>
      </c>
      <c r="G223" s="104">
        <v>112.31270000000001</v>
      </c>
      <c r="H223" s="104">
        <v>36.032400000000003</v>
      </c>
      <c r="I223" s="104">
        <v>100.4567</v>
      </c>
      <c r="J223" s="104">
        <v>30.8017</v>
      </c>
      <c r="K223" s="104">
        <v>33.825600000000001</v>
      </c>
      <c r="L223" s="104">
        <v>52.8142</v>
      </c>
      <c r="M223" s="104">
        <v>36.962400000000002</v>
      </c>
      <c r="N223" s="104">
        <v>29.7424</v>
      </c>
      <c r="O223" s="104">
        <v>42.2286</v>
      </c>
      <c r="P223" s="104">
        <v>16.976400000000002</v>
      </c>
      <c r="Q223" s="104">
        <v>103.0851</v>
      </c>
      <c r="R223" s="104">
        <v>100.3458</v>
      </c>
      <c r="S223" s="104">
        <v>53.575800000000001</v>
      </c>
      <c r="T223" s="104">
        <v>70.822699999999998</v>
      </c>
      <c r="U223" s="104">
        <v>18.4803</v>
      </c>
      <c r="V223" s="104">
        <v>33.160800000000002</v>
      </c>
      <c r="W223" s="104">
        <v>70.415400000000005</v>
      </c>
      <c r="X223" s="104">
        <v>16.523599999999998</v>
      </c>
      <c r="Y223" s="104">
        <v>83.988799999999998</v>
      </c>
      <c r="Z223" s="104">
        <v>156.6454</v>
      </c>
      <c r="AA223" s="104">
        <v>40.9893</v>
      </c>
      <c r="AB223" s="104">
        <v>62.758000000000003</v>
      </c>
      <c r="AC223" s="104">
        <v>109.12090000000001</v>
      </c>
      <c r="AD223" s="104">
        <v>29.106999999999999</v>
      </c>
      <c r="AE223" s="41">
        <v>-999.9</v>
      </c>
      <c r="AF223" s="104">
        <v>118.7016</v>
      </c>
      <c r="AG223" s="104">
        <v>30.4436</v>
      </c>
      <c r="AH223" s="104">
        <v>18.122499999999999</v>
      </c>
      <c r="AI223" s="47">
        <v>45.590800000000002</v>
      </c>
      <c r="AJ223" s="47">
        <v>214.23110000000003</v>
      </c>
      <c r="AK223" s="104">
        <v>52.19</v>
      </c>
      <c r="AL223" s="104">
        <v>11.003</v>
      </c>
      <c r="AM223" s="104">
        <v>13.849399999999999</v>
      </c>
      <c r="AN223" s="47">
        <v>125.0932</v>
      </c>
      <c r="AO223" s="104">
        <v>64.744100000000003</v>
      </c>
      <c r="AP223" s="47"/>
      <c r="AQ223" s="2">
        <v>2003</v>
      </c>
      <c r="AR223" s="2">
        <v>94.592699999999994</v>
      </c>
      <c r="AS223" s="2">
        <v>88.173900000000003</v>
      </c>
      <c r="AT223" s="2">
        <v>99.250600000000006</v>
      </c>
      <c r="AU223" s="2">
        <v>98.867900000000006</v>
      </c>
      <c r="AV223" s="2">
        <v>97.454300000000003</v>
      </c>
      <c r="AW223" s="2">
        <v>99.024799999999999</v>
      </c>
      <c r="AX223" s="2">
        <v>99.468100000000007</v>
      </c>
      <c r="AY223" s="2">
        <v>100</v>
      </c>
      <c r="AZ223" s="2">
        <v>97.347499999999997</v>
      </c>
      <c r="BA223" s="2">
        <v>100</v>
      </c>
      <c r="BB223" s="2">
        <v>100</v>
      </c>
      <c r="BC223" s="2">
        <v>99.284400000000005</v>
      </c>
      <c r="BD223" s="2">
        <v>100</v>
      </c>
      <c r="BE223" s="2">
        <v>98.151399999999995</v>
      </c>
      <c r="BF223" s="2">
        <v>98.685299999999998</v>
      </c>
      <c r="BG223" s="2">
        <v>99.501999999999995</v>
      </c>
      <c r="BH223" s="2">
        <v>99.379000000000005</v>
      </c>
      <c r="BI223" s="2">
        <v>98.558300000000003</v>
      </c>
      <c r="BJ223" s="2">
        <v>100</v>
      </c>
      <c r="BK223" s="2">
        <v>100</v>
      </c>
      <c r="BL223" s="2">
        <v>100</v>
      </c>
      <c r="BM223" s="2">
        <v>100</v>
      </c>
      <c r="BN223" s="2">
        <v>100</v>
      </c>
      <c r="BO223" s="2">
        <v>97.098299999999995</v>
      </c>
      <c r="BP223" s="2">
        <v>98.948499999999996</v>
      </c>
      <c r="BQ223" s="2">
        <v>95.057299999999998</v>
      </c>
      <c r="BR223" s="2">
        <v>98.009600000000006</v>
      </c>
      <c r="BS223" s="2">
        <v>100</v>
      </c>
      <c r="BT223" s="2">
        <v>100</v>
      </c>
      <c r="BU223" s="15">
        <v>-999.9</v>
      </c>
      <c r="BV223" s="2">
        <v>99.558000000000007</v>
      </c>
      <c r="BW223" s="2">
        <v>99.437700000000007</v>
      </c>
      <c r="BX223" s="2">
        <v>100</v>
      </c>
      <c r="BY223" s="15">
        <v>-999.9</v>
      </c>
      <c r="BZ223" s="15">
        <v>-999.9</v>
      </c>
      <c r="CA223" s="2">
        <v>100</v>
      </c>
      <c r="CB223" s="2">
        <v>100</v>
      </c>
      <c r="CC223" s="2">
        <v>100</v>
      </c>
      <c r="CD223" s="15">
        <v>-999.9</v>
      </c>
      <c r="CE223" s="2">
        <v>100</v>
      </c>
      <c r="CF223" s="15">
        <v>-999.9</v>
      </c>
      <c r="CG223" s="2">
        <v>94.5351</v>
      </c>
      <c r="CH223" s="15">
        <v>-999.9</v>
      </c>
    </row>
    <row r="224" spans="1:86" x14ac:dyDescent="0.25">
      <c r="A224" s="29">
        <v>2004</v>
      </c>
      <c r="B224" s="104">
        <v>30.115600000000001</v>
      </c>
      <c r="C224" s="41">
        <v>-999.9</v>
      </c>
      <c r="D224" s="104">
        <v>63.530200000000001</v>
      </c>
      <c r="E224" s="104">
        <v>83.218699999999998</v>
      </c>
      <c r="F224" s="41">
        <v>-999.9</v>
      </c>
      <c r="G224" s="104">
        <v>83.520700000000005</v>
      </c>
      <c r="H224" s="41">
        <v>-999.9</v>
      </c>
      <c r="I224" s="41">
        <v>-999.9</v>
      </c>
      <c r="J224" s="104">
        <v>42.959099999999999</v>
      </c>
      <c r="K224" s="104">
        <v>61.703899999999997</v>
      </c>
      <c r="L224" s="104">
        <v>81.617400000000004</v>
      </c>
      <c r="M224" s="104">
        <v>22.4206</v>
      </c>
      <c r="N224" s="104">
        <v>42.862000000000002</v>
      </c>
      <c r="O224" s="104">
        <v>57.001300000000001</v>
      </c>
      <c r="P224" s="104">
        <v>28.3948</v>
      </c>
      <c r="Q224" s="104">
        <v>112.37050000000001</v>
      </c>
      <c r="R224" s="104">
        <v>116.5136</v>
      </c>
      <c r="S224" s="104">
        <v>66.856999999999999</v>
      </c>
      <c r="T224" s="104">
        <v>78.931200000000004</v>
      </c>
      <c r="U224" s="41">
        <v>-999.9</v>
      </c>
      <c r="V224" s="104">
        <v>45.719299999999997</v>
      </c>
      <c r="W224" s="104">
        <v>62.309699999999999</v>
      </c>
      <c r="X224" s="104">
        <v>11.811</v>
      </c>
      <c r="Y224" s="104">
        <v>88.000900000000001</v>
      </c>
      <c r="Z224" s="104">
        <v>228.78139999999999</v>
      </c>
      <c r="AA224" s="104">
        <v>45.593000000000004</v>
      </c>
      <c r="AB224" s="104">
        <v>94.936800000000005</v>
      </c>
      <c r="AC224" s="104">
        <v>68.725499999999997</v>
      </c>
      <c r="AD224" s="104">
        <v>42.008000000000003</v>
      </c>
      <c r="AE224" s="47">
        <v>105.85740000000001</v>
      </c>
      <c r="AF224" s="104">
        <v>180.57980000000001</v>
      </c>
      <c r="AG224" s="104">
        <v>27.4116</v>
      </c>
      <c r="AH224" s="104">
        <v>17.642600000000002</v>
      </c>
      <c r="AI224" s="47">
        <v>62.812399999999997</v>
      </c>
      <c r="AJ224" s="47">
        <v>281.6096</v>
      </c>
      <c r="AK224" s="104">
        <v>167.21129999999999</v>
      </c>
      <c r="AL224" s="104">
        <v>17.943000000000001</v>
      </c>
      <c r="AM224" s="104">
        <v>10.651999999999999</v>
      </c>
      <c r="AN224" s="47">
        <v>114.56580000000001</v>
      </c>
      <c r="AO224" s="104">
        <v>100.26479999999999</v>
      </c>
      <c r="AP224" s="47"/>
      <c r="AQ224" s="2">
        <v>2004</v>
      </c>
      <c r="AR224" s="2">
        <v>98.040700000000001</v>
      </c>
      <c r="AS224" s="2">
        <v>52.606499999999997</v>
      </c>
      <c r="AT224" s="2">
        <v>92.316199999999995</v>
      </c>
      <c r="AU224" s="2">
        <v>98.855800000000002</v>
      </c>
      <c r="AV224" s="15">
        <v>-999.9</v>
      </c>
      <c r="AW224" s="2">
        <v>99.078199999999995</v>
      </c>
      <c r="AX224" s="15">
        <v>-999.9</v>
      </c>
      <c r="AY224" s="15">
        <v>-999.9</v>
      </c>
      <c r="AZ224" s="2">
        <v>97.394599999999997</v>
      </c>
      <c r="BA224" s="2">
        <v>100</v>
      </c>
      <c r="BB224" s="2">
        <v>100</v>
      </c>
      <c r="BC224" s="2">
        <v>98.206800000000001</v>
      </c>
      <c r="BD224" s="2">
        <v>100</v>
      </c>
      <c r="BE224" s="2">
        <v>100</v>
      </c>
      <c r="BF224" s="2">
        <v>100</v>
      </c>
      <c r="BG224" s="2">
        <v>98.968699999999998</v>
      </c>
      <c r="BH224" s="2">
        <v>98.460999999999999</v>
      </c>
      <c r="BI224" s="2">
        <v>96.755200000000002</v>
      </c>
      <c r="BJ224" s="2">
        <v>100</v>
      </c>
      <c r="BK224" s="15">
        <v>-999.9</v>
      </c>
      <c r="BL224" s="2">
        <v>100</v>
      </c>
      <c r="BM224" s="2">
        <v>100</v>
      </c>
      <c r="BN224" s="2">
        <v>100</v>
      </c>
      <c r="BO224" s="2">
        <v>98.675700000000006</v>
      </c>
      <c r="BP224" s="2">
        <v>100</v>
      </c>
      <c r="BQ224" s="2">
        <v>100</v>
      </c>
      <c r="BR224" s="2">
        <v>99.529899999999998</v>
      </c>
      <c r="BS224" s="2">
        <v>100</v>
      </c>
      <c r="BT224" s="2">
        <v>100</v>
      </c>
      <c r="BU224" s="15">
        <v>-999.9</v>
      </c>
      <c r="BV224" s="2">
        <v>99.629199999999997</v>
      </c>
      <c r="BW224" s="2">
        <v>99.672600000000003</v>
      </c>
      <c r="BX224" s="2">
        <v>98.245800000000003</v>
      </c>
      <c r="BY224" s="15">
        <v>-999.9</v>
      </c>
      <c r="BZ224" s="15">
        <v>-999.9</v>
      </c>
      <c r="CA224" s="2">
        <v>50.496499999999997</v>
      </c>
      <c r="CB224" s="2">
        <v>100</v>
      </c>
      <c r="CC224" s="2">
        <v>100</v>
      </c>
      <c r="CD224" s="15">
        <v>-999.9</v>
      </c>
      <c r="CE224" s="2">
        <v>100</v>
      </c>
      <c r="CF224" s="15">
        <v>-999.9</v>
      </c>
      <c r="CG224" s="2">
        <v>77.054199999999994</v>
      </c>
      <c r="CH224" s="15">
        <v>-999.9</v>
      </c>
    </row>
    <row r="225" spans="1:93" x14ac:dyDescent="0.25">
      <c r="A225" s="29">
        <v>2005</v>
      </c>
      <c r="B225" s="104">
        <v>22.359500000000001</v>
      </c>
      <c r="C225" s="104">
        <v>108.7522</v>
      </c>
      <c r="D225" s="104">
        <v>82.752899999999997</v>
      </c>
      <c r="E225" s="104">
        <v>64.680999999999997</v>
      </c>
      <c r="F225" s="41">
        <v>-999.9</v>
      </c>
      <c r="G225" s="104">
        <v>87.314700000000002</v>
      </c>
      <c r="H225" s="104">
        <v>54.115499999999997</v>
      </c>
      <c r="I225" s="104">
        <v>164.6627</v>
      </c>
      <c r="J225" s="104">
        <v>49.720599999999997</v>
      </c>
      <c r="K225" s="104">
        <v>38.634799999999998</v>
      </c>
      <c r="L225" s="104">
        <v>43.555</v>
      </c>
      <c r="M225" s="104">
        <v>32.953299999999999</v>
      </c>
      <c r="N225" s="104">
        <v>42.092700000000001</v>
      </c>
      <c r="O225" s="104">
        <v>51.337499999999999</v>
      </c>
      <c r="P225" s="104">
        <v>28.737500000000001</v>
      </c>
      <c r="Q225" s="104">
        <v>182.7013</v>
      </c>
      <c r="R225" s="104">
        <v>98.330799999999996</v>
      </c>
      <c r="S225" s="104">
        <v>80.516099999999994</v>
      </c>
      <c r="T225" s="104">
        <v>93.0702</v>
      </c>
      <c r="U225" s="104">
        <v>11.411300000000001</v>
      </c>
      <c r="V225" s="104">
        <v>44.470300000000002</v>
      </c>
      <c r="W225" s="104">
        <v>54.1736</v>
      </c>
      <c r="X225" s="104">
        <v>22.627600000000001</v>
      </c>
      <c r="Y225" s="104">
        <v>144.96430000000001</v>
      </c>
      <c r="Z225" s="104">
        <v>260.58409999999998</v>
      </c>
      <c r="AA225" s="41">
        <v>-999.9</v>
      </c>
      <c r="AB225" s="41">
        <v>-999.9</v>
      </c>
      <c r="AC225" s="104">
        <v>56.512700000000002</v>
      </c>
      <c r="AD225" s="104">
        <v>66.124300000000005</v>
      </c>
      <c r="AE225" s="47">
        <v>69.3977</v>
      </c>
      <c r="AF225" s="104">
        <v>120.38209999999999</v>
      </c>
      <c r="AG225" s="104">
        <v>22.369900000000001</v>
      </c>
      <c r="AH225" s="104">
        <v>24.470500000000001</v>
      </c>
      <c r="AI225" s="47">
        <v>60.146499999999996</v>
      </c>
      <c r="AJ225" s="47">
        <v>309.07640000000004</v>
      </c>
      <c r="AK225" s="104">
        <v>144.2433</v>
      </c>
      <c r="AL225" s="41">
        <v>-999.9</v>
      </c>
      <c r="AM225" s="104">
        <v>13.0672</v>
      </c>
      <c r="AN225" s="47">
        <v>93.872099999999989</v>
      </c>
      <c r="AO225" s="104">
        <v>114.8506</v>
      </c>
      <c r="AP225" s="47"/>
      <c r="AQ225" s="2">
        <v>2005</v>
      </c>
      <c r="AR225" s="2">
        <v>93.484499999999997</v>
      </c>
      <c r="AS225" s="2">
        <v>100</v>
      </c>
      <c r="AT225" s="2">
        <v>85.754599999999996</v>
      </c>
      <c r="AU225" s="2">
        <v>94.935100000000006</v>
      </c>
      <c r="AV225" s="15">
        <v>-999.9</v>
      </c>
      <c r="AW225" s="2">
        <v>100</v>
      </c>
      <c r="AX225" s="2">
        <v>100</v>
      </c>
      <c r="AY225" s="2">
        <v>100</v>
      </c>
      <c r="AZ225" s="2">
        <v>100</v>
      </c>
      <c r="BA225" s="2">
        <v>100</v>
      </c>
      <c r="BB225" s="2">
        <v>100</v>
      </c>
      <c r="BC225" s="2">
        <v>86.808999999999997</v>
      </c>
      <c r="BD225" s="2">
        <v>100</v>
      </c>
      <c r="BE225" s="2">
        <v>100</v>
      </c>
      <c r="BF225" s="2">
        <v>100</v>
      </c>
      <c r="BG225" s="2">
        <v>98.625500000000002</v>
      </c>
      <c r="BH225" s="2">
        <v>97.411000000000001</v>
      </c>
      <c r="BI225" s="2">
        <v>95.810199999999995</v>
      </c>
      <c r="BJ225" s="2">
        <v>100</v>
      </c>
      <c r="BK225" s="2">
        <v>100</v>
      </c>
      <c r="BL225" s="2">
        <v>100</v>
      </c>
      <c r="BM225" s="2">
        <v>100</v>
      </c>
      <c r="BN225" s="2">
        <v>100</v>
      </c>
      <c r="BO225" s="2">
        <v>98.363900000000001</v>
      </c>
      <c r="BP225" s="2">
        <v>99.471699999999998</v>
      </c>
      <c r="BQ225" s="2">
        <v>67.418599999999998</v>
      </c>
      <c r="BR225" s="15">
        <v>-999.9</v>
      </c>
      <c r="BS225" s="2">
        <v>100</v>
      </c>
      <c r="BT225" s="2">
        <v>100</v>
      </c>
      <c r="BU225" s="15">
        <v>-999.9</v>
      </c>
      <c r="BV225" s="2">
        <v>99.250299999999996</v>
      </c>
      <c r="BW225" s="2">
        <v>94.480699999999999</v>
      </c>
      <c r="BX225" s="2">
        <v>100</v>
      </c>
      <c r="BY225" s="15">
        <v>-999.9</v>
      </c>
      <c r="BZ225" s="2">
        <v>99.928700000000006</v>
      </c>
      <c r="CA225" s="2">
        <v>99.242099999999994</v>
      </c>
      <c r="CB225" s="15">
        <v>-999.9</v>
      </c>
      <c r="CC225" s="2">
        <v>92.397599999999997</v>
      </c>
      <c r="CD225" s="15">
        <v>-999.9</v>
      </c>
      <c r="CE225" s="2">
        <v>100</v>
      </c>
      <c r="CF225" s="15">
        <v>-999.9</v>
      </c>
      <c r="CG225" s="2">
        <v>84.872799999999998</v>
      </c>
      <c r="CH225" s="15">
        <v>-999.9</v>
      </c>
    </row>
    <row r="226" spans="1:93" x14ac:dyDescent="0.25">
      <c r="A226" s="29">
        <v>2006</v>
      </c>
      <c r="B226" s="104">
        <v>18.956800000000001</v>
      </c>
      <c r="C226" s="104">
        <v>76.061199999999999</v>
      </c>
      <c r="D226" s="104">
        <v>58.388100000000001</v>
      </c>
      <c r="E226" s="104">
        <v>80.6477</v>
      </c>
      <c r="F226" s="104">
        <v>45.052599999999998</v>
      </c>
      <c r="G226" s="104">
        <v>77.606899999999996</v>
      </c>
      <c r="H226" s="104">
        <v>27.693899999999999</v>
      </c>
      <c r="I226" s="104">
        <v>88.562600000000003</v>
      </c>
      <c r="J226" s="104">
        <v>47.089300000000001</v>
      </c>
      <c r="K226" s="104">
        <v>62.353000000000002</v>
      </c>
      <c r="L226" s="104">
        <v>71.738299999999995</v>
      </c>
      <c r="M226" s="104">
        <v>31.3583</v>
      </c>
      <c r="N226" s="104">
        <v>33.197699999999998</v>
      </c>
      <c r="O226" s="104">
        <v>45.325800000000001</v>
      </c>
      <c r="P226" s="104">
        <v>22.6204</v>
      </c>
      <c r="Q226" s="104">
        <v>104.0859</v>
      </c>
      <c r="R226" s="104">
        <v>98.133200000000002</v>
      </c>
      <c r="S226" s="104">
        <v>46.436</v>
      </c>
      <c r="T226" s="104">
        <v>96.572299999999998</v>
      </c>
      <c r="U226" s="104">
        <v>16.125699999999998</v>
      </c>
      <c r="V226" s="104">
        <v>69.808999999999997</v>
      </c>
      <c r="W226" s="104">
        <v>73.350099999999998</v>
      </c>
      <c r="X226" s="104">
        <v>21.303899999999999</v>
      </c>
      <c r="Y226" s="104">
        <v>75.247200000000007</v>
      </c>
      <c r="Z226" s="104">
        <v>157.74270000000001</v>
      </c>
      <c r="AA226" s="104">
        <v>37.604900000000001</v>
      </c>
      <c r="AB226" s="104">
        <v>33.019799999999996</v>
      </c>
      <c r="AC226" s="104">
        <v>103.6678</v>
      </c>
      <c r="AD226" s="104">
        <v>34.251300000000001</v>
      </c>
      <c r="AE226" s="104">
        <v>58.508899999999997</v>
      </c>
      <c r="AF226" s="104">
        <v>305.97969999999998</v>
      </c>
      <c r="AG226" s="104">
        <v>39.834400000000002</v>
      </c>
      <c r="AH226" s="104">
        <v>27.373899999999999</v>
      </c>
      <c r="AI226" s="47">
        <v>40.195799999999998</v>
      </c>
      <c r="AJ226" s="47">
        <v>177.55879999999999</v>
      </c>
      <c r="AK226" s="104">
        <v>92.125</v>
      </c>
      <c r="AL226" s="41">
        <v>-999.9</v>
      </c>
      <c r="AM226" s="104">
        <v>13.171099999999999</v>
      </c>
      <c r="AN226" s="47">
        <v>81.258299999999991</v>
      </c>
      <c r="AO226" s="104">
        <v>107.7325</v>
      </c>
      <c r="AP226" s="47"/>
      <c r="AQ226" s="2">
        <v>2006</v>
      </c>
      <c r="AR226" s="2">
        <v>96.507599999999996</v>
      </c>
      <c r="AS226" s="2">
        <v>100</v>
      </c>
      <c r="AT226" s="2">
        <v>80.809700000000007</v>
      </c>
      <c r="AU226" s="2">
        <v>100</v>
      </c>
      <c r="AV226" s="2">
        <v>94.985399999999998</v>
      </c>
      <c r="AW226" s="2">
        <v>100</v>
      </c>
      <c r="AX226" s="2">
        <v>98.982799999999997</v>
      </c>
      <c r="AY226" s="2">
        <v>99.133300000000006</v>
      </c>
      <c r="AZ226" s="2">
        <v>99.741399999999999</v>
      </c>
      <c r="BA226" s="2">
        <v>99.9161</v>
      </c>
      <c r="BB226" s="2">
        <v>100</v>
      </c>
      <c r="BC226" s="2">
        <v>98.231099999999998</v>
      </c>
      <c r="BD226" s="2">
        <v>100</v>
      </c>
      <c r="BE226" s="2">
        <v>99.774100000000004</v>
      </c>
      <c r="BF226" s="2">
        <v>100</v>
      </c>
      <c r="BG226" s="2">
        <v>99.009299999999996</v>
      </c>
      <c r="BH226" s="2">
        <v>98.105699999999999</v>
      </c>
      <c r="BI226" s="2">
        <v>73.765600000000006</v>
      </c>
      <c r="BJ226" s="2">
        <v>100</v>
      </c>
      <c r="BK226" s="2">
        <v>100</v>
      </c>
      <c r="BL226" s="2">
        <v>100</v>
      </c>
      <c r="BM226" s="2">
        <v>100</v>
      </c>
      <c r="BN226" s="2">
        <v>99.476799999999997</v>
      </c>
      <c r="BO226" s="2">
        <v>98.4512</v>
      </c>
      <c r="BP226" s="2">
        <v>98.975099999999998</v>
      </c>
      <c r="BQ226" s="2">
        <v>98.888900000000007</v>
      </c>
      <c r="BR226" s="2">
        <v>95.008200000000002</v>
      </c>
      <c r="BS226" s="2">
        <v>100</v>
      </c>
      <c r="BT226" s="2">
        <v>99.471500000000006</v>
      </c>
      <c r="BU226" s="2">
        <v>80.756600000000006</v>
      </c>
      <c r="BV226" s="2">
        <v>99.636399999999995</v>
      </c>
      <c r="BW226" s="2">
        <v>98.613</v>
      </c>
      <c r="BX226" s="2">
        <v>99.936099999999996</v>
      </c>
      <c r="BY226" s="15">
        <v>-999.9</v>
      </c>
      <c r="BZ226" s="15">
        <v>-999.9</v>
      </c>
      <c r="CA226" s="2">
        <v>100</v>
      </c>
      <c r="CB226" s="15">
        <v>-999.9</v>
      </c>
      <c r="CC226" s="2">
        <v>100</v>
      </c>
      <c r="CD226" s="15">
        <v>-999.9</v>
      </c>
      <c r="CE226" s="2">
        <v>100</v>
      </c>
      <c r="CF226" s="15">
        <v>-999.9</v>
      </c>
      <c r="CG226" s="2">
        <v>91.510199999999998</v>
      </c>
      <c r="CH226" s="15">
        <v>-999.9</v>
      </c>
    </row>
    <row r="227" spans="1:93" x14ac:dyDescent="0.25">
      <c r="A227" s="29">
        <v>2007</v>
      </c>
      <c r="B227" s="104">
        <v>33.5471</v>
      </c>
      <c r="C227" s="104">
        <v>73.691299999999998</v>
      </c>
      <c r="D227" s="104">
        <v>60.120199999999997</v>
      </c>
      <c r="E227" s="104">
        <v>126.3177</v>
      </c>
      <c r="F227" s="104">
        <v>73.368799999999993</v>
      </c>
      <c r="G227" s="104">
        <v>95.647800000000004</v>
      </c>
      <c r="H227" s="104">
        <v>45.745800000000003</v>
      </c>
      <c r="I227" s="104">
        <v>131.63300000000001</v>
      </c>
      <c r="J227" s="104">
        <v>77.147499999999994</v>
      </c>
      <c r="K227" s="104">
        <v>119.6371</v>
      </c>
      <c r="L227" s="41">
        <v>-999.9</v>
      </c>
      <c r="M227" s="104">
        <v>35.929699999999997</v>
      </c>
      <c r="N227" s="104">
        <v>42.433300000000003</v>
      </c>
      <c r="O227" s="104">
        <v>55.161900000000003</v>
      </c>
      <c r="P227" s="104">
        <v>17.820699999999999</v>
      </c>
      <c r="Q227" s="104">
        <v>120.9939</v>
      </c>
      <c r="R227" s="104">
        <v>143.3554</v>
      </c>
      <c r="S227" s="104">
        <v>43.218899999999998</v>
      </c>
      <c r="T227" s="104">
        <v>73.055400000000006</v>
      </c>
      <c r="U227" s="104">
        <v>20.663900000000002</v>
      </c>
      <c r="V227" s="104">
        <v>68.224299999999999</v>
      </c>
      <c r="W227" s="104">
        <v>91.278599999999997</v>
      </c>
      <c r="X227" s="104">
        <v>13.1221</v>
      </c>
      <c r="Y227" s="104">
        <v>96.173100000000005</v>
      </c>
      <c r="Z227" s="104">
        <v>166.96109999999999</v>
      </c>
      <c r="AA227" s="104">
        <v>61.133499999999998</v>
      </c>
      <c r="AB227" s="104">
        <v>25.912400000000002</v>
      </c>
      <c r="AC227" s="104">
        <v>92.226699999999994</v>
      </c>
      <c r="AD227" s="104">
        <v>50.420999999999999</v>
      </c>
      <c r="AE227" s="104">
        <v>104.4299</v>
      </c>
      <c r="AF227" s="104">
        <v>122.1049</v>
      </c>
      <c r="AG227" s="104">
        <v>38.979599999999998</v>
      </c>
      <c r="AH227" s="104">
        <v>18.298999999999999</v>
      </c>
      <c r="AI227" s="47">
        <v>80.190799999999996</v>
      </c>
      <c r="AJ227" s="47">
        <v>286.38870000000003</v>
      </c>
      <c r="AK227" s="104">
        <v>50.252000000000002</v>
      </c>
      <c r="AL227" s="104">
        <v>4.1006999999999998</v>
      </c>
      <c r="AM227" s="104">
        <v>31.724299999999999</v>
      </c>
      <c r="AN227" s="47">
        <v>56.420899999999996</v>
      </c>
      <c r="AO227" s="104">
        <v>86.102500000000006</v>
      </c>
      <c r="AP227" s="47"/>
      <c r="AQ227" s="2">
        <v>2007</v>
      </c>
      <c r="AR227" s="2">
        <v>99.231399999999994</v>
      </c>
      <c r="AS227" s="2">
        <v>91.136899999999997</v>
      </c>
      <c r="AT227" s="2">
        <v>72.960300000000004</v>
      </c>
      <c r="AU227" s="2">
        <v>100</v>
      </c>
      <c r="AV227" s="2">
        <v>97.141000000000005</v>
      </c>
      <c r="AW227" s="2">
        <v>100</v>
      </c>
      <c r="AX227" s="2">
        <v>99.788200000000003</v>
      </c>
      <c r="AY227" s="2">
        <v>100</v>
      </c>
      <c r="AZ227" s="2">
        <v>100</v>
      </c>
      <c r="BA227" s="2">
        <v>100</v>
      </c>
      <c r="BB227" s="15">
        <v>-999.9</v>
      </c>
      <c r="BC227" s="2">
        <v>100</v>
      </c>
      <c r="BD227" s="2">
        <v>99.816299999999998</v>
      </c>
      <c r="BE227" s="2">
        <v>99.56</v>
      </c>
      <c r="BF227" s="2">
        <v>100</v>
      </c>
      <c r="BG227" s="2">
        <v>99.673100000000005</v>
      </c>
      <c r="BH227" s="2">
        <v>98.977999999999994</v>
      </c>
      <c r="BI227" s="2">
        <v>99.532200000000003</v>
      </c>
      <c r="BJ227" s="2">
        <v>100</v>
      </c>
      <c r="BK227" s="2">
        <v>100</v>
      </c>
      <c r="BL227" s="2">
        <v>100</v>
      </c>
      <c r="BM227" s="2">
        <v>100</v>
      </c>
      <c r="BN227" s="2">
        <v>100</v>
      </c>
      <c r="BO227" s="2">
        <v>96.884399999999999</v>
      </c>
      <c r="BP227" s="2">
        <v>99.561000000000007</v>
      </c>
      <c r="BQ227" s="2">
        <v>99.111500000000007</v>
      </c>
      <c r="BR227" s="2">
        <v>99.421800000000005</v>
      </c>
      <c r="BS227" s="2">
        <v>91.629599999999996</v>
      </c>
      <c r="BT227" s="2">
        <v>100</v>
      </c>
      <c r="BU227" s="2">
        <v>91.258799999999994</v>
      </c>
      <c r="BV227" s="2">
        <v>99.6858</v>
      </c>
      <c r="BW227" s="2">
        <v>96.7316</v>
      </c>
      <c r="BX227" s="2">
        <v>100</v>
      </c>
      <c r="BY227" s="15">
        <v>-999.9</v>
      </c>
      <c r="BZ227" s="15">
        <v>-999.9</v>
      </c>
      <c r="CA227" s="2">
        <v>89.725899999999996</v>
      </c>
      <c r="CB227" s="2">
        <v>42.622500000000002</v>
      </c>
      <c r="CC227" s="2">
        <v>100</v>
      </c>
      <c r="CD227" s="15">
        <v>-999.9</v>
      </c>
      <c r="CE227" s="2">
        <v>100</v>
      </c>
      <c r="CF227" s="15">
        <v>-999.9</v>
      </c>
      <c r="CG227" s="2">
        <v>99.259399999999999</v>
      </c>
      <c r="CH227" s="15">
        <v>-999.9</v>
      </c>
    </row>
    <row r="228" spans="1:93" x14ac:dyDescent="0.25">
      <c r="A228" s="29">
        <v>2008</v>
      </c>
      <c r="B228" s="104">
        <v>34.1676</v>
      </c>
      <c r="C228" s="104">
        <v>64.257000000000005</v>
      </c>
      <c r="D228" s="104">
        <v>36.6569</v>
      </c>
      <c r="E228" s="41">
        <v>-999.9</v>
      </c>
      <c r="F228" s="104">
        <v>51.239699999999999</v>
      </c>
      <c r="G228" s="104">
        <v>70.111699999999999</v>
      </c>
      <c r="H228" s="104">
        <v>29.710699999999999</v>
      </c>
      <c r="I228" s="104">
        <v>87.186700000000002</v>
      </c>
      <c r="J228" s="104">
        <v>61.497999999999998</v>
      </c>
      <c r="K228" s="104">
        <v>48.565300000000001</v>
      </c>
      <c r="L228" s="104">
        <v>39.674799999999998</v>
      </c>
      <c r="M228" s="104">
        <v>54.485500000000002</v>
      </c>
      <c r="N228" s="104">
        <v>49.813899999999997</v>
      </c>
      <c r="O228" s="104">
        <v>86.751900000000006</v>
      </c>
      <c r="P228" s="104">
        <v>26.424199999999999</v>
      </c>
      <c r="Q228" s="104">
        <v>71.030799999999999</v>
      </c>
      <c r="R228" s="104">
        <v>107.3545</v>
      </c>
      <c r="S228" s="104">
        <v>39.215800000000002</v>
      </c>
      <c r="T228" s="104">
        <v>68.4011</v>
      </c>
      <c r="U228" s="104">
        <v>16.3749</v>
      </c>
      <c r="V228" s="104">
        <v>30.1313</v>
      </c>
      <c r="W228" s="104">
        <v>59.125999999999998</v>
      </c>
      <c r="X228" s="104">
        <v>16.689299999999999</v>
      </c>
      <c r="Y228" s="104">
        <v>48.133099999999999</v>
      </c>
      <c r="Z228" s="104">
        <v>134.21680000000001</v>
      </c>
      <c r="AA228" s="104">
        <v>34.565600000000003</v>
      </c>
      <c r="AB228" s="104">
        <v>49.652200000000001</v>
      </c>
      <c r="AC228" s="104">
        <v>98.934700000000007</v>
      </c>
      <c r="AD228" s="104">
        <v>51.9223</v>
      </c>
      <c r="AE228" s="104">
        <v>105.0947</v>
      </c>
      <c r="AF228" s="104">
        <v>214.32050000000001</v>
      </c>
      <c r="AG228" s="104">
        <v>26.3764</v>
      </c>
      <c r="AH228" s="104">
        <v>20.384599999999999</v>
      </c>
      <c r="AI228" s="47">
        <v>59.313499999999991</v>
      </c>
      <c r="AJ228" s="47">
        <v>196.90819999999999</v>
      </c>
      <c r="AK228" s="104">
        <v>78.186499999999995</v>
      </c>
      <c r="AL228" s="104">
        <v>4.1688999999999998</v>
      </c>
      <c r="AM228" s="104">
        <v>31.5472</v>
      </c>
      <c r="AN228" s="47">
        <v>85.162199999999999</v>
      </c>
      <c r="AO228" s="104">
        <v>108.79179999999999</v>
      </c>
      <c r="AP228" s="47"/>
      <c r="AQ228" s="2">
        <v>2008</v>
      </c>
      <c r="AR228" s="2">
        <v>99.154799999999994</v>
      </c>
      <c r="AS228" s="2">
        <v>97.505799999999994</v>
      </c>
      <c r="AT228" s="2">
        <v>87.002200000000002</v>
      </c>
      <c r="AU228" s="15">
        <v>-999.9</v>
      </c>
      <c r="AV228" s="2">
        <v>100</v>
      </c>
      <c r="AW228" s="2">
        <v>100</v>
      </c>
      <c r="AX228" s="2">
        <v>97.831100000000006</v>
      </c>
      <c r="AY228" s="2">
        <v>99.067899999999995</v>
      </c>
      <c r="AZ228" s="2">
        <v>100</v>
      </c>
      <c r="BA228" s="2">
        <v>100</v>
      </c>
      <c r="BB228" s="2">
        <v>100</v>
      </c>
      <c r="BC228" s="2">
        <v>100</v>
      </c>
      <c r="BD228" s="2">
        <v>100</v>
      </c>
      <c r="BE228" s="2">
        <v>100</v>
      </c>
      <c r="BF228" s="2">
        <v>100</v>
      </c>
      <c r="BG228" s="2">
        <v>95.504099999999994</v>
      </c>
      <c r="BH228" s="2">
        <v>95.7928</v>
      </c>
      <c r="BI228" s="2">
        <v>91.045100000000005</v>
      </c>
      <c r="BJ228" s="2">
        <v>100</v>
      </c>
      <c r="BK228" s="2">
        <v>100</v>
      </c>
      <c r="BL228" s="2">
        <v>100</v>
      </c>
      <c r="BM228" s="2">
        <v>100</v>
      </c>
      <c r="BN228" s="2">
        <v>100</v>
      </c>
      <c r="BO228" s="2">
        <v>97.915499999999994</v>
      </c>
      <c r="BP228" s="2">
        <v>100</v>
      </c>
      <c r="BQ228" s="2">
        <v>90.049499999999995</v>
      </c>
      <c r="BR228" s="2">
        <v>86.648799999999994</v>
      </c>
      <c r="BS228" s="2">
        <v>100</v>
      </c>
      <c r="BT228" s="2">
        <v>100</v>
      </c>
      <c r="BU228" s="2">
        <v>75.551199999999994</v>
      </c>
      <c r="BV228" s="2">
        <v>98.7196</v>
      </c>
      <c r="BW228" s="2">
        <v>88.544200000000004</v>
      </c>
      <c r="BX228" s="2">
        <v>99.985100000000003</v>
      </c>
      <c r="BY228" s="15">
        <v>-999.9</v>
      </c>
      <c r="BZ228" s="15">
        <v>-999.9</v>
      </c>
      <c r="CA228" s="2">
        <v>99.479900000000001</v>
      </c>
      <c r="CB228" s="2">
        <v>99.729500000000002</v>
      </c>
      <c r="CC228" s="2">
        <v>100</v>
      </c>
      <c r="CD228" s="15">
        <v>-999.9</v>
      </c>
      <c r="CE228" s="2">
        <v>100</v>
      </c>
      <c r="CF228" s="15">
        <v>-999.9</v>
      </c>
      <c r="CG228" s="2">
        <v>99.037099999999995</v>
      </c>
      <c r="CH228" s="15">
        <v>-999.9</v>
      </c>
    </row>
    <row r="229" spans="1:93" x14ac:dyDescent="0.25">
      <c r="A229" s="29">
        <v>2009</v>
      </c>
      <c r="B229" s="104">
        <v>41.276200000000003</v>
      </c>
      <c r="C229" s="104">
        <v>84.9649</v>
      </c>
      <c r="D229" s="104">
        <v>75.629000000000005</v>
      </c>
      <c r="E229" s="41">
        <v>-999.9</v>
      </c>
      <c r="F229" s="104">
        <v>57.035299999999999</v>
      </c>
      <c r="G229" s="104">
        <v>106.78230000000001</v>
      </c>
      <c r="H229" s="104">
        <v>20.563800000000001</v>
      </c>
      <c r="I229" s="104">
        <v>82.946299999999994</v>
      </c>
      <c r="J229" s="104">
        <v>34.733499999999999</v>
      </c>
      <c r="K229" s="104">
        <v>48.835599999999999</v>
      </c>
      <c r="L229" s="104">
        <v>53.072499999999998</v>
      </c>
      <c r="M229" s="104">
        <v>35.204999999999998</v>
      </c>
      <c r="N229" s="104">
        <v>29.045300000000001</v>
      </c>
      <c r="O229" s="104">
        <v>51.907299999999999</v>
      </c>
      <c r="P229" s="104">
        <v>17.850000000000001</v>
      </c>
      <c r="Q229" s="104">
        <v>107.5591</v>
      </c>
      <c r="R229" s="104">
        <v>106.2133</v>
      </c>
      <c r="S229" s="104">
        <v>59.847000000000001</v>
      </c>
      <c r="T229" s="104">
        <v>52.873399999999997</v>
      </c>
      <c r="U229" s="104">
        <v>28.198699999999999</v>
      </c>
      <c r="V229" s="104">
        <v>75.554000000000002</v>
      </c>
      <c r="W229" s="104">
        <v>80.369600000000005</v>
      </c>
      <c r="X229" s="104">
        <v>15.454800000000001</v>
      </c>
      <c r="Y229" s="104">
        <v>123.5017</v>
      </c>
      <c r="Z229" s="104">
        <v>185.6147</v>
      </c>
      <c r="AA229" s="104">
        <v>49.845300000000002</v>
      </c>
      <c r="AB229" s="104">
        <v>49.174300000000002</v>
      </c>
      <c r="AC229" s="104">
        <v>216.18360000000001</v>
      </c>
      <c r="AD229" s="104">
        <v>69.900199999999998</v>
      </c>
      <c r="AE229" s="104">
        <v>66.935699999999997</v>
      </c>
      <c r="AF229" s="104">
        <v>241.03100000000001</v>
      </c>
      <c r="AG229" s="104">
        <v>9.6858000000000004</v>
      </c>
      <c r="AH229" s="104">
        <v>10.2646</v>
      </c>
      <c r="AI229" s="47">
        <v>44.965900000000005</v>
      </c>
      <c r="AJ229" s="47">
        <v>183.6439</v>
      </c>
      <c r="AK229" s="104">
        <v>98.401700000000005</v>
      </c>
      <c r="AL229" s="104">
        <v>3.8662000000000001</v>
      </c>
      <c r="AM229" s="104">
        <v>20.845300000000002</v>
      </c>
      <c r="AN229" s="47">
        <v>76.604500000000002</v>
      </c>
      <c r="AO229" s="104">
        <v>44.83</v>
      </c>
      <c r="AP229" s="47"/>
      <c r="AQ229" s="2">
        <v>2009</v>
      </c>
      <c r="AR229" s="2">
        <v>98.769499999999994</v>
      </c>
      <c r="AS229" s="2">
        <v>92.951599999999999</v>
      </c>
      <c r="AT229" s="2">
        <v>85.593500000000006</v>
      </c>
      <c r="AU229" s="15">
        <v>-999.9</v>
      </c>
      <c r="AV229" s="2">
        <v>100</v>
      </c>
      <c r="AW229" s="2">
        <v>100</v>
      </c>
      <c r="AX229" s="2">
        <v>99.4178</v>
      </c>
      <c r="AY229" s="2">
        <v>99.339399999999998</v>
      </c>
      <c r="AZ229" s="2">
        <v>98.5608</v>
      </c>
      <c r="BA229" s="2">
        <v>100</v>
      </c>
      <c r="BB229" s="2">
        <v>100</v>
      </c>
      <c r="BC229" s="2">
        <v>100</v>
      </c>
      <c r="BD229" s="2">
        <v>97.296499999999995</v>
      </c>
      <c r="BE229" s="2">
        <v>100</v>
      </c>
      <c r="BF229" s="2">
        <v>100</v>
      </c>
      <c r="BG229" s="2">
        <v>96.807199999999995</v>
      </c>
      <c r="BH229" s="2">
        <v>93.074399999999997</v>
      </c>
      <c r="BI229" s="2">
        <v>95.997699999999995</v>
      </c>
      <c r="BJ229" s="2">
        <v>100</v>
      </c>
      <c r="BK229" s="2">
        <v>100</v>
      </c>
      <c r="BL229" s="2">
        <v>100</v>
      </c>
      <c r="BM229" s="2">
        <v>100</v>
      </c>
      <c r="BN229" s="2">
        <v>100</v>
      </c>
      <c r="BO229" s="2">
        <v>99.234700000000004</v>
      </c>
      <c r="BP229" s="2">
        <v>100</v>
      </c>
      <c r="BQ229" s="2">
        <v>99.738200000000006</v>
      </c>
      <c r="BR229" s="2">
        <v>98.482500000000002</v>
      </c>
      <c r="BS229" s="2">
        <v>97.464500000000001</v>
      </c>
      <c r="BT229" s="2">
        <v>99.664599999999993</v>
      </c>
      <c r="BU229" s="2">
        <v>53.113500000000002</v>
      </c>
      <c r="BV229" s="2">
        <v>99.728700000000003</v>
      </c>
      <c r="BW229" s="2">
        <v>98.199600000000004</v>
      </c>
      <c r="BX229" s="2">
        <v>100</v>
      </c>
      <c r="BY229" s="15">
        <v>-999.9</v>
      </c>
      <c r="BZ229" s="15">
        <v>-999.9</v>
      </c>
      <c r="CA229" s="2">
        <v>98.884299999999996</v>
      </c>
      <c r="CB229" s="2">
        <v>100</v>
      </c>
      <c r="CC229" s="2">
        <v>100</v>
      </c>
      <c r="CD229" s="15">
        <v>-999.9</v>
      </c>
      <c r="CE229" s="2">
        <v>100</v>
      </c>
      <c r="CF229" s="15">
        <v>-999.9</v>
      </c>
      <c r="CG229" s="2">
        <v>99.116500000000002</v>
      </c>
      <c r="CH229" s="15">
        <v>-999.9</v>
      </c>
    </row>
    <row r="230" spans="1:93" x14ac:dyDescent="0.25">
      <c r="A230" s="29">
        <v>2010</v>
      </c>
      <c r="B230" s="104">
        <v>37.7136</v>
      </c>
      <c r="C230" s="104">
        <v>53.546199999999999</v>
      </c>
      <c r="D230" s="104">
        <v>81.025499999999994</v>
      </c>
      <c r="E230" s="104">
        <v>40.935899999999997</v>
      </c>
      <c r="F230" s="104">
        <v>51.713200000000001</v>
      </c>
      <c r="G230" s="104">
        <v>94.718199999999996</v>
      </c>
      <c r="H230" s="104">
        <v>35.5105</v>
      </c>
      <c r="I230" s="104">
        <v>92.1113</v>
      </c>
      <c r="J230" s="104">
        <v>50.257100000000001</v>
      </c>
      <c r="K230" s="41">
        <v>-999.9</v>
      </c>
      <c r="L230" s="41">
        <v>-999.9</v>
      </c>
      <c r="M230" s="104">
        <v>46.338799999999999</v>
      </c>
      <c r="N230" s="104">
        <v>32.045499999999997</v>
      </c>
      <c r="O230" s="104">
        <v>54.6021</v>
      </c>
      <c r="P230" s="104">
        <v>23.466899999999999</v>
      </c>
      <c r="Q230" s="104">
        <v>122.6063</v>
      </c>
      <c r="R230" s="104">
        <v>96.377200000000002</v>
      </c>
      <c r="S230" s="104">
        <v>66.984999999999999</v>
      </c>
      <c r="T230" s="104">
        <v>49.579799999999999</v>
      </c>
      <c r="U230" s="104">
        <v>30.432300000000001</v>
      </c>
      <c r="V230" s="104">
        <v>71.599699999999999</v>
      </c>
      <c r="W230" s="104">
        <v>101.02370000000001</v>
      </c>
      <c r="X230" s="104">
        <v>15.5755</v>
      </c>
      <c r="Y230" s="104">
        <v>105.56740000000001</v>
      </c>
      <c r="Z230" s="104">
        <v>188.38470000000001</v>
      </c>
      <c r="AA230" s="104">
        <v>50.948300000000003</v>
      </c>
      <c r="AB230" s="104">
        <v>16.8733</v>
      </c>
      <c r="AC230" s="104">
        <v>86.771299999999997</v>
      </c>
      <c r="AD230" s="104">
        <v>28.242899999999999</v>
      </c>
      <c r="AE230" s="41">
        <v>-999.9</v>
      </c>
      <c r="AF230" s="104">
        <v>90.1541</v>
      </c>
      <c r="AG230" s="104">
        <v>8.4024999999999999</v>
      </c>
      <c r="AH230" s="104">
        <v>11.708</v>
      </c>
      <c r="AI230" s="47">
        <v>50.097800000000007</v>
      </c>
      <c r="AJ230" s="47">
        <v>166.24420000000001</v>
      </c>
      <c r="AK230" s="104">
        <v>116.1721</v>
      </c>
      <c r="AL230" s="41">
        <v>-999.9</v>
      </c>
      <c r="AM230" s="104">
        <v>22.709</v>
      </c>
      <c r="AN230" s="47">
        <v>80.164999999999992</v>
      </c>
      <c r="AO230" s="104">
        <v>70.311700000000002</v>
      </c>
      <c r="AP230" s="47"/>
      <c r="AQ230" s="2">
        <v>2010</v>
      </c>
      <c r="AR230" s="2">
        <v>97.209000000000003</v>
      </c>
      <c r="AS230" s="2">
        <v>87.178200000000004</v>
      </c>
      <c r="AT230" s="2">
        <v>37.795499999999997</v>
      </c>
      <c r="AU230" s="2">
        <v>99.193600000000004</v>
      </c>
      <c r="AV230" s="2">
        <v>96.835800000000006</v>
      </c>
      <c r="AW230" s="2">
        <v>99.505300000000005</v>
      </c>
      <c r="AX230" s="2">
        <v>97.992599999999996</v>
      </c>
      <c r="AY230" s="2">
        <v>100</v>
      </c>
      <c r="AZ230" s="2">
        <v>86.079099999999997</v>
      </c>
      <c r="BA230" s="15">
        <v>-999.9</v>
      </c>
      <c r="BB230" s="15">
        <v>-999.9</v>
      </c>
      <c r="BC230" s="2">
        <v>100</v>
      </c>
      <c r="BD230" s="2">
        <v>100</v>
      </c>
      <c r="BE230" s="2">
        <v>100</v>
      </c>
      <c r="BF230" s="2">
        <v>100</v>
      </c>
      <c r="BG230" s="2">
        <v>97.065100000000001</v>
      </c>
      <c r="BH230" s="2">
        <v>79.392300000000006</v>
      </c>
      <c r="BI230" s="2">
        <v>84.751900000000006</v>
      </c>
      <c r="BJ230" s="2">
        <v>100</v>
      </c>
      <c r="BK230" s="2">
        <v>100</v>
      </c>
      <c r="BL230" s="2">
        <v>100</v>
      </c>
      <c r="BM230" s="2">
        <v>100</v>
      </c>
      <c r="BN230" s="2">
        <v>100</v>
      </c>
      <c r="BO230" s="2">
        <v>99.285300000000007</v>
      </c>
      <c r="BP230" s="2">
        <v>99.917500000000004</v>
      </c>
      <c r="BQ230" s="2">
        <v>100</v>
      </c>
      <c r="BR230" s="2">
        <v>99.346199999999996</v>
      </c>
      <c r="BS230" s="2">
        <v>95.8767</v>
      </c>
      <c r="BT230" s="2">
        <v>100</v>
      </c>
      <c r="BU230" s="2">
        <v>20.728999999999999</v>
      </c>
      <c r="BV230" s="2">
        <v>99.129499999999993</v>
      </c>
      <c r="BW230" s="2">
        <v>99.592600000000004</v>
      </c>
      <c r="BX230" s="2">
        <v>100</v>
      </c>
      <c r="BY230" s="15">
        <v>-999.9</v>
      </c>
      <c r="BZ230" s="15">
        <v>-999.9</v>
      </c>
      <c r="CA230" s="2">
        <v>90.854600000000005</v>
      </c>
      <c r="CB230" s="15">
        <v>-999.9</v>
      </c>
      <c r="CC230" s="2">
        <v>100</v>
      </c>
      <c r="CD230" s="15">
        <v>-999.9</v>
      </c>
      <c r="CE230" s="2">
        <v>100</v>
      </c>
      <c r="CF230" s="2">
        <v>98.822000000000003</v>
      </c>
      <c r="CG230" s="2">
        <v>89.855599999999995</v>
      </c>
      <c r="CH230" s="15">
        <v>-999.9</v>
      </c>
    </row>
    <row r="231" spans="1:93" x14ac:dyDescent="0.25">
      <c r="A231" s="29">
        <v>2011</v>
      </c>
      <c r="B231" s="104">
        <v>29.518699999999999</v>
      </c>
      <c r="C231" s="104">
        <v>54.09</v>
      </c>
      <c r="D231" s="104">
        <v>43.640500000000003</v>
      </c>
      <c r="E231" s="104">
        <v>55.194800000000001</v>
      </c>
      <c r="F231" s="104">
        <v>50.254100000000001</v>
      </c>
      <c r="G231" s="104">
        <v>81.0886</v>
      </c>
      <c r="H231" s="104">
        <v>51.451300000000003</v>
      </c>
      <c r="I231" s="104">
        <v>116.4841</v>
      </c>
      <c r="J231" s="104">
        <v>57.935600000000001</v>
      </c>
      <c r="K231" s="104">
        <v>49.018599999999999</v>
      </c>
      <c r="L231" s="104">
        <v>47.5976</v>
      </c>
      <c r="M231" s="104">
        <v>40.924999999999997</v>
      </c>
      <c r="N231" s="104">
        <v>38.0366</v>
      </c>
      <c r="O231" s="104">
        <v>69.128200000000007</v>
      </c>
      <c r="P231" s="104">
        <v>26.471800000000002</v>
      </c>
      <c r="Q231" s="104">
        <v>97.572400000000002</v>
      </c>
      <c r="R231" s="104">
        <v>124.85680000000001</v>
      </c>
      <c r="S231" s="104">
        <v>35.925899999999999</v>
      </c>
      <c r="T231" s="104">
        <v>82.793599999999998</v>
      </c>
      <c r="U231" s="104">
        <v>21.735199999999999</v>
      </c>
      <c r="V231" s="104">
        <v>53.742199999999997</v>
      </c>
      <c r="W231" s="104">
        <v>41.634500000000003</v>
      </c>
      <c r="X231" s="104">
        <v>13.6972</v>
      </c>
      <c r="Y231" s="104">
        <v>64.276300000000006</v>
      </c>
      <c r="Z231" s="104">
        <v>182.1353</v>
      </c>
      <c r="AA231" s="104">
        <v>28.151399999999999</v>
      </c>
      <c r="AB231" s="104">
        <v>17.523800000000001</v>
      </c>
      <c r="AC231" s="41">
        <v>-999.9</v>
      </c>
      <c r="AD231" s="104">
        <v>78.818899999999999</v>
      </c>
      <c r="AE231" s="104">
        <v>172.06229999999999</v>
      </c>
      <c r="AF231" s="104">
        <v>186.68559999999999</v>
      </c>
      <c r="AG231" s="104">
        <v>11.9115</v>
      </c>
      <c r="AH231" s="104">
        <v>11.3203</v>
      </c>
      <c r="AI231" s="104">
        <v>65.418899999999994</v>
      </c>
      <c r="AJ231" s="104">
        <v>176.90780000000001</v>
      </c>
      <c r="AK231" s="104">
        <v>55.290500000000002</v>
      </c>
      <c r="AL231" s="104">
        <v>12.2704</v>
      </c>
      <c r="AM231" s="104">
        <v>34.853200000000001</v>
      </c>
      <c r="AN231" s="47">
        <v>96.337199999999996</v>
      </c>
      <c r="AO231" s="104">
        <v>80.210700000000003</v>
      </c>
      <c r="AP231" s="47"/>
      <c r="AQ231" s="2">
        <v>2011</v>
      </c>
      <c r="AR231" s="2">
        <v>98.967200000000005</v>
      </c>
      <c r="AS231" s="2">
        <v>97.462199999999996</v>
      </c>
      <c r="AT231" s="2">
        <v>57.682299999999998</v>
      </c>
      <c r="AU231" s="2">
        <v>99.0017</v>
      </c>
      <c r="AV231" s="2">
        <v>98.4285</v>
      </c>
      <c r="AW231" s="2">
        <v>91.798199999999994</v>
      </c>
      <c r="AX231" s="2">
        <v>100</v>
      </c>
      <c r="AY231" s="2">
        <v>99.854500000000002</v>
      </c>
      <c r="AZ231" s="2">
        <v>97.296199999999999</v>
      </c>
      <c r="BA231" s="2">
        <v>99.918300000000002</v>
      </c>
      <c r="BB231" s="2">
        <v>100</v>
      </c>
      <c r="BC231" s="2">
        <v>100</v>
      </c>
      <c r="BD231" s="2">
        <v>100</v>
      </c>
      <c r="BE231" s="2">
        <v>99.863399999999999</v>
      </c>
      <c r="BF231" s="2">
        <v>100</v>
      </c>
      <c r="BG231" s="2">
        <v>98.801000000000002</v>
      </c>
      <c r="BH231" s="2">
        <v>95.983900000000006</v>
      </c>
      <c r="BI231" s="2">
        <v>85.243799999999993</v>
      </c>
      <c r="BJ231" s="2">
        <v>100</v>
      </c>
      <c r="BK231" s="2">
        <v>100</v>
      </c>
      <c r="BL231" s="2">
        <v>100</v>
      </c>
      <c r="BM231" s="2">
        <v>100</v>
      </c>
      <c r="BN231" s="2">
        <v>100</v>
      </c>
      <c r="BO231" s="2">
        <v>89.692300000000003</v>
      </c>
      <c r="BP231" s="2">
        <v>99.385800000000003</v>
      </c>
      <c r="BQ231" s="2">
        <v>99.336299999999994</v>
      </c>
      <c r="BR231" s="2">
        <v>99.495800000000003</v>
      </c>
      <c r="BS231" s="2">
        <v>48.924500000000002</v>
      </c>
      <c r="BT231" s="2">
        <v>98.349100000000007</v>
      </c>
      <c r="BU231" s="2">
        <v>43.317999999999998</v>
      </c>
      <c r="BV231" s="2">
        <v>96.745400000000004</v>
      </c>
      <c r="BW231" s="2">
        <v>100</v>
      </c>
      <c r="BX231" s="2">
        <v>100</v>
      </c>
      <c r="BY231" s="2">
        <v>99.93</v>
      </c>
      <c r="BZ231" s="2">
        <v>99.488</v>
      </c>
      <c r="CA231" s="2">
        <v>95.777299999999997</v>
      </c>
      <c r="CB231" s="2">
        <v>100</v>
      </c>
      <c r="CC231" s="2">
        <v>100</v>
      </c>
      <c r="CD231" s="15">
        <v>-999.9</v>
      </c>
      <c r="CE231" s="2">
        <v>100</v>
      </c>
      <c r="CF231" s="2">
        <v>99.728999999999999</v>
      </c>
      <c r="CG231" s="2">
        <v>78.373699999999999</v>
      </c>
      <c r="CH231" s="15">
        <v>-999.9</v>
      </c>
    </row>
    <row r="232" spans="1:93" x14ac:dyDescent="0.25">
      <c r="A232" s="29">
        <v>2012</v>
      </c>
      <c r="B232" s="104">
        <v>41.749699999999997</v>
      </c>
      <c r="C232" s="104">
        <v>76.063599999999994</v>
      </c>
      <c r="D232" s="104">
        <v>58.366399999999999</v>
      </c>
      <c r="E232" s="104">
        <v>66.418899999999994</v>
      </c>
      <c r="F232" s="104">
        <v>52.728999999999999</v>
      </c>
      <c r="G232" s="104">
        <v>125.782</v>
      </c>
      <c r="H232" s="104">
        <v>38.5017</v>
      </c>
      <c r="I232" s="104">
        <v>145.1438</v>
      </c>
      <c r="J232" s="104">
        <v>59.587899999999998</v>
      </c>
      <c r="K232" s="104">
        <v>54.107399999999998</v>
      </c>
      <c r="L232" s="104">
        <v>57.232199999999999</v>
      </c>
      <c r="M232" s="104">
        <v>51.4878</v>
      </c>
      <c r="N232" s="104">
        <v>40.811900000000001</v>
      </c>
      <c r="O232" s="104">
        <v>67.211100000000002</v>
      </c>
      <c r="P232" s="104">
        <v>26.753900000000002</v>
      </c>
      <c r="Q232" s="104">
        <v>153.77510000000001</v>
      </c>
      <c r="R232" s="104">
        <v>106.4723</v>
      </c>
      <c r="S232" s="104">
        <v>62.997199999999999</v>
      </c>
      <c r="T232" s="104">
        <v>53.907200000000003</v>
      </c>
      <c r="U232" s="104">
        <v>20.050599999999999</v>
      </c>
      <c r="V232" s="104">
        <v>39.725000000000001</v>
      </c>
      <c r="W232" s="104">
        <v>56.329300000000003</v>
      </c>
      <c r="X232" s="104">
        <v>20.563500000000001</v>
      </c>
      <c r="Y232" s="104">
        <v>100.7852</v>
      </c>
      <c r="Z232" s="104">
        <v>98.777100000000004</v>
      </c>
      <c r="AA232" s="104">
        <v>34.395600000000002</v>
      </c>
      <c r="AB232" s="104">
        <v>30.464500000000001</v>
      </c>
      <c r="AC232" s="104">
        <v>17.4224</v>
      </c>
      <c r="AD232" s="104">
        <v>51.464700000000001</v>
      </c>
      <c r="AE232" s="104">
        <v>126.6722</v>
      </c>
      <c r="AF232" s="104">
        <v>142.78309999999999</v>
      </c>
      <c r="AG232" s="104">
        <v>13.377000000000001</v>
      </c>
      <c r="AH232" s="104">
        <v>14.2188</v>
      </c>
      <c r="AI232" s="104">
        <v>53.702100000000002</v>
      </c>
      <c r="AJ232" s="104">
        <v>257.5496</v>
      </c>
      <c r="AK232" s="104">
        <v>112.2929</v>
      </c>
      <c r="AL232" s="104">
        <v>14.305899999999999</v>
      </c>
      <c r="AM232" s="104">
        <v>24.624600000000001</v>
      </c>
      <c r="AN232" s="47">
        <v>44.190100000000001</v>
      </c>
      <c r="AO232" s="104">
        <v>136.37870000000001</v>
      </c>
      <c r="AP232" s="47"/>
      <c r="AQ232" s="2">
        <v>2012</v>
      </c>
      <c r="AR232" s="2">
        <v>100</v>
      </c>
      <c r="AS232" s="2">
        <v>96.832099999999997</v>
      </c>
      <c r="AT232" s="2">
        <v>65.712800000000001</v>
      </c>
      <c r="AU232" s="2">
        <v>98.772499999999994</v>
      </c>
      <c r="AV232" s="2">
        <v>97.958299999999994</v>
      </c>
      <c r="AW232" s="2">
        <v>96.267700000000005</v>
      </c>
      <c r="AX232" s="2">
        <v>99.714500000000001</v>
      </c>
      <c r="AY232" s="2">
        <v>100</v>
      </c>
      <c r="AZ232" s="2">
        <v>95.643799999999999</v>
      </c>
      <c r="BA232" s="2">
        <v>92.602400000000003</v>
      </c>
      <c r="BB232" s="2">
        <v>100</v>
      </c>
      <c r="BC232" s="2">
        <v>100</v>
      </c>
      <c r="BD232" s="2">
        <v>100</v>
      </c>
      <c r="BE232" s="2">
        <v>100</v>
      </c>
      <c r="BF232" s="2">
        <v>100</v>
      </c>
      <c r="BG232" s="2">
        <v>71.402699999999996</v>
      </c>
      <c r="BH232" s="2">
        <v>99.111099999999993</v>
      </c>
      <c r="BI232" s="2">
        <v>96.163399999999996</v>
      </c>
      <c r="BJ232" s="2">
        <v>100</v>
      </c>
      <c r="BK232" s="2">
        <v>100</v>
      </c>
      <c r="BL232" s="2">
        <v>100</v>
      </c>
      <c r="BM232" s="2">
        <v>100</v>
      </c>
      <c r="BN232" s="2">
        <v>100</v>
      </c>
      <c r="BO232" s="2">
        <v>98.407899999999998</v>
      </c>
      <c r="BP232" s="2">
        <v>99.681299999999993</v>
      </c>
      <c r="BQ232" s="2">
        <v>98.766599999999997</v>
      </c>
      <c r="BR232" s="2">
        <v>98.7958</v>
      </c>
      <c r="BS232" s="2">
        <v>100</v>
      </c>
      <c r="BT232" s="2">
        <v>98.631200000000007</v>
      </c>
      <c r="BU232" s="2">
        <v>83.947000000000003</v>
      </c>
      <c r="BV232" s="2">
        <v>99.589100000000002</v>
      </c>
      <c r="BW232" s="2">
        <v>99.496200000000002</v>
      </c>
      <c r="BX232" s="2">
        <v>99.710999999999999</v>
      </c>
      <c r="BY232" s="2">
        <v>99.412800000000004</v>
      </c>
      <c r="BZ232" s="2">
        <v>99.855099999999993</v>
      </c>
      <c r="CA232" s="2">
        <v>98.547200000000004</v>
      </c>
      <c r="CB232" s="2">
        <v>100</v>
      </c>
      <c r="CC232" s="2">
        <v>100</v>
      </c>
      <c r="CD232" s="15">
        <v>-999.9</v>
      </c>
      <c r="CE232" s="2">
        <v>100</v>
      </c>
      <c r="CF232" s="2">
        <v>99.673900000000003</v>
      </c>
      <c r="CG232" s="2">
        <v>81.976600000000005</v>
      </c>
      <c r="CH232" s="15">
        <v>-999.9</v>
      </c>
    </row>
    <row r="233" spans="1:93" s="109" customFormat="1" x14ac:dyDescent="0.25">
      <c r="A233" s="107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</row>
    <row r="234" spans="1:93" x14ac:dyDescent="0.25"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</row>
  </sheetData>
  <sortState ref="AQ119:CG129">
    <sortCondition ref="AT119:AT129"/>
  </sortState>
  <mergeCells count="10">
    <mergeCell ref="CD26:CG26"/>
    <mergeCell ref="A182:AO182"/>
    <mergeCell ref="A208:AO208"/>
    <mergeCell ref="A130:AO130"/>
    <mergeCell ref="A156:AO156"/>
    <mergeCell ref="A26:AO26"/>
    <mergeCell ref="A52:AO52"/>
    <mergeCell ref="A78:AO78"/>
    <mergeCell ref="A104:AO104"/>
    <mergeCell ref="AQ27:BW27"/>
  </mergeCells>
  <conditionalFormatting sqref="AQ131:CG154 CH140:CH154 AQ183:CH206 AQ209:CH232 AQ157:CH180">
    <cfRule type="cellIs" dxfId="11" priority="4" operator="lessThan">
      <formula>75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W279"/>
  <sheetViews>
    <sheetView zoomScale="60" zoomScaleNormal="60" workbookViewId="0">
      <selection activeCell="B14" sqref="B14:AI24"/>
    </sheetView>
  </sheetViews>
  <sheetFormatPr defaultColWidth="7.7109375" defaultRowHeight="15" x14ac:dyDescent="0.25"/>
  <cols>
    <col min="1" max="15" width="7.7109375" style="2"/>
    <col min="16" max="16" width="10.140625" style="2" customWidth="1"/>
    <col min="17" max="17" width="11.42578125" style="2" customWidth="1"/>
    <col min="18" max="16384" width="7.7109375" style="2"/>
  </cols>
  <sheetData>
    <row r="1" spans="1:40" x14ac:dyDescent="0.25">
      <c r="B1" s="2" t="s">
        <v>26</v>
      </c>
      <c r="C1" s="2" t="s">
        <v>28</v>
      </c>
      <c r="D1" s="7" t="s">
        <v>201</v>
      </c>
      <c r="E1" s="2" t="s">
        <v>44</v>
      </c>
      <c r="F1" s="2" t="s">
        <v>45</v>
      </c>
      <c r="G1" s="2" t="s">
        <v>46</v>
      </c>
      <c r="H1" s="2" t="s">
        <v>61</v>
      </c>
      <c r="I1" s="11" t="s">
        <v>142</v>
      </c>
      <c r="J1" s="9" t="s">
        <v>202</v>
      </c>
      <c r="K1" s="2" t="s">
        <v>82</v>
      </c>
      <c r="L1" s="2" t="s">
        <v>85</v>
      </c>
      <c r="M1" s="9" t="s">
        <v>207</v>
      </c>
      <c r="N1" s="2" t="s">
        <v>98</v>
      </c>
      <c r="O1" s="2" t="s">
        <v>96</v>
      </c>
      <c r="P1" s="2" t="s">
        <v>15</v>
      </c>
      <c r="Q1" s="2" t="s">
        <v>16</v>
      </c>
      <c r="R1" s="2" t="s">
        <v>17</v>
      </c>
      <c r="S1" s="2" t="s">
        <v>34</v>
      </c>
      <c r="T1" s="2" t="s">
        <v>35</v>
      </c>
      <c r="U1" s="2" t="s">
        <v>36</v>
      </c>
      <c r="V1" s="2" t="s">
        <v>37</v>
      </c>
      <c r="W1" s="2" t="s">
        <v>38</v>
      </c>
      <c r="X1" s="2" t="s">
        <v>39</v>
      </c>
      <c r="Y1" s="2" t="s">
        <v>40</v>
      </c>
      <c r="Z1" s="2" t="s">
        <v>41</v>
      </c>
      <c r="AA1" s="2" t="s">
        <v>42</v>
      </c>
      <c r="AB1" s="2" t="s">
        <v>47</v>
      </c>
      <c r="AC1" s="2" t="s">
        <v>74</v>
      </c>
      <c r="AD1" s="2" t="s">
        <v>75</v>
      </c>
      <c r="AE1" s="2" t="s">
        <v>87</v>
      </c>
      <c r="AF1" s="2" t="s">
        <v>88</v>
      </c>
      <c r="AG1" s="2" t="s">
        <v>100</v>
      </c>
      <c r="AH1" s="2" t="s">
        <v>86</v>
      </c>
      <c r="AI1" s="2" t="s">
        <v>103</v>
      </c>
      <c r="AJ1" s="2" t="s">
        <v>27</v>
      </c>
      <c r="AK1" s="2" t="s">
        <v>112</v>
      </c>
      <c r="AL1" s="2" t="s">
        <v>33</v>
      </c>
      <c r="AM1" s="2" t="s">
        <v>57</v>
      </c>
      <c r="AN1" s="2" t="s">
        <v>80</v>
      </c>
    </row>
    <row r="2" spans="1:40" x14ac:dyDescent="0.25">
      <c r="A2" s="2">
        <v>1990</v>
      </c>
      <c r="B2" s="2">
        <v>1.1020000000000001</v>
      </c>
      <c r="C2" s="2">
        <v>0.95199999999999996</v>
      </c>
      <c r="D2" s="2">
        <v>0.159</v>
      </c>
      <c r="E2" s="2">
        <v>0.41799999999999998</v>
      </c>
      <c r="F2" s="2">
        <v>0.38300000000000001</v>
      </c>
      <c r="G2" s="2">
        <v>8.5999999999999993E-2</v>
      </c>
      <c r="H2" s="2">
        <v>0.754</v>
      </c>
      <c r="I2" s="13">
        <v>0.81420000000000003</v>
      </c>
      <c r="J2" s="2">
        <v>0.27500000000000002</v>
      </c>
      <c r="K2" s="2">
        <v>6.3E-2</v>
      </c>
      <c r="L2" s="41">
        <v>-999.9</v>
      </c>
      <c r="M2" s="2">
        <v>0.56899999999999995</v>
      </c>
      <c r="N2" s="2">
        <v>0.83299999999999996</v>
      </c>
      <c r="O2" s="91">
        <v>4.8599999999999997E-2</v>
      </c>
      <c r="P2" s="41">
        <v>-999.9</v>
      </c>
      <c r="Q2" s="41">
        <v>-999.9</v>
      </c>
      <c r="R2" s="41">
        <v>-999.9</v>
      </c>
      <c r="S2" s="41">
        <v>-999.9</v>
      </c>
      <c r="T2" s="41">
        <v>-999.9</v>
      </c>
      <c r="U2" s="41">
        <v>-999.9</v>
      </c>
      <c r="V2" s="41">
        <v>-999.9</v>
      </c>
      <c r="W2" s="41">
        <v>-999.9</v>
      </c>
      <c r="X2" s="41">
        <v>-999.9</v>
      </c>
      <c r="Y2" s="41">
        <v>-999.9</v>
      </c>
      <c r="Z2" s="41">
        <v>-999.9</v>
      </c>
      <c r="AA2" s="41">
        <v>-999.9</v>
      </c>
      <c r="AB2" s="41">
        <v>-999.9</v>
      </c>
      <c r="AC2" s="41">
        <v>-999.9</v>
      </c>
      <c r="AD2" s="41">
        <v>-999.9</v>
      </c>
      <c r="AE2" s="41">
        <v>-999.9</v>
      </c>
      <c r="AF2" s="41">
        <v>-999.9</v>
      </c>
      <c r="AG2" s="41">
        <v>-999.9</v>
      </c>
      <c r="AH2" s="41">
        <v>-999.9</v>
      </c>
      <c r="AI2" s="41">
        <v>-999.9</v>
      </c>
      <c r="AJ2" s="35">
        <v>1.5349999999999999</v>
      </c>
      <c r="AK2" s="35">
        <v>1.016</v>
      </c>
      <c r="AL2" s="35">
        <v>0.75</v>
      </c>
      <c r="AM2" s="35">
        <v>0.35899999999999999</v>
      </c>
      <c r="AN2" s="35">
        <v>0.22900000000000001</v>
      </c>
    </row>
    <row r="3" spans="1:40" x14ac:dyDescent="0.25">
      <c r="A3" s="2">
        <v>1991</v>
      </c>
      <c r="B3" s="2">
        <v>1.226</v>
      </c>
      <c r="C3" s="2">
        <v>1.081</v>
      </c>
      <c r="D3" s="2">
        <v>0.16</v>
      </c>
      <c r="E3" s="2">
        <v>0.44700000000000001</v>
      </c>
      <c r="F3" s="2">
        <v>0.41</v>
      </c>
      <c r="G3" s="2">
        <v>8.4000000000000005E-2</v>
      </c>
      <c r="H3" s="2">
        <v>1.0880000000000001</v>
      </c>
      <c r="I3" s="13">
        <v>0.86890000000000001</v>
      </c>
      <c r="J3" s="2">
        <v>0.26400000000000001</v>
      </c>
      <c r="K3" s="2">
        <v>6.3E-2</v>
      </c>
      <c r="L3" s="2">
        <v>1.016</v>
      </c>
      <c r="M3" s="2">
        <v>0.58599999999999997</v>
      </c>
      <c r="N3" s="2">
        <v>0.8</v>
      </c>
      <c r="O3" s="91">
        <v>4.6399999999999997E-2</v>
      </c>
      <c r="P3" s="41">
        <v>-999.9</v>
      </c>
      <c r="Q3" s="41">
        <v>-999.9</v>
      </c>
      <c r="R3" s="41">
        <v>-999.9</v>
      </c>
      <c r="S3" s="41">
        <v>-999.9</v>
      </c>
      <c r="T3" s="41">
        <v>-999.9</v>
      </c>
      <c r="U3" s="41">
        <v>-999.9</v>
      </c>
      <c r="V3" s="41">
        <v>-999.9</v>
      </c>
      <c r="W3" s="41">
        <v>-999.9</v>
      </c>
      <c r="X3" s="41">
        <v>-999.9</v>
      </c>
      <c r="Y3" s="41">
        <v>-999.9</v>
      </c>
      <c r="Z3" s="41">
        <v>-999.9</v>
      </c>
      <c r="AA3" s="41">
        <v>-999.9</v>
      </c>
      <c r="AB3" s="41">
        <v>-999.9</v>
      </c>
      <c r="AC3" s="41">
        <v>-999.9</v>
      </c>
      <c r="AD3" s="41">
        <v>-999.9</v>
      </c>
      <c r="AE3" s="41">
        <v>-999.9</v>
      </c>
      <c r="AF3" s="41">
        <v>-999.9</v>
      </c>
      <c r="AG3" s="41">
        <v>-999.9</v>
      </c>
      <c r="AH3" s="41">
        <v>-999.9</v>
      </c>
      <c r="AI3" s="41">
        <v>-999.9</v>
      </c>
      <c r="AJ3" s="41">
        <v>-999.9</v>
      </c>
      <c r="AK3" s="35">
        <v>1.1459999999999999</v>
      </c>
      <c r="AL3" s="35">
        <v>0.76800000000000002</v>
      </c>
      <c r="AM3" s="35">
        <v>0.55200000000000005</v>
      </c>
      <c r="AN3" s="35">
        <v>0.216</v>
      </c>
    </row>
    <row r="4" spans="1:40" x14ac:dyDescent="0.25">
      <c r="A4" s="2">
        <v>1992</v>
      </c>
      <c r="B4" s="2">
        <v>1.1160000000000001</v>
      </c>
      <c r="C4" s="2">
        <v>0.97299999999999998</v>
      </c>
      <c r="D4" s="2">
        <v>0.13600000000000001</v>
      </c>
      <c r="E4" s="2">
        <v>0.41199999999999998</v>
      </c>
      <c r="F4" s="2">
        <v>0.34799999999999998</v>
      </c>
      <c r="G4" s="2">
        <v>8.1000000000000003E-2</v>
      </c>
      <c r="H4" s="2">
        <v>0.876</v>
      </c>
      <c r="I4" s="13">
        <v>0.91339999999999999</v>
      </c>
      <c r="J4" s="2">
        <v>0.24099999999999999</v>
      </c>
      <c r="K4" s="2">
        <v>6.2E-2</v>
      </c>
      <c r="L4" s="2">
        <v>0.68799999999999994</v>
      </c>
      <c r="M4" s="2">
        <v>0.59599999999999997</v>
      </c>
      <c r="N4" s="2">
        <v>0.79800000000000004</v>
      </c>
      <c r="O4" s="91">
        <v>4.4999999999999998E-2</v>
      </c>
      <c r="P4" s="41">
        <v>-999.9</v>
      </c>
      <c r="Q4" s="41">
        <v>-999.9</v>
      </c>
      <c r="R4" s="41">
        <v>-999.9</v>
      </c>
      <c r="S4" s="41">
        <v>-999.9</v>
      </c>
      <c r="T4" s="41">
        <v>-999.9</v>
      </c>
      <c r="U4" s="41">
        <v>-999.9</v>
      </c>
      <c r="V4" s="41">
        <v>-999.9</v>
      </c>
      <c r="W4" s="41">
        <v>-999.9</v>
      </c>
      <c r="X4" s="41">
        <v>-999.9</v>
      </c>
      <c r="Y4" s="41">
        <v>-999.9</v>
      </c>
      <c r="Z4" s="41">
        <v>-999.9</v>
      </c>
      <c r="AA4" s="41">
        <v>-999.9</v>
      </c>
      <c r="AB4" s="41">
        <v>-999.9</v>
      </c>
      <c r="AC4" s="41">
        <v>-999.9</v>
      </c>
      <c r="AD4" s="41">
        <v>-999.9</v>
      </c>
      <c r="AE4" s="41">
        <v>-999.9</v>
      </c>
      <c r="AF4" s="41">
        <v>-999.9</v>
      </c>
      <c r="AG4" s="41">
        <v>-999.9</v>
      </c>
      <c r="AH4" s="2">
        <v>0.377</v>
      </c>
      <c r="AI4" s="41">
        <v>-999.9</v>
      </c>
      <c r="AJ4" s="35">
        <v>1.4590000000000001</v>
      </c>
      <c r="AK4" s="35">
        <v>1.0389999999999999</v>
      </c>
      <c r="AL4" s="35">
        <v>0.41699999999999998</v>
      </c>
      <c r="AM4" s="35">
        <v>0.39100000000000001</v>
      </c>
      <c r="AN4" s="35">
        <v>0.184</v>
      </c>
    </row>
    <row r="5" spans="1:40" x14ac:dyDescent="0.25">
      <c r="A5" s="2">
        <v>1993</v>
      </c>
      <c r="B5" s="2">
        <v>1.119</v>
      </c>
      <c r="C5" s="2">
        <v>1.002</v>
      </c>
      <c r="D5" s="2">
        <v>0.14499999999999999</v>
      </c>
      <c r="E5" s="2">
        <v>0.40799999999999997</v>
      </c>
      <c r="F5" s="2">
        <v>0.32700000000000001</v>
      </c>
      <c r="G5" s="2">
        <v>0.08</v>
      </c>
      <c r="H5" s="2">
        <v>0.90300000000000002</v>
      </c>
      <c r="I5" s="13">
        <v>1.2383</v>
      </c>
      <c r="J5" s="2">
        <v>0.23300000000000001</v>
      </c>
      <c r="K5" s="2">
        <v>6.6000000000000003E-2</v>
      </c>
      <c r="L5" s="2">
        <v>0.80500000000000005</v>
      </c>
      <c r="M5" s="2">
        <v>0.64300000000000002</v>
      </c>
      <c r="N5" s="2">
        <v>0.65700000000000003</v>
      </c>
      <c r="O5" s="91">
        <v>4.7500000000000001E-2</v>
      </c>
      <c r="P5" s="41">
        <v>-999.9</v>
      </c>
      <c r="Q5" s="41">
        <v>-999.9</v>
      </c>
      <c r="R5" s="41">
        <v>-999.9</v>
      </c>
      <c r="S5" s="41">
        <v>-999.9</v>
      </c>
      <c r="T5" s="41">
        <v>-999.9</v>
      </c>
      <c r="U5" s="41">
        <v>-999.9</v>
      </c>
      <c r="V5" s="41">
        <v>-999.9</v>
      </c>
      <c r="W5" s="41">
        <v>-999.9</v>
      </c>
      <c r="X5" s="41">
        <v>-999.9</v>
      </c>
      <c r="Y5" s="41">
        <v>-999.9</v>
      </c>
      <c r="Z5" s="41">
        <v>-999.9</v>
      </c>
      <c r="AA5" s="41">
        <v>-999.9</v>
      </c>
      <c r="AB5" s="41">
        <v>-999.9</v>
      </c>
      <c r="AC5" s="41">
        <v>-999.9</v>
      </c>
      <c r="AD5" s="41">
        <v>-999.9</v>
      </c>
      <c r="AE5" s="41">
        <v>-999.9</v>
      </c>
      <c r="AF5" s="41">
        <v>-999.9</v>
      </c>
      <c r="AG5" s="41">
        <v>-999.9</v>
      </c>
      <c r="AH5" s="2">
        <v>0.38</v>
      </c>
      <c r="AI5" s="41">
        <v>-999.9</v>
      </c>
      <c r="AJ5" s="35">
        <v>1.5189999999999999</v>
      </c>
      <c r="AK5" s="35">
        <v>1.0149999999999999</v>
      </c>
      <c r="AL5" s="35">
        <v>0.4</v>
      </c>
      <c r="AM5" s="35">
        <v>0.47499999999999998</v>
      </c>
      <c r="AN5" s="35">
        <v>0.20699999999999999</v>
      </c>
    </row>
    <row r="6" spans="1:40" x14ac:dyDescent="0.25">
      <c r="A6" s="2">
        <v>1994</v>
      </c>
      <c r="B6" s="2">
        <v>0.98799999999999999</v>
      </c>
      <c r="C6" s="2">
        <v>0.877</v>
      </c>
      <c r="D6" s="2">
        <v>0.13100000000000001</v>
      </c>
      <c r="E6" s="2">
        <v>0.432</v>
      </c>
      <c r="F6" s="2">
        <v>0.34499999999999997</v>
      </c>
      <c r="G6" s="2">
        <v>7.0000000000000007E-2</v>
      </c>
      <c r="H6" s="2">
        <v>0.623</v>
      </c>
      <c r="I6" s="13">
        <v>1.1881999999999999</v>
      </c>
      <c r="J6" s="2">
        <v>0.28299999999999997</v>
      </c>
      <c r="K6" s="2">
        <v>0.10100000000000001</v>
      </c>
      <c r="L6" s="2">
        <v>0.81499999999999995</v>
      </c>
      <c r="M6" s="2">
        <v>0.628</v>
      </c>
      <c r="N6" s="2">
        <v>0.629</v>
      </c>
      <c r="O6" s="91">
        <v>5.6899999999999999E-2</v>
      </c>
      <c r="P6" s="41">
        <v>-999.9</v>
      </c>
      <c r="Q6" s="41">
        <v>-999.9</v>
      </c>
      <c r="R6" s="41">
        <v>-999.9</v>
      </c>
      <c r="S6" s="41">
        <v>-999.9</v>
      </c>
      <c r="T6" s="41">
        <v>-999.9</v>
      </c>
      <c r="U6" s="41">
        <v>-999.9</v>
      </c>
      <c r="V6" s="41">
        <v>-999.9</v>
      </c>
      <c r="W6" s="41">
        <v>-999.9</v>
      </c>
      <c r="X6" s="41">
        <v>-999.9</v>
      </c>
      <c r="Y6" s="41">
        <v>-999.9</v>
      </c>
      <c r="Z6" s="41">
        <v>-999.9</v>
      </c>
      <c r="AA6" s="41">
        <v>-999.9</v>
      </c>
      <c r="AB6" s="41">
        <v>-999.9</v>
      </c>
      <c r="AC6" s="2">
        <f>+'NH3-HNO3'!C4+'NH3-HNO3'!L4</f>
        <v>0.71040000000000003</v>
      </c>
      <c r="AD6" s="41">
        <v>-999.9</v>
      </c>
      <c r="AE6" s="41">
        <v>-999.9</v>
      </c>
      <c r="AF6" s="41">
        <v>-999.9</v>
      </c>
      <c r="AG6" s="41">
        <v>-999.9</v>
      </c>
      <c r="AH6" s="2">
        <v>0.28699999999999998</v>
      </c>
      <c r="AI6" s="2">
        <f>+'NH3-HNO3'!F4+'NH3-HNO3'!T4</f>
        <v>0.51680000000000004</v>
      </c>
      <c r="AJ6" s="35">
        <v>1.363</v>
      </c>
      <c r="AK6" s="35">
        <v>0.94</v>
      </c>
      <c r="AL6" s="35">
        <v>0.29499999999999998</v>
      </c>
      <c r="AM6" s="35">
        <v>0.32600000000000001</v>
      </c>
      <c r="AN6" s="35">
        <v>0.22600000000000001</v>
      </c>
    </row>
    <row r="7" spans="1:40" x14ac:dyDescent="0.25">
      <c r="A7" s="2">
        <v>1995</v>
      </c>
      <c r="B7" s="2">
        <v>0.998</v>
      </c>
      <c r="C7" s="2">
        <v>0.95599999999999996</v>
      </c>
      <c r="D7" s="2">
        <v>0.13900000000000001</v>
      </c>
      <c r="E7" s="2">
        <v>0.38</v>
      </c>
      <c r="F7" s="2">
        <v>0.28499999999999998</v>
      </c>
      <c r="G7" s="2">
        <v>6.9000000000000006E-2</v>
      </c>
      <c r="H7" s="2">
        <v>0.65400000000000003</v>
      </c>
      <c r="I7" s="13">
        <v>0.64500000000000002</v>
      </c>
      <c r="J7" s="2">
        <v>0.29599999999999999</v>
      </c>
      <c r="K7" s="2">
        <v>9.5000000000000001E-2</v>
      </c>
      <c r="L7" s="2">
        <v>0.85599999999999998</v>
      </c>
      <c r="M7" s="2">
        <v>0.60299999999999998</v>
      </c>
      <c r="N7" s="2">
        <v>0.64700000000000002</v>
      </c>
      <c r="O7" s="91">
        <v>4.9399999999999999E-2</v>
      </c>
      <c r="P7" s="41">
        <v>-999.9</v>
      </c>
      <c r="Q7" s="41">
        <v>-999.9</v>
      </c>
      <c r="R7" s="41">
        <v>-999.9</v>
      </c>
      <c r="S7" s="41">
        <v>-999.9</v>
      </c>
      <c r="T7" s="41">
        <v>-999.9</v>
      </c>
      <c r="U7" s="41">
        <v>-999.9</v>
      </c>
      <c r="V7" s="41">
        <v>-999.9</v>
      </c>
      <c r="W7" s="41">
        <v>-999.9</v>
      </c>
      <c r="X7" s="41">
        <v>-999.9</v>
      </c>
      <c r="Y7" s="41">
        <v>-999.9</v>
      </c>
      <c r="Z7" s="41">
        <v>-999.9</v>
      </c>
      <c r="AA7" s="41">
        <v>-999.9</v>
      </c>
      <c r="AB7" s="41">
        <v>-999.9</v>
      </c>
      <c r="AC7" s="2">
        <f>+'NH3-HNO3'!C5+'NH3-HNO3'!L5</f>
        <v>0.79500000000000004</v>
      </c>
      <c r="AD7" s="41">
        <v>-999.9</v>
      </c>
      <c r="AE7" s="2">
        <v>0.64300000000000002</v>
      </c>
      <c r="AF7" s="2">
        <v>0.54300000000000004</v>
      </c>
      <c r="AG7" s="41">
        <v>-999.9</v>
      </c>
      <c r="AH7" s="2">
        <v>0.28999999999999998</v>
      </c>
      <c r="AI7" s="41">
        <v>-999.9</v>
      </c>
      <c r="AJ7" s="35">
        <v>1.244</v>
      </c>
      <c r="AK7" s="35">
        <v>1.113</v>
      </c>
      <c r="AL7" s="35">
        <v>0.19600000000000001</v>
      </c>
      <c r="AM7" s="35">
        <v>0.33</v>
      </c>
      <c r="AN7" s="35">
        <v>0.221</v>
      </c>
    </row>
    <row r="8" spans="1:40" x14ac:dyDescent="0.25">
      <c r="A8" s="2">
        <v>1996</v>
      </c>
      <c r="B8" s="2">
        <v>1.1100000000000001</v>
      </c>
      <c r="C8" s="2">
        <v>0.93700000000000006</v>
      </c>
      <c r="D8" s="2">
        <v>0.13500000000000001</v>
      </c>
      <c r="E8" s="2">
        <v>0.46400000000000002</v>
      </c>
      <c r="F8" s="2">
        <v>0.34599999999999997</v>
      </c>
      <c r="G8" s="2">
        <v>6.3E-2</v>
      </c>
      <c r="H8" s="41">
        <v>-999.9</v>
      </c>
      <c r="I8" s="13">
        <v>0.93359999999999999</v>
      </c>
      <c r="J8" s="2">
        <v>0.28599999999999998</v>
      </c>
      <c r="K8" s="2">
        <v>8.4000000000000005E-2</v>
      </c>
      <c r="L8" s="2">
        <v>0.997</v>
      </c>
      <c r="M8" s="2">
        <v>0.64900000000000002</v>
      </c>
      <c r="N8" s="2">
        <v>0.65100000000000002</v>
      </c>
      <c r="O8" s="2">
        <v>5.0999999999999997E-2</v>
      </c>
      <c r="P8" s="41">
        <v>-999.9</v>
      </c>
      <c r="Q8" s="41">
        <v>-999.9</v>
      </c>
      <c r="R8" s="41">
        <v>-999.9</v>
      </c>
      <c r="S8" s="2">
        <v>7.1999999999999995E-2</v>
      </c>
      <c r="T8" s="41">
        <v>-999.9</v>
      </c>
      <c r="U8" s="41">
        <v>-999.9</v>
      </c>
      <c r="V8" s="41">
        <v>-999.9</v>
      </c>
      <c r="W8" s="41">
        <v>-999.9</v>
      </c>
      <c r="X8" s="41">
        <v>-999.9</v>
      </c>
      <c r="Y8" s="41">
        <v>-999.9</v>
      </c>
      <c r="Z8" s="41">
        <v>-999.9</v>
      </c>
      <c r="AA8" s="41">
        <v>-999.9</v>
      </c>
      <c r="AB8" s="2">
        <v>5.2999999999999999E-2</v>
      </c>
      <c r="AC8" s="2">
        <f>+'NH3-HNO3'!C6+'NH3-HNO3'!L6</f>
        <v>0.86239999999999994</v>
      </c>
      <c r="AD8" s="2">
        <v>1.127</v>
      </c>
      <c r="AE8" s="2">
        <v>0.83099999999999996</v>
      </c>
      <c r="AF8" s="2">
        <v>0.81599999999999995</v>
      </c>
      <c r="AG8" s="41">
        <v>-999.9</v>
      </c>
      <c r="AH8" s="2">
        <v>0.35399999999999998</v>
      </c>
      <c r="AI8" s="2">
        <f>+'NH3-HNO3'!F6+'NH3-HNO3'!T6</f>
        <v>0.60230000000000006</v>
      </c>
      <c r="AJ8" s="35">
        <v>1.29</v>
      </c>
      <c r="AK8" s="41">
        <v>-999.9</v>
      </c>
      <c r="AL8" s="35">
        <v>0.13800000000000001</v>
      </c>
      <c r="AM8" s="35">
        <v>0.40699999999999997</v>
      </c>
      <c r="AN8" s="35">
        <v>0.251</v>
      </c>
    </row>
    <row r="9" spans="1:40" x14ac:dyDescent="0.25">
      <c r="A9" s="2">
        <v>1997</v>
      </c>
      <c r="B9" s="2">
        <v>0.86399999999999999</v>
      </c>
      <c r="C9" s="2">
        <v>0.79800000000000004</v>
      </c>
      <c r="D9" s="2">
        <v>0.111</v>
      </c>
      <c r="E9" s="2">
        <v>0.33900000000000002</v>
      </c>
      <c r="F9" s="2">
        <v>0.26300000000000001</v>
      </c>
      <c r="G9" s="2">
        <v>5.0999999999999997E-2</v>
      </c>
      <c r="H9" s="2">
        <v>0.82199999999999995</v>
      </c>
      <c r="I9" s="13">
        <v>1.0661</v>
      </c>
      <c r="J9" s="2">
        <v>0.23599999999999999</v>
      </c>
      <c r="K9" s="2">
        <v>7.1999999999999995E-2</v>
      </c>
      <c r="L9" s="2">
        <v>0.83399999999999996</v>
      </c>
      <c r="M9" s="2">
        <v>0.52900000000000003</v>
      </c>
      <c r="N9" s="2">
        <v>0.55300000000000005</v>
      </c>
      <c r="O9" s="2">
        <v>4.6300000000000001E-2</v>
      </c>
      <c r="P9" s="41">
        <v>-999.9</v>
      </c>
      <c r="Q9" s="41">
        <v>-999.9</v>
      </c>
      <c r="R9" s="41">
        <v>-999.9</v>
      </c>
      <c r="S9" s="2">
        <v>0.14399999999999999</v>
      </c>
      <c r="T9" s="41">
        <v>-999.9</v>
      </c>
      <c r="U9" s="41">
        <v>-999.9</v>
      </c>
      <c r="V9" s="41">
        <v>-999.9</v>
      </c>
      <c r="W9" s="41">
        <v>-999.9</v>
      </c>
      <c r="X9" s="41">
        <v>-999.9</v>
      </c>
      <c r="Y9" s="41">
        <v>-999.9</v>
      </c>
      <c r="Z9" s="41">
        <v>-999.9</v>
      </c>
      <c r="AA9" s="41">
        <v>-999.9</v>
      </c>
      <c r="AB9" s="2">
        <v>4.4999999999999998E-2</v>
      </c>
      <c r="AC9" s="2">
        <f>+'NH3-HNO3'!C7+'NH3-HNO3'!L7</f>
        <v>1.0268999999999999</v>
      </c>
      <c r="AD9" s="2">
        <v>1.022</v>
      </c>
      <c r="AE9" s="2">
        <v>0.65300000000000002</v>
      </c>
      <c r="AF9" s="2">
        <v>0.65100000000000002</v>
      </c>
      <c r="AG9" s="2">
        <v>0.29599999999999999</v>
      </c>
      <c r="AH9" s="2">
        <v>0.32700000000000001</v>
      </c>
      <c r="AI9" s="2">
        <f>+'NH3-HNO3'!F7+'NH3-HNO3'!T7</f>
        <v>0.61750000000000005</v>
      </c>
      <c r="AJ9" s="35">
        <v>1.1160000000000001</v>
      </c>
      <c r="AK9" s="41">
        <v>-999.9</v>
      </c>
      <c r="AL9" s="35">
        <v>0.14099999999999999</v>
      </c>
      <c r="AM9" s="35">
        <v>0.36599999999999999</v>
      </c>
      <c r="AN9" s="35">
        <v>0.183</v>
      </c>
    </row>
    <row r="10" spans="1:40" x14ac:dyDescent="0.25">
      <c r="A10" s="2">
        <v>1998</v>
      </c>
      <c r="B10" s="2">
        <v>0.85299999999999998</v>
      </c>
      <c r="C10" s="2">
        <v>0.68</v>
      </c>
      <c r="D10" s="2">
        <v>0.159</v>
      </c>
      <c r="E10" s="2">
        <v>0.39700000000000002</v>
      </c>
      <c r="F10" s="2">
        <v>0.28699999999999998</v>
      </c>
      <c r="G10" s="2">
        <v>0.06</v>
      </c>
      <c r="H10" s="2">
        <v>0.66800000000000004</v>
      </c>
      <c r="I10" s="13">
        <v>0.98429999999999995</v>
      </c>
      <c r="J10" s="2">
        <v>0.189</v>
      </c>
      <c r="K10" s="2">
        <v>4.7E-2</v>
      </c>
      <c r="L10" s="2">
        <v>0.78600000000000003</v>
      </c>
      <c r="M10" s="2">
        <v>0.52300000000000002</v>
      </c>
      <c r="N10" s="2">
        <v>0.54</v>
      </c>
      <c r="O10" s="2">
        <v>4.4400000000000002E-2</v>
      </c>
      <c r="P10" s="41">
        <v>-999.9</v>
      </c>
      <c r="Q10" s="41">
        <v>-999.9</v>
      </c>
      <c r="R10" s="41">
        <v>-999.9</v>
      </c>
      <c r="S10" s="2">
        <v>0.35199999999999998</v>
      </c>
      <c r="T10" s="41">
        <v>-999.9</v>
      </c>
      <c r="U10" s="41">
        <v>-999.9</v>
      </c>
      <c r="V10" s="41">
        <v>-999.9</v>
      </c>
      <c r="W10" s="41">
        <v>-999.9</v>
      </c>
      <c r="X10" s="41">
        <v>-999.9</v>
      </c>
      <c r="Y10" s="41">
        <v>-999.9</v>
      </c>
      <c r="Z10" s="41">
        <v>-999.9</v>
      </c>
      <c r="AA10" s="41">
        <v>-999.9</v>
      </c>
      <c r="AB10" s="2">
        <v>5.8000000000000003E-2</v>
      </c>
      <c r="AC10" s="2">
        <f>+'NH3-HNO3'!C8+'NH3-HNO3'!L8</f>
        <v>0.76269999999999993</v>
      </c>
      <c r="AD10" s="2">
        <v>0.81</v>
      </c>
      <c r="AE10" s="2">
        <v>0.58399999999999996</v>
      </c>
      <c r="AF10" s="2">
        <v>0.63200000000000001</v>
      </c>
      <c r="AG10" s="2">
        <v>0.28699999999999998</v>
      </c>
      <c r="AH10" s="2">
        <v>0.48499999999999999</v>
      </c>
      <c r="AI10" s="2">
        <f>+'NH3-HNO3'!F8+'NH3-HNO3'!T8</f>
        <v>0.55400000000000005</v>
      </c>
      <c r="AJ10" s="35">
        <v>1.105</v>
      </c>
      <c r="AK10" s="41">
        <v>-999.9</v>
      </c>
      <c r="AL10" s="35">
        <v>0.56499999999999995</v>
      </c>
      <c r="AM10" s="35">
        <v>0.28199999999999997</v>
      </c>
      <c r="AN10" s="35">
        <v>0.14899999999999999</v>
      </c>
    </row>
    <row r="11" spans="1:40" x14ac:dyDescent="0.25">
      <c r="A11" s="2">
        <v>1999</v>
      </c>
      <c r="B11" s="2">
        <v>0.88800000000000001</v>
      </c>
      <c r="C11" s="2">
        <v>0.85599999999999998</v>
      </c>
      <c r="D11" s="2">
        <v>0.17299999999999999</v>
      </c>
      <c r="E11" s="2">
        <v>0.42399999999999999</v>
      </c>
      <c r="F11" s="2">
        <v>0.32</v>
      </c>
      <c r="G11" s="2">
        <v>6.6000000000000003E-2</v>
      </c>
      <c r="H11" s="2">
        <v>0.82299999999999995</v>
      </c>
      <c r="I11" s="13">
        <v>0.89600000000000002</v>
      </c>
      <c r="J11" s="2">
        <v>0.20100000000000001</v>
      </c>
      <c r="K11" s="2">
        <v>4.9000000000000002E-2</v>
      </c>
      <c r="L11" s="2">
        <v>0.82599999999999996</v>
      </c>
      <c r="M11" s="2">
        <v>0.72899999999999998</v>
      </c>
      <c r="N11" s="2">
        <v>0.66600000000000004</v>
      </c>
      <c r="O11" s="2">
        <v>4.9799999999999997E-2</v>
      </c>
      <c r="P11" s="41">
        <v>-999.9</v>
      </c>
      <c r="Q11" s="2">
        <v>1.242</v>
      </c>
      <c r="R11" s="2">
        <v>1.099</v>
      </c>
      <c r="S11" s="2">
        <v>0.46</v>
      </c>
      <c r="T11" s="2">
        <v>0.49399999999999999</v>
      </c>
      <c r="U11" s="2">
        <v>0.19600000000000001</v>
      </c>
      <c r="V11" s="2">
        <v>0.25900000000000001</v>
      </c>
      <c r="W11" s="41">
        <v>-999.9</v>
      </c>
      <c r="X11" s="2">
        <v>0.39500000000000002</v>
      </c>
      <c r="Y11" s="41">
        <v>-999.9</v>
      </c>
      <c r="Z11" s="41">
        <v>-999.9</v>
      </c>
      <c r="AA11" s="41">
        <v>-999.9</v>
      </c>
      <c r="AB11" s="2">
        <v>7.0999999999999994E-2</v>
      </c>
      <c r="AC11" s="2">
        <f>+'NH3-HNO3'!C9+'NH3-HNO3'!L9</f>
        <v>0.89929999999999999</v>
      </c>
      <c r="AD11" s="2">
        <v>0.64100000000000001</v>
      </c>
      <c r="AE11" s="2">
        <v>0.54300000000000004</v>
      </c>
      <c r="AF11" s="2">
        <v>0.38700000000000001</v>
      </c>
      <c r="AG11" s="2">
        <v>0.24199999999999999</v>
      </c>
      <c r="AH11" s="2">
        <v>0.251</v>
      </c>
      <c r="AI11" s="2">
        <f>+'NH3-HNO3'!F9+'NH3-HNO3'!T9</f>
        <v>0.53370000000000006</v>
      </c>
      <c r="AJ11" s="35">
        <v>1.35</v>
      </c>
      <c r="AK11" s="35">
        <v>0.81499999999999995</v>
      </c>
      <c r="AL11" s="35">
        <v>0.40400000000000003</v>
      </c>
      <c r="AM11" s="35">
        <v>0.308</v>
      </c>
      <c r="AN11" s="35">
        <v>0.15</v>
      </c>
    </row>
    <row r="12" spans="1:40" x14ac:dyDescent="0.25">
      <c r="A12" s="2">
        <v>2000</v>
      </c>
      <c r="B12" s="2">
        <v>0.90200000000000002</v>
      </c>
      <c r="C12" s="2">
        <v>0.87</v>
      </c>
      <c r="D12" s="2">
        <v>0.158</v>
      </c>
      <c r="E12" s="2">
        <v>0.40500000000000003</v>
      </c>
      <c r="F12" s="2">
        <v>0.27600000000000002</v>
      </c>
      <c r="G12" s="2">
        <v>6.6000000000000003E-2</v>
      </c>
      <c r="H12" s="41">
        <v>-999.9</v>
      </c>
      <c r="I12" s="13">
        <v>0.88900000000000001</v>
      </c>
      <c r="J12" s="2">
        <v>0.20399999999999999</v>
      </c>
      <c r="K12" s="2">
        <v>5.1999999999999998E-2</v>
      </c>
      <c r="L12" s="2">
        <v>0.78100000000000003</v>
      </c>
      <c r="M12" s="2">
        <v>0.64600000000000002</v>
      </c>
      <c r="N12" s="2">
        <v>0.68100000000000005</v>
      </c>
      <c r="O12" s="2">
        <v>8.1299999999999997E-2</v>
      </c>
      <c r="P12" s="2">
        <v>0.65400000000000003</v>
      </c>
      <c r="Q12" s="2">
        <v>0.88100000000000001</v>
      </c>
      <c r="R12" s="2">
        <v>1.147</v>
      </c>
      <c r="S12" s="2">
        <v>0.504</v>
      </c>
      <c r="T12" s="2">
        <v>0.52300000000000002</v>
      </c>
      <c r="U12" s="2">
        <v>0.17699999999999999</v>
      </c>
      <c r="V12" s="2">
        <v>0.11600000000000001</v>
      </c>
      <c r="W12" s="2">
        <v>0.19800000000000001</v>
      </c>
      <c r="X12" s="2">
        <v>0.4</v>
      </c>
      <c r="Y12" s="41">
        <v>-999.9</v>
      </c>
      <c r="Z12" s="41">
        <v>-999.9</v>
      </c>
      <c r="AA12" s="41">
        <v>-999.9</v>
      </c>
      <c r="AB12" s="2">
        <v>0.05</v>
      </c>
      <c r="AC12" s="2">
        <f>+'NH3-HNO3'!C10+'NH3-HNO3'!L10</f>
        <v>0.94079999999999997</v>
      </c>
      <c r="AD12" s="2">
        <v>0.625</v>
      </c>
      <c r="AE12" s="2">
        <v>0.64800000000000002</v>
      </c>
      <c r="AF12" s="2">
        <v>0.48499999999999999</v>
      </c>
      <c r="AG12" s="2">
        <v>0.24399999999999999</v>
      </c>
      <c r="AH12" s="2">
        <v>0.27600000000000002</v>
      </c>
      <c r="AI12" s="2">
        <f>+'NH3-HNO3'!F10+'NH3-HNO3'!T10</f>
        <v>0.55469999999999997</v>
      </c>
      <c r="AJ12" s="35">
        <v>1.173</v>
      </c>
      <c r="AK12" s="35">
        <v>0.69499999999999995</v>
      </c>
      <c r="AL12" s="35">
        <v>0.19</v>
      </c>
      <c r="AM12" s="35">
        <v>0.246</v>
      </c>
      <c r="AN12" s="35">
        <v>0.14699999999999999</v>
      </c>
    </row>
    <row r="13" spans="1:40" s="1" customFormat="1" x14ac:dyDescent="0.25">
      <c r="A13" s="1">
        <v>2001</v>
      </c>
      <c r="B13" s="1">
        <v>0.84099999999999997</v>
      </c>
      <c r="C13" s="1">
        <v>0.74199999999999999</v>
      </c>
      <c r="D13" s="1">
        <v>0.154</v>
      </c>
      <c r="E13" s="1">
        <v>0.371</v>
      </c>
      <c r="F13" s="1">
        <v>0.28799999999999998</v>
      </c>
      <c r="G13" s="1">
        <v>5.8999999999999997E-2</v>
      </c>
      <c r="H13" s="51">
        <v>-999.9</v>
      </c>
      <c r="I13" s="14">
        <v>0.82899999999999996</v>
      </c>
      <c r="J13" s="1">
        <v>0.20899999999999999</v>
      </c>
      <c r="K13" s="1">
        <v>7.6999999999999999E-2</v>
      </c>
      <c r="L13" s="1">
        <v>0.77700000000000002</v>
      </c>
      <c r="M13" s="1">
        <v>0.75700000000000001</v>
      </c>
      <c r="N13" s="1">
        <v>0.71299999999999997</v>
      </c>
      <c r="O13" s="1">
        <v>0.1018</v>
      </c>
      <c r="P13" s="1">
        <v>0.74</v>
      </c>
      <c r="Q13" s="1">
        <v>0.77500000000000002</v>
      </c>
      <c r="R13" s="1">
        <v>0.85699999999999998</v>
      </c>
      <c r="S13" s="1">
        <v>0.42</v>
      </c>
      <c r="T13" s="1">
        <v>0.316</v>
      </c>
      <c r="U13" s="1">
        <v>0.14199999999999999</v>
      </c>
      <c r="V13" s="1">
        <v>0.105</v>
      </c>
      <c r="W13" s="1">
        <v>0.27</v>
      </c>
      <c r="X13" s="1">
        <v>0.34100000000000003</v>
      </c>
      <c r="Y13" s="1">
        <v>0.108</v>
      </c>
      <c r="Z13" s="1">
        <v>0.56499999999999995</v>
      </c>
      <c r="AA13" s="51">
        <v>-999.9</v>
      </c>
      <c r="AB13" s="1">
        <v>5.7000000000000002E-2</v>
      </c>
      <c r="AC13" s="1">
        <f>+'NH3-HNO3'!C11+'NH3-HNO3'!L11</f>
        <v>0.83709999999999996</v>
      </c>
      <c r="AD13" s="1">
        <v>0.59599999999999997</v>
      </c>
      <c r="AE13" s="1">
        <v>0.61399999999999999</v>
      </c>
      <c r="AF13" s="1">
        <v>0.53200000000000003</v>
      </c>
      <c r="AG13" s="1">
        <v>0.23100000000000001</v>
      </c>
      <c r="AH13" s="1">
        <v>0.29199999999999998</v>
      </c>
      <c r="AI13" s="1">
        <f>+'NH3-HNO3'!F11+'NH3-HNO3'!T11</f>
        <v>0.443</v>
      </c>
      <c r="AJ13" s="39">
        <v>1.0429999999999999</v>
      </c>
      <c r="AK13" s="39">
        <v>0.626</v>
      </c>
      <c r="AL13" s="41">
        <v>-999.9</v>
      </c>
      <c r="AM13" s="41">
        <v>-999.9</v>
      </c>
      <c r="AN13" s="39">
        <v>0.23200000000000001</v>
      </c>
    </row>
    <row r="14" spans="1:40" x14ac:dyDescent="0.25">
      <c r="A14" s="2">
        <v>2002</v>
      </c>
      <c r="B14" s="2">
        <v>0.80100000000000005</v>
      </c>
      <c r="C14" s="2">
        <v>0.73499999999999999</v>
      </c>
      <c r="D14" s="2">
        <v>0.17599999999999999</v>
      </c>
      <c r="E14" s="2">
        <v>0.44600000000000001</v>
      </c>
      <c r="F14" s="2">
        <v>0.30299999999999999</v>
      </c>
      <c r="G14" s="2">
        <v>6.4000000000000001E-2</v>
      </c>
      <c r="H14" s="2">
        <v>0.72</v>
      </c>
      <c r="I14" s="13">
        <v>0.79299999999999993</v>
      </c>
      <c r="J14" s="2">
        <v>0.26500000000000001</v>
      </c>
      <c r="K14" s="2">
        <v>9.0999999999999998E-2</v>
      </c>
      <c r="L14" s="2">
        <v>0.91200000000000003</v>
      </c>
      <c r="M14" s="2">
        <v>0.70199999999999996</v>
      </c>
      <c r="N14" s="2">
        <v>0.61099999999999999</v>
      </c>
      <c r="O14" s="35">
        <v>5.9799999999999999E-2</v>
      </c>
      <c r="P14" s="35">
        <v>0.77700000000000002</v>
      </c>
      <c r="Q14" s="35">
        <v>0.746</v>
      </c>
      <c r="R14" s="35">
        <v>0.871</v>
      </c>
      <c r="S14" s="35">
        <v>0.47199999999999998</v>
      </c>
      <c r="T14" s="35">
        <v>0.34100000000000003</v>
      </c>
      <c r="U14" s="35">
        <v>0.183</v>
      </c>
      <c r="V14" s="35">
        <v>0.13100000000000001</v>
      </c>
      <c r="W14" s="35">
        <v>0.16900000000000001</v>
      </c>
      <c r="X14" s="35">
        <v>0.433</v>
      </c>
      <c r="Y14" s="35">
        <v>0.115</v>
      </c>
      <c r="Z14" s="35">
        <v>0.54800000000000004</v>
      </c>
      <c r="AA14" s="35">
        <v>0.3</v>
      </c>
      <c r="AB14" s="35">
        <v>5.5E-2</v>
      </c>
      <c r="AC14" s="35">
        <f>+'NH3-HNO3'!C12+'NH3-HNO3'!L12</f>
        <v>0.86319999999999997</v>
      </c>
      <c r="AD14" s="35">
        <v>0.78100000000000003</v>
      </c>
      <c r="AE14" s="35">
        <v>0.66600000000000004</v>
      </c>
      <c r="AF14" s="35">
        <v>0.58199999999999996</v>
      </c>
      <c r="AG14" s="35">
        <v>0.219</v>
      </c>
      <c r="AH14" s="35">
        <v>0.28799999999999998</v>
      </c>
      <c r="AI14" s="35">
        <f>+'NH3-HNO3'!F12+'NH3-HNO3'!T12</f>
        <v>0.54139999999999999</v>
      </c>
      <c r="AJ14" s="2">
        <v>1.1379999999999999</v>
      </c>
      <c r="AK14" s="41">
        <v>-999.9</v>
      </c>
      <c r="AL14" s="41">
        <v>-999.9</v>
      </c>
      <c r="AM14" s="41">
        <v>-999.9</v>
      </c>
      <c r="AN14" s="2">
        <v>0.25600000000000001</v>
      </c>
    </row>
    <row r="15" spans="1:40" x14ac:dyDescent="0.25">
      <c r="A15" s="2">
        <v>2003</v>
      </c>
      <c r="B15" s="2">
        <v>0.95399999999999996</v>
      </c>
      <c r="C15" s="2">
        <v>0.85</v>
      </c>
      <c r="D15" s="2">
        <v>0.16600000000000001</v>
      </c>
      <c r="E15" s="2">
        <v>0.47099999999999997</v>
      </c>
      <c r="F15" s="2">
        <v>0.32900000000000001</v>
      </c>
      <c r="G15" s="2">
        <v>6.8000000000000005E-2</v>
      </c>
      <c r="H15" s="42">
        <v>1.32</v>
      </c>
      <c r="I15" s="13">
        <v>1.0289999999999999</v>
      </c>
      <c r="J15" s="2">
        <v>0.26</v>
      </c>
      <c r="K15" s="2">
        <v>9.1999999999999998E-2</v>
      </c>
      <c r="L15" s="2">
        <v>0.91500000000000004</v>
      </c>
      <c r="M15" s="2">
        <v>0.752</v>
      </c>
      <c r="N15" s="2">
        <v>0.71699999999999997</v>
      </c>
      <c r="O15" s="35">
        <v>0.12089999999999999</v>
      </c>
      <c r="P15" s="35">
        <v>0.92</v>
      </c>
      <c r="Q15" s="35">
        <v>0.93700000000000006</v>
      </c>
      <c r="R15" s="35">
        <v>0.92200000000000004</v>
      </c>
      <c r="S15" s="35">
        <v>0.42</v>
      </c>
      <c r="T15" s="35">
        <v>0.54</v>
      </c>
      <c r="U15" s="35">
        <v>0.23400000000000001</v>
      </c>
      <c r="V15" s="35">
        <v>0.51400000000000001</v>
      </c>
      <c r="W15" s="35">
        <v>0.2</v>
      </c>
      <c r="X15" s="35">
        <v>0.52700000000000002</v>
      </c>
      <c r="Y15" s="35">
        <v>0.157</v>
      </c>
      <c r="Z15" s="35">
        <v>0.45300000000000001</v>
      </c>
      <c r="AA15" s="35">
        <v>0.44400000000000001</v>
      </c>
      <c r="AB15" s="35">
        <v>5.2999999999999999E-2</v>
      </c>
      <c r="AC15" s="35">
        <f>+'NH3-HNO3'!C13+'NH3-HNO3'!L13</f>
        <v>0.98799999999999999</v>
      </c>
      <c r="AD15" s="35">
        <v>0.76100000000000001</v>
      </c>
      <c r="AE15" s="35">
        <v>0.66200000000000003</v>
      </c>
      <c r="AF15" s="35">
        <v>0.73499999999999999</v>
      </c>
      <c r="AG15" s="35">
        <v>0.31900000000000001</v>
      </c>
      <c r="AH15" s="35">
        <v>0.28799999999999998</v>
      </c>
      <c r="AI15" s="35">
        <f>+'NH3-HNO3'!F13+'NH3-HNO3'!T13</f>
        <v>0.43220000000000003</v>
      </c>
      <c r="AJ15" s="2">
        <v>1.3169999999999999</v>
      </c>
      <c r="AK15" s="41">
        <v>-999.9</v>
      </c>
      <c r="AL15" s="41">
        <v>-999.9</v>
      </c>
      <c r="AM15" s="41">
        <v>-999.9</v>
      </c>
      <c r="AN15" s="2">
        <v>0.15</v>
      </c>
    </row>
    <row r="16" spans="1:40" x14ac:dyDescent="0.25">
      <c r="A16" s="2">
        <v>2004</v>
      </c>
      <c r="B16" s="2">
        <v>0.71899999999999997</v>
      </c>
      <c r="C16" s="2">
        <v>0.69799999999999995</v>
      </c>
      <c r="D16" s="2">
        <v>0.152</v>
      </c>
      <c r="E16" s="2">
        <v>0.34799999999999998</v>
      </c>
      <c r="F16" s="2">
        <v>0.27100000000000002</v>
      </c>
      <c r="G16" s="2">
        <v>6.4000000000000001E-2</v>
      </c>
      <c r="H16" s="42">
        <v>0.28899999999999998</v>
      </c>
      <c r="I16" s="13">
        <v>0.755</v>
      </c>
      <c r="J16" s="2">
        <v>0.25900000000000001</v>
      </c>
      <c r="K16" s="2">
        <v>7.4999999999999997E-2</v>
      </c>
      <c r="L16" s="2">
        <v>0.80900000000000005</v>
      </c>
      <c r="M16" s="2">
        <v>0.49199999999999999</v>
      </c>
      <c r="N16" s="2">
        <v>0.44600000000000001</v>
      </c>
      <c r="O16" s="35">
        <v>6.4199999999999993E-2</v>
      </c>
      <c r="P16" s="35">
        <v>0.79</v>
      </c>
      <c r="Q16" s="35">
        <v>0.78100000000000003</v>
      </c>
      <c r="R16" s="35">
        <v>0.80800000000000005</v>
      </c>
      <c r="S16" s="35">
        <v>0.38900000000000001</v>
      </c>
      <c r="T16" s="35">
        <v>0.47299999999999998</v>
      </c>
      <c r="U16" s="35">
        <v>0.26800000000000002</v>
      </c>
      <c r="V16" s="35">
        <v>0.55000000000000004</v>
      </c>
      <c r="W16" s="35">
        <v>0.307</v>
      </c>
      <c r="X16" s="35">
        <v>0.53900000000000003</v>
      </c>
      <c r="Y16" s="35">
        <v>0.188</v>
      </c>
      <c r="Z16" s="35">
        <v>0.61699999999999999</v>
      </c>
      <c r="AA16" s="35">
        <v>0.26800000000000002</v>
      </c>
      <c r="AB16" s="35">
        <v>5.2999999999999999E-2</v>
      </c>
      <c r="AC16" s="35">
        <f>+'NH3-HNO3'!C14+'NH3-HNO3'!L14</f>
        <v>1.0789</v>
      </c>
      <c r="AD16" s="35">
        <v>0.67100000000000004</v>
      </c>
      <c r="AE16" s="35">
        <v>0.55000000000000004</v>
      </c>
      <c r="AF16" s="35">
        <v>0.71399999999999997</v>
      </c>
      <c r="AG16" s="35">
        <v>0.26900000000000002</v>
      </c>
      <c r="AH16" s="35">
        <v>0.28999999999999998</v>
      </c>
      <c r="AI16" s="35">
        <f>+'NH3-HNO3'!F14+'NH3-HNO3'!T14</f>
        <v>0.40950000000000003</v>
      </c>
      <c r="AJ16" s="41">
        <v>-999.9</v>
      </c>
      <c r="AK16" s="41">
        <v>-999.9</v>
      </c>
      <c r="AL16" s="41">
        <v>-999.9</v>
      </c>
      <c r="AM16" s="41">
        <v>-999.9</v>
      </c>
      <c r="AN16" s="2">
        <v>0.24199999999999999</v>
      </c>
    </row>
    <row r="17" spans="1:49" x14ac:dyDescent="0.25">
      <c r="A17" s="2">
        <v>2005</v>
      </c>
      <c r="B17" s="2">
        <v>0.79500000000000004</v>
      </c>
      <c r="C17" s="2">
        <v>0.79100000000000004</v>
      </c>
      <c r="D17" s="2">
        <v>0.17100000000000001</v>
      </c>
      <c r="E17" s="2">
        <v>0.374</v>
      </c>
      <c r="F17" s="2">
        <v>0.30399999999999999</v>
      </c>
      <c r="G17" s="2">
        <v>7.5999999999999998E-2</v>
      </c>
      <c r="H17" s="2">
        <v>0.69599999999999995</v>
      </c>
      <c r="I17" s="13">
        <v>0.93299999999999994</v>
      </c>
      <c r="J17" s="2">
        <v>0.33400000000000002</v>
      </c>
      <c r="K17" s="2">
        <v>0.14299999999999999</v>
      </c>
      <c r="L17" s="2">
        <v>0.84099999999999997</v>
      </c>
      <c r="M17" s="2">
        <v>0.63200000000000001</v>
      </c>
      <c r="N17" s="2">
        <v>0.60099999999999998</v>
      </c>
      <c r="O17" s="35">
        <v>8.9899999999999994E-2</v>
      </c>
      <c r="P17" s="35">
        <v>0.84699999999999998</v>
      </c>
      <c r="Q17" s="35">
        <v>1.0269999999999999</v>
      </c>
      <c r="R17" s="35">
        <v>1.0169999999999999</v>
      </c>
      <c r="S17" s="35">
        <v>0.47599999999999998</v>
      </c>
      <c r="T17" s="35">
        <v>0.54100000000000004</v>
      </c>
      <c r="U17" s="35">
        <v>0.33100000000000002</v>
      </c>
      <c r="V17" s="35">
        <v>0.73499999999999999</v>
      </c>
      <c r="W17" s="35">
        <v>0.42</v>
      </c>
      <c r="X17" s="35">
        <v>0.54600000000000004</v>
      </c>
      <c r="Y17" s="35">
        <v>0.26400000000000001</v>
      </c>
      <c r="Z17" s="35">
        <v>0.60399999999999998</v>
      </c>
      <c r="AA17" s="35">
        <v>0.33</v>
      </c>
      <c r="AB17" s="35">
        <v>5.2999999999999999E-2</v>
      </c>
      <c r="AC17" s="35">
        <f>+'NH3-HNO3'!C15+'NH3-HNO3'!L15</f>
        <v>0.7387999999999999</v>
      </c>
      <c r="AD17" s="35">
        <v>0.63</v>
      </c>
      <c r="AE17" s="35">
        <v>0.625</v>
      </c>
      <c r="AF17" s="35">
        <v>0.63600000000000001</v>
      </c>
      <c r="AG17" s="35">
        <v>0.45700000000000002</v>
      </c>
      <c r="AH17" s="35">
        <v>0.317</v>
      </c>
      <c r="AI17" s="35">
        <f>+'NH3-HNO3'!F15+'NH3-HNO3'!T15</f>
        <v>0.3972</v>
      </c>
      <c r="AJ17" s="2">
        <v>0.93100000000000005</v>
      </c>
      <c r="AK17" s="2">
        <v>0.73299999999999998</v>
      </c>
      <c r="AL17" s="41">
        <v>-999.9</v>
      </c>
      <c r="AM17" s="41">
        <v>-999.9</v>
      </c>
      <c r="AN17" s="41">
        <v>-999.9</v>
      </c>
    </row>
    <row r="18" spans="1:49" x14ac:dyDescent="0.25">
      <c r="A18" s="2">
        <v>2006</v>
      </c>
      <c r="B18" s="2">
        <v>0.83399999999999996</v>
      </c>
      <c r="C18" s="2">
        <v>0.84199999999999997</v>
      </c>
      <c r="D18" s="2">
        <v>0.156</v>
      </c>
      <c r="E18" s="2">
        <v>0.39900000000000002</v>
      </c>
      <c r="F18" s="2">
        <v>0.36799999999999999</v>
      </c>
      <c r="G18" s="2">
        <v>7.3999999999999996E-2</v>
      </c>
      <c r="H18" s="2">
        <v>0.63800000000000001</v>
      </c>
      <c r="I18" s="13">
        <v>0.91100000000000003</v>
      </c>
      <c r="J18" s="2">
        <v>0.39700000000000002</v>
      </c>
      <c r="K18" s="2">
        <v>0.14499999999999999</v>
      </c>
      <c r="L18" s="2">
        <v>1</v>
      </c>
      <c r="M18" s="2">
        <v>0.64900000000000002</v>
      </c>
      <c r="N18" s="2">
        <v>0.63</v>
      </c>
      <c r="O18" s="35">
        <v>7.7499999999999999E-2</v>
      </c>
      <c r="P18" s="35">
        <v>0.82299999999999995</v>
      </c>
      <c r="Q18" s="35">
        <v>0.96699999999999997</v>
      </c>
      <c r="R18" s="35">
        <v>0.95199999999999996</v>
      </c>
      <c r="S18" s="35">
        <v>0.63900000000000001</v>
      </c>
      <c r="T18" s="35">
        <v>0.72699999999999998</v>
      </c>
      <c r="U18" s="35">
        <v>0.435</v>
      </c>
      <c r="V18" s="35">
        <v>0.73699999999999999</v>
      </c>
      <c r="W18" s="35">
        <v>0.52500000000000002</v>
      </c>
      <c r="X18" s="35">
        <v>0.63700000000000001</v>
      </c>
      <c r="Y18" s="35">
        <v>0.69499999999999995</v>
      </c>
      <c r="Z18" s="35">
        <v>0.71599999999999997</v>
      </c>
      <c r="AA18" s="35">
        <v>0.57199999999999995</v>
      </c>
      <c r="AB18" s="35">
        <v>5.8000000000000003E-2</v>
      </c>
      <c r="AC18" s="35">
        <f>+'NH3-HNO3'!C16+'NH3-HNO3'!L16</f>
        <v>0.79059999999999997</v>
      </c>
      <c r="AD18" s="35">
        <v>0.69399999999999995</v>
      </c>
      <c r="AE18" s="35">
        <v>0.749</v>
      </c>
      <c r="AF18" s="35">
        <v>0.69899999999999995</v>
      </c>
      <c r="AG18" s="35">
        <v>0.50800000000000001</v>
      </c>
      <c r="AH18" s="35">
        <v>0.31900000000000001</v>
      </c>
      <c r="AI18" s="35">
        <f>+'NH3-HNO3'!F16+'NH3-HNO3'!T16</f>
        <v>0.42409999999999998</v>
      </c>
      <c r="AJ18" s="2">
        <v>1.105</v>
      </c>
      <c r="AK18" s="2">
        <v>0.78200000000000003</v>
      </c>
      <c r="AL18" s="41">
        <v>-999.9</v>
      </c>
      <c r="AM18" s="41">
        <v>-999.9</v>
      </c>
      <c r="AN18" s="41">
        <v>-999.9</v>
      </c>
    </row>
    <row r="19" spans="1:49" x14ac:dyDescent="0.25">
      <c r="A19" s="2">
        <v>2007</v>
      </c>
      <c r="B19" s="2">
        <v>0.67</v>
      </c>
      <c r="C19" s="2">
        <v>0.66</v>
      </c>
      <c r="D19" s="2">
        <v>0.15</v>
      </c>
      <c r="E19" s="2">
        <v>0.20699999999999999</v>
      </c>
      <c r="F19" s="2">
        <v>0.215</v>
      </c>
      <c r="G19" s="2">
        <v>4.9000000000000002E-2</v>
      </c>
      <c r="H19" s="2">
        <v>0.53100000000000003</v>
      </c>
      <c r="I19" s="13">
        <v>0.59099999999999997</v>
      </c>
      <c r="J19" s="2">
        <v>0.17</v>
      </c>
      <c r="K19" s="2">
        <v>6.4000000000000001E-2</v>
      </c>
      <c r="L19" s="2">
        <v>0.81699999999999995</v>
      </c>
      <c r="M19" s="2">
        <v>0.497</v>
      </c>
      <c r="N19" s="2">
        <v>0.48599999999999999</v>
      </c>
      <c r="O19" s="35">
        <v>4.0800000000000003E-2</v>
      </c>
      <c r="P19" s="35">
        <v>0.80800000000000005</v>
      </c>
      <c r="Q19" s="35">
        <v>0.79300000000000004</v>
      </c>
      <c r="R19" s="35">
        <v>0.88900000000000001</v>
      </c>
      <c r="S19" s="35">
        <v>0.65</v>
      </c>
      <c r="T19" s="35">
        <v>0.70899999999999996</v>
      </c>
      <c r="U19" s="35">
        <v>0.38400000000000001</v>
      </c>
      <c r="V19" s="35">
        <v>0.68899999999999995</v>
      </c>
      <c r="W19" s="35">
        <v>0.50600000000000001</v>
      </c>
      <c r="X19" s="35">
        <v>0.495</v>
      </c>
      <c r="Y19" s="35">
        <v>0.63300000000000001</v>
      </c>
      <c r="Z19" s="35">
        <v>0.624</v>
      </c>
      <c r="AA19" s="35">
        <v>0.57299999999999995</v>
      </c>
      <c r="AB19" s="35">
        <v>4.1000000000000002E-2</v>
      </c>
      <c r="AC19" s="35">
        <f>+'NH3-HNO3'!C17+'NH3-HNO3'!L17</f>
        <v>1.0636000000000001</v>
      </c>
      <c r="AD19" s="35">
        <v>0.58399999999999996</v>
      </c>
      <c r="AE19" s="35">
        <v>0.53800000000000003</v>
      </c>
      <c r="AF19" s="35">
        <v>0.67100000000000004</v>
      </c>
      <c r="AG19" s="35">
        <v>0.29399999999999998</v>
      </c>
      <c r="AH19" s="35">
        <v>0.42399999999999999</v>
      </c>
      <c r="AI19" s="35">
        <f>+'NH3-HNO3'!F17+'NH3-HNO3'!T17</f>
        <v>0.34150000000000003</v>
      </c>
      <c r="AJ19" s="2">
        <v>0.90600000000000003</v>
      </c>
      <c r="AK19" s="2">
        <v>0.68600000000000005</v>
      </c>
      <c r="AL19" s="41">
        <v>-999.9</v>
      </c>
      <c r="AM19" s="41">
        <v>-999.9</v>
      </c>
      <c r="AN19" s="41">
        <v>-999.9</v>
      </c>
    </row>
    <row r="20" spans="1:49" x14ac:dyDescent="0.25">
      <c r="A20" s="2">
        <v>2008</v>
      </c>
      <c r="B20" s="2">
        <v>0.63500000000000001</v>
      </c>
      <c r="C20" s="2">
        <v>0.64200000000000002</v>
      </c>
      <c r="D20" s="2">
        <v>0.124</v>
      </c>
      <c r="E20" s="2">
        <v>0.35</v>
      </c>
      <c r="F20" s="2">
        <v>0.22700000000000001</v>
      </c>
      <c r="G20" s="2">
        <v>3.5999999999999997E-2</v>
      </c>
      <c r="H20" s="2">
        <v>0.58199999999999996</v>
      </c>
      <c r="I20" s="13">
        <v>0.83499999999999996</v>
      </c>
      <c r="J20" s="2">
        <v>0.19400000000000001</v>
      </c>
      <c r="K20" s="2">
        <v>7.0000000000000007E-2</v>
      </c>
      <c r="L20" s="2">
        <v>0.70699999999999996</v>
      </c>
      <c r="M20" s="2">
        <v>0.56699999999999995</v>
      </c>
      <c r="N20" s="2">
        <v>0.55000000000000004</v>
      </c>
      <c r="O20" s="35">
        <v>6.6799999999999998E-2</v>
      </c>
      <c r="P20" s="35">
        <v>0.71</v>
      </c>
      <c r="Q20" s="35">
        <v>0.84199999999999997</v>
      </c>
      <c r="R20" s="35">
        <v>0.76800000000000002</v>
      </c>
      <c r="S20" s="35">
        <v>0.49399999999999999</v>
      </c>
      <c r="T20" s="35">
        <v>0.499</v>
      </c>
      <c r="U20" s="35">
        <v>0.36599999999999999</v>
      </c>
      <c r="V20" s="35">
        <v>0.61</v>
      </c>
      <c r="W20" s="35">
        <v>0.376</v>
      </c>
      <c r="X20" s="35">
        <v>0.41799999999999998</v>
      </c>
      <c r="Y20" s="35">
        <v>0.32700000000000001</v>
      </c>
      <c r="Z20" s="35">
        <v>0.54200000000000004</v>
      </c>
      <c r="AA20" s="35">
        <v>0.42699999999999999</v>
      </c>
      <c r="AB20" s="35">
        <v>3.9E-2</v>
      </c>
      <c r="AC20" s="35">
        <f>+'NH3-HNO3'!C18+'NH3-HNO3'!L18</f>
        <v>0.78349999999999997</v>
      </c>
      <c r="AD20" s="35">
        <v>0.69799999999999995</v>
      </c>
      <c r="AE20" s="35">
        <v>0.55200000000000005</v>
      </c>
      <c r="AF20" s="35">
        <v>0.746</v>
      </c>
      <c r="AG20" s="35">
        <v>0.20300000000000001</v>
      </c>
      <c r="AH20" s="35">
        <v>0.45100000000000001</v>
      </c>
      <c r="AI20" s="35">
        <f>+'NH3-HNO3'!F18+'NH3-HNO3'!T18</f>
        <v>0.32230000000000003</v>
      </c>
      <c r="AJ20" s="2">
        <v>0.90600000000000003</v>
      </c>
      <c r="AK20" s="2">
        <v>0.64</v>
      </c>
      <c r="AL20" s="41">
        <v>-999.9</v>
      </c>
      <c r="AM20" s="41">
        <v>-999.9</v>
      </c>
      <c r="AN20" s="41">
        <v>-999.9</v>
      </c>
    </row>
    <row r="21" spans="1:49" x14ac:dyDescent="0.25">
      <c r="A21" s="2">
        <v>2009</v>
      </c>
      <c r="B21" s="2">
        <v>0.78300000000000003</v>
      </c>
      <c r="C21" s="2">
        <v>0.68</v>
      </c>
      <c r="D21" s="2">
        <v>0.125</v>
      </c>
      <c r="E21" s="2">
        <v>0.31</v>
      </c>
      <c r="F21" s="2">
        <v>0.20300000000000001</v>
      </c>
      <c r="G21" s="2">
        <v>4.4999999999999998E-2</v>
      </c>
      <c r="H21" s="41">
        <v>-999.9</v>
      </c>
      <c r="I21" s="13">
        <v>0.83000000000000007</v>
      </c>
      <c r="J21" s="2">
        <v>0.255</v>
      </c>
      <c r="K21" s="2">
        <v>5.8000000000000003E-2</v>
      </c>
      <c r="L21" s="2">
        <v>0.64300000000000002</v>
      </c>
      <c r="M21" s="2">
        <v>0.48499999999999999</v>
      </c>
      <c r="N21" s="2">
        <v>0.435</v>
      </c>
      <c r="O21" s="35">
        <v>4.9700000000000001E-2</v>
      </c>
      <c r="P21" s="35">
        <v>0.79900000000000004</v>
      </c>
      <c r="Q21" s="35">
        <v>0.749</v>
      </c>
      <c r="R21" s="35">
        <v>0.75600000000000001</v>
      </c>
      <c r="S21" s="35">
        <v>0.60799999999999998</v>
      </c>
      <c r="T21" s="35">
        <v>0.624</v>
      </c>
      <c r="U21" s="35">
        <v>0.433</v>
      </c>
      <c r="V21" s="35">
        <v>0.56200000000000006</v>
      </c>
      <c r="W21" s="35">
        <v>0.42399999999999999</v>
      </c>
      <c r="X21" s="35">
        <v>0.58699999999999997</v>
      </c>
      <c r="Y21" s="35">
        <v>0.35399999999999998</v>
      </c>
      <c r="Z21" s="35">
        <v>0.63700000000000001</v>
      </c>
      <c r="AA21" s="35">
        <v>0.48599999999999999</v>
      </c>
      <c r="AB21" s="35">
        <v>4.1000000000000002E-2</v>
      </c>
      <c r="AC21" s="35">
        <f>+'NH3-HNO3'!C19+'NH3-HNO3'!L19</f>
        <v>0.74170000000000003</v>
      </c>
      <c r="AD21" s="35">
        <v>0.55800000000000005</v>
      </c>
      <c r="AE21" s="35">
        <v>0.52500000000000002</v>
      </c>
      <c r="AF21" s="35">
        <v>1.0109999999999999</v>
      </c>
      <c r="AG21" s="35">
        <v>0.20899999999999999</v>
      </c>
      <c r="AH21" s="35">
        <v>0.48699999999999999</v>
      </c>
      <c r="AI21" s="35">
        <f>+'NH3-HNO3'!F19+'NH3-HNO3'!T19</f>
        <v>0.30359999999999998</v>
      </c>
      <c r="AJ21" s="2">
        <v>1.038</v>
      </c>
      <c r="AK21" s="2">
        <v>0.77300000000000002</v>
      </c>
      <c r="AL21" s="41">
        <v>-999.9</v>
      </c>
      <c r="AM21" s="41">
        <v>-999.9</v>
      </c>
      <c r="AN21" s="41">
        <v>-999.9</v>
      </c>
    </row>
    <row r="22" spans="1:49" x14ac:dyDescent="0.25">
      <c r="A22" s="2">
        <v>2010</v>
      </c>
      <c r="B22" s="2">
        <v>0.64200000000000002</v>
      </c>
      <c r="C22" s="2">
        <v>0.63400000000000001</v>
      </c>
      <c r="D22" s="2">
        <v>0.154</v>
      </c>
      <c r="E22" s="2">
        <v>0.38800000000000001</v>
      </c>
      <c r="F22" s="2">
        <v>0.27100000000000002</v>
      </c>
      <c r="G22" s="2">
        <v>7.1999999999999995E-2</v>
      </c>
      <c r="H22" s="2">
        <v>0.379</v>
      </c>
      <c r="I22" s="2">
        <v>0.78300000000000003</v>
      </c>
      <c r="J22" s="2">
        <v>0.22800000000000001</v>
      </c>
      <c r="K22" s="2">
        <v>7.6999999999999999E-2</v>
      </c>
      <c r="L22" s="2">
        <v>0.78800000000000003</v>
      </c>
      <c r="M22" s="2">
        <v>0.46500000000000002</v>
      </c>
      <c r="N22" s="2">
        <v>0.45900000000000002</v>
      </c>
      <c r="O22" s="35">
        <v>3.8600000000000002E-2</v>
      </c>
      <c r="P22" s="35">
        <v>0.86199999999999999</v>
      </c>
      <c r="Q22" s="35">
        <v>0.88200000000000001</v>
      </c>
      <c r="R22" s="35">
        <v>0.879</v>
      </c>
      <c r="S22" s="35">
        <v>0.35499999999999998</v>
      </c>
      <c r="T22" s="35">
        <v>0.53300000000000003</v>
      </c>
      <c r="U22" s="35">
        <v>0.30399999999999999</v>
      </c>
      <c r="V22" s="35">
        <v>0.34799999999999998</v>
      </c>
      <c r="W22" s="35">
        <v>0.33200000000000002</v>
      </c>
      <c r="X22" s="35">
        <v>0.41899999999999998</v>
      </c>
      <c r="Y22" s="35">
        <v>0.35199999999999998</v>
      </c>
      <c r="Z22" s="35">
        <v>0.439</v>
      </c>
      <c r="AA22" s="35">
        <v>0.23599999999999999</v>
      </c>
      <c r="AB22" s="35">
        <v>0.05</v>
      </c>
      <c r="AC22" s="35">
        <f>+'NH3-HNO3'!C20+'NH3-HNO3'!L20</f>
        <v>0.67290000000000005</v>
      </c>
      <c r="AD22" s="35">
        <v>0.69499999999999995</v>
      </c>
      <c r="AE22" s="35">
        <v>0.63100000000000001</v>
      </c>
      <c r="AF22" s="35">
        <v>0.85399999999999998</v>
      </c>
      <c r="AG22" s="35">
        <v>0.216</v>
      </c>
      <c r="AH22" s="35">
        <v>0.51200000000000001</v>
      </c>
      <c r="AI22" s="35">
        <f>+'NH3-HNO3'!F20+'NH3-HNO3'!T20</f>
        <v>0.33159999999999995</v>
      </c>
      <c r="AJ22" s="2">
        <v>1.044</v>
      </c>
      <c r="AK22" s="2">
        <v>0.69099999999999995</v>
      </c>
      <c r="AL22" s="41">
        <v>-999.9</v>
      </c>
      <c r="AM22" s="41">
        <v>-999.9</v>
      </c>
      <c r="AN22" s="41">
        <v>-999.9</v>
      </c>
    </row>
    <row r="23" spans="1:49" x14ac:dyDescent="0.25">
      <c r="A23" s="2">
        <v>2011</v>
      </c>
      <c r="B23" s="2">
        <v>0.91700000000000004</v>
      </c>
      <c r="C23" s="2">
        <v>0.93899999999999995</v>
      </c>
      <c r="D23" s="2">
        <v>0.14299999999999999</v>
      </c>
      <c r="E23" s="2">
        <v>0.35299999999999998</v>
      </c>
      <c r="F23" s="2">
        <v>0.246</v>
      </c>
      <c r="G23" s="2">
        <v>7.0000000000000007E-2</v>
      </c>
      <c r="H23" s="2">
        <v>0.5</v>
      </c>
      <c r="I23" s="43">
        <v>0.87199999999999989</v>
      </c>
      <c r="J23" s="42">
        <v>0.372</v>
      </c>
      <c r="K23" s="42">
        <v>0.16600000000000001</v>
      </c>
      <c r="L23" s="2">
        <v>0.84399999999999997</v>
      </c>
      <c r="M23" s="2">
        <v>0.66400000000000003</v>
      </c>
      <c r="N23" s="2">
        <v>0.63</v>
      </c>
      <c r="O23" s="35">
        <v>4.2299999999999997E-2</v>
      </c>
      <c r="P23" s="35">
        <v>0.77900000000000003</v>
      </c>
      <c r="Q23" s="35">
        <v>0.95599999999999996</v>
      </c>
      <c r="R23" s="35">
        <v>1.0109999999999999</v>
      </c>
      <c r="S23" s="35">
        <v>0.44900000000000001</v>
      </c>
      <c r="T23" s="35">
        <v>0.66100000000000003</v>
      </c>
      <c r="U23" s="35">
        <v>0.29399999999999998</v>
      </c>
      <c r="V23" s="35">
        <v>0.505</v>
      </c>
      <c r="W23" s="35">
        <v>0.35799999999999998</v>
      </c>
      <c r="X23" s="35">
        <v>0.48</v>
      </c>
      <c r="Y23" s="35">
        <v>0.39</v>
      </c>
      <c r="Z23" s="35">
        <v>0.59399999999999997</v>
      </c>
      <c r="AA23" s="35">
        <v>0.377</v>
      </c>
      <c r="AB23" s="35">
        <v>5.3999999999999999E-2</v>
      </c>
      <c r="AC23" s="35">
        <f>+'NH3-HNO3'!C21+'NH3-HNO3'!L21</f>
        <v>0.75270000000000004</v>
      </c>
      <c r="AD23" s="35">
        <v>0.71</v>
      </c>
      <c r="AE23" s="35">
        <v>0.72099999999999997</v>
      </c>
      <c r="AF23" s="35">
        <v>0.92</v>
      </c>
      <c r="AG23" s="35">
        <v>0.253</v>
      </c>
      <c r="AH23" s="35">
        <v>0.39500000000000002</v>
      </c>
      <c r="AI23" s="35">
        <f>+'NH3-HNO3'!F21+'NH3-HNO3'!T21</f>
        <v>0.39599999999999996</v>
      </c>
      <c r="AJ23" s="41">
        <v>-999.9</v>
      </c>
      <c r="AK23" s="2">
        <v>0.86799999999999999</v>
      </c>
      <c r="AL23" s="41">
        <v>-999.9</v>
      </c>
      <c r="AM23" s="41">
        <v>-999.9</v>
      </c>
      <c r="AN23" s="41">
        <v>-999.9</v>
      </c>
    </row>
    <row r="24" spans="1:49" x14ac:dyDescent="0.25">
      <c r="A24" s="2">
        <v>2012</v>
      </c>
      <c r="B24" s="2">
        <v>0.65800000000000003</v>
      </c>
      <c r="C24" s="2">
        <v>0.64700000000000002</v>
      </c>
      <c r="D24" s="2">
        <v>0.13200000000000001</v>
      </c>
      <c r="E24" s="2">
        <v>0.32</v>
      </c>
      <c r="F24" s="2">
        <v>0.22</v>
      </c>
      <c r="G24" s="2">
        <v>5.8999999999999997E-2</v>
      </c>
      <c r="H24" s="2">
        <v>0.40400000000000003</v>
      </c>
      <c r="I24" s="43">
        <v>0.76</v>
      </c>
      <c r="J24" s="41">
        <v>-999.9</v>
      </c>
      <c r="K24" s="41">
        <v>-999.9</v>
      </c>
      <c r="L24" s="2">
        <v>0.753</v>
      </c>
      <c r="M24" s="2">
        <v>0.443</v>
      </c>
      <c r="N24" s="2">
        <v>0.41</v>
      </c>
      <c r="O24" s="35">
        <v>2.93E-2</v>
      </c>
      <c r="P24" s="35">
        <v>0.63100000000000001</v>
      </c>
      <c r="Q24" s="35">
        <v>0.94899999999999995</v>
      </c>
      <c r="R24" s="35">
        <v>0.89900000000000002</v>
      </c>
      <c r="S24" s="35">
        <v>0.44</v>
      </c>
      <c r="T24" s="35">
        <v>0.67300000000000004</v>
      </c>
      <c r="U24" s="35">
        <v>0.23100000000000001</v>
      </c>
      <c r="V24" s="35">
        <v>0.71299999999999997</v>
      </c>
      <c r="W24" s="35">
        <v>0.33700000000000002</v>
      </c>
      <c r="X24" s="35">
        <v>0.46100000000000002</v>
      </c>
      <c r="Y24" s="35">
        <v>0.36099999999999999</v>
      </c>
      <c r="Z24" s="35">
        <v>0.60199999999999998</v>
      </c>
      <c r="AA24" s="35">
        <v>0.435</v>
      </c>
      <c r="AB24" s="35">
        <v>4.9000000000000002E-2</v>
      </c>
      <c r="AC24" s="35">
        <f>+'NH3-HNO3'!C22+'NH3-HNO3'!L22</f>
        <v>0.68279999999999996</v>
      </c>
      <c r="AD24" s="35">
        <v>0.63400000000000001</v>
      </c>
      <c r="AE24" s="35">
        <v>0.55900000000000005</v>
      </c>
      <c r="AF24" s="35">
        <v>1.2649999999999999</v>
      </c>
      <c r="AG24" s="35">
        <v>0.248</v>
      </c>
      <c r="AH24" s="35">
        <v>0.48799999999999999</v>
      </c>
      <c r="AI24" s="35">
        <f>+'NH3-HNO3'!F22+'NH3-HNO3'!T22</f>
        <v>0.34370000000000001</v>
      </c>
      <c r="AJ24" s="41">
        <v>-999.9</v>
      </c>
      <c r="AK24" s="2">
        <v>0.625</v>
      </c>
      <c r="AL24" s="41">
        <v>-999.9</v>
      </c>
      <c r="AM24" s="41">
        <v>-999.9</v>
      </c>
      <c r="AN24" s="41">
        <v>-999.9</v>
      </c>
    </row>
    <row r="26" spans="1:49" x14ac:dyDescent="0.25">
      <c r="A26" s="120" t="s">
        <v>143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P26" s="65"/>
      <c r="Q26" s="65"/>
      <c r="R26" s="65"/>
      <c r="S26" s="65"/>
      <c r="T26" s="65" t="s">
        <v>183</v>
      </c>
      <c r="U26" s="65"/>
      <c r="V26" s="65"/>
      <c r="W26" s="65"/>
      <c r="X26" s="65" t="s">
        <v>184</v>
      </c>
      <c r="Y26" s="65"/>
      <c r="Z26" s="65"/>
      <c r="AA26" s="65"/>
      <c r="AB26" s="65" t="s">
        <v>185</v>
      </c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 t="s">
        <v>133</v>
      </c>
      <c r="AT26" s="65" t="s">
        <v>135</v>
      </c>
      <c r="AU26" s="65" t="s">
        <v>136</v>
      </c>
      <c r="AV26" s="70" t="s">
        <v>137</v>
      </c>
      <c r="AW26" s="65"/>
    </row>
    <row r="27" spans="1:49" x14ac:dyDescent="0.25">
      <c r="B27" s="7" t="s">
        <v>26</v>
      </c>
      <c r="C27" s="7" t="s">
        <v>28</v>
      </c>
      <c r="D27" s="7" t="s">
        <v>43</v>
      </c>
      <c r="E27" s="7" t="s">
        <v>44</v>
      </c>
      <c r="F27" s="7" t="s">
        <v>45</v>
      </c>
      <c r="G27" s="7" t="s">
        <v>46</v>
      </c>
      <c r="H27" s="7" t="s">
        <v>61</v>
      </c>
      <c r="I27" s="8" t="s">
        <v>70</v>
      </c>
      <c r="J27" s="11" t="s">
        <v>79</v>
      </c>
      <c r="K27" s="9" t="s">
        <v>82</v>
      </c>
      <c r="L27" s="9" t="s">
        <v>85</v>
      </c>
      <c r="M27" s="9" t="s">
        <v>134</v>
      </c>
      <c r="N27" s="9" t="s">
        <v>98</v>
      </c>
      <c r="O27" s="9"/>
      <c r="P27" s="65" t="s">
        <v>16</v>
      </c>
      <c r="Q27" s="65" t="s">
        <v>138</v>
      </c>
      <c r="R27" s="65" t="s">
        <v>178</v>
      </c>
      <c r="S27" s="65">
        <v>1990</v>
      </c>
      <c r="T27" s="71">
        <v>0.55300000000000005</v>
      </c>
      <c r="U27" s="71">
        <v>83.870999999999995</v>
      </c>
      <c r="V27" s="71">
        <v>0.36899999999999999</v>
      </c>
      <c r="W27" s="71">
        <v>96.429000000000002</v>
      </c>
      <c r="X27" s="72">
        <v>0.40600000000000003</v>
      </c>
      <c r="Y27" s="72">
        <v>100</v>
      </c>
      <c r="Z27" s="72">
        <v>0.38500000000000001</v>
      </c>
      <c r="AA27" s="72">
        <v>100</v>
      </c>
      <c r="AB27" s="72">
        <v>0.36</v>
      </c>
      <c r="AC27" s="72">
        <v>100</v>
      </c>
      <c r="AD27" s="73">
        <v>0.52600000000000002</v>
      </c>
      <c r="AE27" s="73">
        <v>100</v>
      </c>
      <c r="AF27" s="73">
        <v>0.39400000000000002</v>
      </c>
      <c r="AG27" s="73">
        <v>90.322999999999993</v>
      </c>
      <c r="AH27" s="73">
        <v>0.26400000000000001</v>
      </c>
      <c r="AI27" s="73">
        <v>87.096999999999994</v>
      </c>
      <c r="AJ27" s="74">
        <v>0.439</v>
      </c>
      <c r="AK27" s="74">
        <v>70</v>
      </c>
      <c r="AL27" s="74">
        <v>0.55900000000000005</v>
      </c>
      <c r="AM27" s="74">
        <v>22.581</v>
      </c>
      <c r="AN27" s="74">
        <v>0.47199999999999998</v>
      </c>
      <c r="AO27" s="74">
        <v>100</v>
      </c>
      <c r="AP27" s="71">
        <v>0.311</v>
      </c>
      <c r="AQ27" s="71">
        <v>96.774000000000001</v>
      </c>
      <c r="AR27" s="65"/>
      <c r="AS27" s="65">
        <f t="shared" ref="AS27:AS35" si="0">+((X27+X38)*Y27+(Z27+Z38)*AA27+(AB27+AB38)*AC27)/SUM(Y27,AA27,AC27)</f>
        <v>0.59799999999999998</v>
      </c>
      <c r="AT27" s="65">
        <f t="shared" ref="AT27:AT35" si="1">+((AD27+AD38)*AE27+(AF27+AF38)*AG27+(AH27+AH38)*AI27)/SUM(AE27,AG27,AI27)</f>
        <v>0.78217420157162443</v>
      </c>
      <c r="AU27" s="65">
        <f>+((AJ27+AJ38)*AK27+(AL27+AL38)*AM27+(AN27+AN38)*AO27)/SUM(AK27,AM27,AO27)</f>
        <v>0.83114748080028666</v>
      </c>
      <c r="AV27" s="65">
        <f t="shared" ref="AV27:AV35" si="2">+((AP27+AP38)*AQ27+(T27+T38)*U27+(V27+V38)*W27)/SUM(U27,W27,AQ27)</f>
        <v>0.74901506095844428</v>
      </c>
      <c r="AW27" s="65"/>
    </row>
    <row r="28" spans="1:49" x14ac:dyDescent="0.25">
      <c r="A28" s="2">
        <v>1990</v>
      </c>
      <c r="B28" s="2">
        <v>1.2059</v>
      </c>
      <c r="C28" s="2">
        <v>1.3411</v>
      </c>
      <c r="D28" s="2">
        <v>0.1862</v>
      </c>
      <c r="E28" s="2">
        <v>0.504</v>
      </c>
      <c r="F28" s="2">
        <v>0.48780000000000001</v>
      </c>
      <c r="G28" s="2">
        <v>7.4899999999999994E-2</v>
      </c>
      <c r="H28" s="2">
        <v>0.79890000000000005</v>
      </c>
      <c r="I28" s="43">
        <v>0.51565515029717357</v>
      </c>
      <c r="J28" s="2">
        <v>0.3301</v>
      </c>
      <c r="K28" s="2">
        <v>8.7900000000000006E-2</v>
      </c>
      <c r="L28" s="41">
        <v>-999.9</v>
      </c>
      <c r="M28" s="2">
        <v>0.84770000000000001</v>
      </c>
      <c r="N28" s="2">
        <v>0.97989999999999999</v>
      </c>
      <c r="P28" s="65" t="s">
        <v>16</v>
      </c>
      <c r="Q28" s="65" t="s">
        <v>138</v>
      </c>
      <c r="R28" s="65" t="s">
        <v>178</v>
      </c>
      <c r="S28" s="65">
        <v>1991</v>
      </c>
      <c r="T28" s="71">
        <v>0.14399999999999999</v>
      </c>
      <c r="U28" s="71">
        <v>67.742000000000004</v>
      </c>
      <c r="V28" s="71">
        <v>0.11600000000000001</v>
      </c>
      <c r="W28" s="71">
        <v>96.429000000000002</v>
      </c>
      <c r="X28" s="72">
        <v>0.215</v>
      </c>
      <c r="Y28" s="72">
        <v>90.322999999999993</v>
      </c>
      <c r="Z28" s="72">
        <v>0.40799999999999997</v>
      </c>
      <c r="AA28" s="72">
        <v>96.667000000000002</v>
      </c>
      <c r="AB28" s="72">
        <v>0.114</v>
      </c>
      <c r="AC28" s="72">
        <v>96.774000000000001</v>
      </c>
      <c r="AD28" s="73">
        <v>7.6999999999999999E-2</v>
      </c>
      <c r="AE28" s="73">
        <v>76.667000000000002</v>
      </c>
      <c r="AF28" s="73">
        <v>0.32</v>
      </c>
      <c r="AG28" s="73">
        <v>70.968000000000004</v>
      </c>
      <c r="AH28" s="73">
        <v>0.873</v>
      </c>
      <c r="AI28" s="73">
        <v>83.870999999999995</v>
      </c>
      <c r="AJ28" s="74">
        <v>0.82399999999999995</v>
      </c>
      <c r="AK28" s="74">
        <v>100</v>
      </c>
      <c r="AL28" s="74">
        <v>0.41399999999999998</v>
      </c>
      <c r="AM28" s="74">
        <v>100</v>
      </c>
      <c r="AN28" s="74">
        <v>0.308</v>
      </c>
      <c r="AO28" s="74">
        <v>100</v>
      </c>
      <c r="AP28" s="71">
        <v>0.184</v>
      </c>
      <c r="AQ28" s="71">
        <v>93.548000000000002</v>
      </c>
      <c r="AR28" s="65"/>
      <c r="AS28" s="65">
        <f t="shared" si="0"/>
        <v>0.59904202435826948</v>
      </c>
      <c r="AT28" s="65">
        <f t="shared" si="1"/>
        <v>0.99898814285590887</v>
      </c>
      <c r="AU28" s="65">
        <f>+((AJ28+AJ39)*AK28+(AL28+AL39)*AM28+(AN28+AN39)*AO28)/SUM(AK28,AM28,AO28)</f>
        <v>0.94299999999999995</v>
      </c>
      <c r="AV28" s="65">
        <f t="shared" si="2"/>
        <v>0.49687131332963425</v>
      </c>
      <c r="AW28" s="65"/>
    </row>
    <row r="29" spans="1:49" x14ac:dyDescent="0.25">
      <c r="A29" s="2">
        <v>1991</v>
      </c>
      <c r="B29" s="2">
        <v>1.6464000000000001</v>
      </c>
      <c r="C29" s="2">
        <v>1.3781000000000001</v>
      </c>
      <c r="D29" s="2">
        <v>0.2157</v>
      </c>
      <c r="E29" s="2">
        <v>0.5111</v>
      </c>
      <c r="F29" s="2">
        <v>0.5393</v>
      </c>
      <c r="G29" s="2">
        <v>0.1188</v>
      </c>
      <c r="H29" s="2">
        <v>1.1476999999999999</v>
      </c>
      <c r="I29" s="43">
        <v>0.98993430802695859</v>
      </c>
      <c r="J29" s="2">
        <v>0.3468</v>
      </c>
      <c r="K29" s="2">
        <v>9.9699999999999997E-2</v>
      </c>
      <c r="L29" s="2">
        <v>1.2445999999999999</v>
      </c>
      <c r="M29" s="2">
        <v>0.72950000000000004</v>
      </c>
      <c r="N29" s="2">
        <v>1.0526</v>
      </c>
      <c r="P29" s="65" t="s">
        <v>16</v>
      </c>
      <c r="Q29" s="65" t="s">
        <v>138</v>
      </c>
      <c r="R29" s="65" t="s">
        <v>178</v>
      </c>
      <c r="S29" s="65">
        <v>1992</v>
      </c>
      <c r="T29" s="71">
        <v>0.24299999999999999</v>
      </c>
      <c r="U29" s="71">
        <v>96.774000000000001</v>
      </c>
      <c r="V29" s="71">
        <v>0.216</v>
      </c>
      <c r="W29" s="71">
        <v>100</v>
      </c>
      <c r="X29" s="72">
        <v>0.25700000000000001</v>
      </c>
      <c r="Y29" s="72">
        <v>93.548000000000002</v>
      </c>
      <c r="Z29" s="72">
        <v>0.22</v>
      </c>
      <c r="AA29" s="72">
        <v>70</v>
      </c>
      <c r="AB29" s="72">
        <v>0.245</v>
      </c>
      <c r="AC29" s="72">
        <v>96.774000000000001</v>
      </c>
      <c r="AD29" s="73">
        <v>0.253</v>
      </c>
      <c r="AE29" s="73">
        <v>76.667000000000002</v>
      </c>
      <c r="AF29" s="73">
        <v>0.32700000000000001</v>
      </c>
      <c r="AG29" s="73">
        <v>90.322999999999993</v>
      </c>
      <c r="AH29" s="73">
        <v>0.216</v>
      </c>
      <c r="AI29" s="73">
        <v>67.742000000000004</v>
      </c>
      <c r="AJ29" s="74">
        <v>0.18</v>
      </c>
      <c r="AK29" s="74">
        <v>90</v>
      </c>
      <c r="AL29" s="74">
        <v>0.30199999999999999</v>
      </c>
      <c r="AM29" s="74">
        <v>100</v>
      </c>
      <c r="AN29" s="74">
        <v>0.46300000000000002</v>
      </c>
      <c r="AO29" s="74">
        <v>96.667000000000002</v>
      </c>
      <c r="AP29" s="71">
        <v>0.57099999999999995</v>
      </c>
      <c r="AQ29" s="71">
        <v>100</v>
      </c>
      <c r="AR29" s="65"/>
      <c r="AS29" s="65">
        <f t="shared" si="0"/>
        <v>0.46470265286837076</v>
      </c>
      <c r="AT29" s="65">
        <f t="shared" si="1"/>
        <v>0.68722606632244432</v>
      </c>
      <c r="AU29" s="65">
        <f t="shared" ref="AU29:AU35" si="3">+((AJ29+AJ40)*AK29+(AL29+AL40)*AM29+(AN29+AN40)*AO29)/SUM(AK29,AM29,AO29)</f>
        <v>1.7649993825588575</v>
      </c>
      <c r="AV29" s="65">
        <f t="shared" si="2"/>
        <v>0.64152189207949484</v>
      </c>
      <c r="AW29" s="65"/>
    </row>
    <row r="30" spans="1:49" x14ac:dyDescent="0.25">
      <c r="A30" s="2">
        <v>1992</v>
      </c>
      <c r="B30" s="2">
        <v>1.4430000000000001</v>
      </c>
      <c r="C30" s="2">
        <v>1.3805000000000001</v>
      </c>
      <c r="D30" s="2">
        <v>0.18379999999999999</v>
      </c>
      <c r="E30" s="2">
        <v>0.5302</v>
      </c>
      <c r="F30" s="2">
        <v>0.41520000000000001</v>
      </c>
      <c r="G30" s="2">
        <v>0.11119999999999999</v>
      </c>
      <c r="H30" s="2">
        <v>0.88680000000000003</v>
      </c>
      <c r="I30" s="43">
        <v>0.89797992385745862</v>
      </c>
      <c r="J30" s="2">
        <v>0.35709999999999997</v>
      </c>
      <c r="K30" s="2">
        <v>8.0699999999999994E-2</v>
      </c>
      <c r="L30" s="2">
        <v>0.80510000000000004</v>
      </c>
      <c r="M30" s="2">
        <v>0.7792</v>
      </c>
      <c r="N30" s="2">
        <v>1.1053999999999999</v>
      </c>
      <c r="P30" s="65" t="s">
        <v>16</v>
      </c>
      <c r="Q30" s="65" t="s">
        <v>138</v>
      </c>
      <c r="R30" s="65" t="s">
        <v>178</v>
      </c>
      <c r="S30" s="65">
        <v>1993</v>
      </c>
      <c r="T30" s="71">
        <v>0.54</v>
      </c>
      <c r="U30" s="71">
        <v>100</v>
      </c>
      <c r="V30" s="71">
        <v>0.51600000000000001</v>
      </c>
      <c r="W30" s="71">
        <v>100</v>
      </c>
      <c r="X30" s="72">
        <v>0.66100000000000003</v>
      </c>
      <c r="Y30" s="72">
        <v>100</v>
      </c>
      <c r="Z30" s="72">
        <v>0.65200000000000002</v>
      </c>
      <c r="AA30" s="72">
        <v>100</v>
      </c>
      <c r="AB30" s="72">
        <v>0.36599999999999999</v>
      </c>
      <c r="AC30" s="72">
        <v>100</v>
      </c>
      <c r="AD30" s="73">
        <v>0.37</v>
      </c>
      <c r="AE30" s="73">
        <v>100</v>
      </c>
      <c r="AF30" s="73">
        <v>0.27800000000000002</v>
      </c>
      <c r="AG30" s="73">
        <v>100</v>
      </c>
      <c r="AH30" s="73">
        <v>0.40500000000000003</v>
      </c>
      <c r="AI30" s="73">
        <v>100</v>
      </c>
      <c r="AJ30" s="74">
        <v>0.35</v>
      </c>
      <c r="AK30" s="74">
        <v>100</v>
      </c>
      <c r="AL30" s="74">
        <v>0.45900000000000002</v>
      </c>
      <c r="AM30" s="74">
        <v>100</v>
      </c>
      <c r="AN30" s="74">
        <v>0.50700000000000001</v>
      </c>
      <c r="AO30" s="74">
        <v>100</v>
      </c>
      <c r="AP30" s="71">
        <v>0.34100000000000003</v>
      </c>
      <c r="AQ30" s="71">
        <v>100</v>
      </c>
      <c r="AR30" s="65"/>
      <c r="AS30" s="65">
        <f t="shared" si="0"/>
        <v>2.012</v>
      </c>
      <c r="AT30" s="65">
        <f t="shared" si="1"/>
        <v>1.2409999999999999</v>
      </c>
      <c r="AU30" s="65">
        <f t="shared" si="3"/>
        <v>1.3703333333333334</v>
      </c>
      <c r="AV30" s="65">
        <f t="shared" si="2"/>
        <v>1.3316666666666668</v>
      </c>
      <c r="AW30" s="65"/>
    </row>
    <row r="31" spans="1:49" x14ac:dyDescent="0.25">
      <c r="A31" s="2">
        <v>1993</v>
      </c>
      <c r="B31" s="2">
        <v>1.7054</v>
      </c>
      <c r="C31" s="2">
        <v>1.5811999999999999</v>
      </c>
      <c r="D31" s="2">
        <v>0.16950000000000001</v>
      </c>
      <c r="E31" s="2">
        <v>0.53190000000000004</v>
      </c>
      <c r="F31" s="2">
        <v>0.43390000000000001</v>
      </c>
      <c r="G31" s="2">
        <v>7.1900000000000006E-2</v>
      </c>
      <c r="H31" s="2">
        <v>1.3165</v>
      </c>
      <c r="I31" s="43">
        <v>1.2516840012542281</v>
      </c>
      <c r="J31" s="2">
        <v>0.3856</v>
      </c>
      <c r="K31" s="2">
        <v>9.1499999999999998E-2</v>
      </c>
      <c r="L31" s="41">
        <v>-999.9</v>
      </c>
      <c r="M31" s="2">
        <v>0.88939999999999997</v>
      </c>
      <c r="N31" s="2">
        <v>0.95960000000000001</v>
      </c>
      <c r="P31" s="65" t="s">
        <v>16</v>
      </c>
      <c r="Q31" s="65" t="s">
        <v>138</v>
      </c>
      <c r="R31" s="65" t="s">
        <v>178</v>
      </c>
      <c r="S31" s="65">
        <v>1994</v>
      </c>
      <c r="T31" s="71">
        <v>0.376</v>
      </c>
      <c r="U31" s="71">
        <v>100</v>
      </c>
      <c r="V31" s="71">
        <v>0.21299999999999999</v>
      </c>
      <c r="W31" s="71">
        <v>96.429000000000002</v>
      </c>
      <c r="X31" s="72">
        <v>0.78</v>
      </c>
      <c r="Y31" s="72">
        <v>100</v>
      </c>
      <c r="Z31" s="72">
        <v>0.71599999999999997</v>
      </c>
      <c r="AA31" s="72">
        <v>100</v>
      </c>
      <c r="AB31" s="72">
        <v>0.627</v>
      </c>
      <c r="AC31" s="72">
        <v>96.774000000000001</v>
      </c>
      <c r="AD31" s="73">
        <v>0.41199999999999998</v>
      </c>
      <c r="AE31" s="73">
        <v>100</v>
      </c>
      <c r="AF31" s="73">
        <v>0.33600000000000002</v>
      </c>
      <c r="AG31" s="73">
        <v>100</v>
      </c>
      <c r="AH31" s="73">
        <v>0.217</v>
      </c>
      <c r="AI31" s="73">
        <v>96.774000000000001</v>
      </c>
      <c r="AJ31" s="74">
        <v>0.215</v>
      </c>
      <c r="AK31" s="74">
        <v>100</v>
      </c>
      <c r="AL31" s="74">
        <v>0.33400000000000002</v>
      </c>
      <c r="AM31" s="74">
        <v>100</v>
      </c>
      <c r="AN31" s="74">
        <v>0.57799999999999996</v>
      </c>
      <c r="AO31" s="74">
        <v>100</v>
      </c>
      <c r="AP31" s="71">
        <v>0.53900000000000003</v>
      </c>
      <c r="AQ31" s="71">
        <v>96.774000000000001</v>
      </c>
      <c r="AR31" s="65"/>
      <c r="AS31" s="65">
        <f t="shared" si="0"/>
        <v>1.6195762229844932</v>
      </c>
      <c r="AT31" s="65">
        <f t="shared" si="1"/>
        <v>0.96223908428635918</v>
      </c>
      <c r="AU31" s="65">
        <f t="shared" si="3"/>
        <v>0.89100000000000001</v>
      </c>
      <c r="AV31" s="65">
        <f t="shared" si="2"/>
        <v>1.0058827672295305</v>
      </c>
      <c r="AW31" s="65"/>
    </row>
    <row r="32" spans="1:49" x14ac:dyDescent="0.25">
      <c r="A32" s="2">
        <v>1994</v>
      </c>
      <c r="B32" s="2">
        <v>1.3165</v>
      </c>
      <c r="C32" s="2">
        <v>1.1698999999999999</v>
      </c>
      <c r="D32" s="2">
        <v>0.16650000000000001</v>
      </c>
      <c r="E32" s="2">
        <v>0.52270000000000005</v>
      </c>
      <c r="F32" s="2">
        <v>0.4622</v>
      </c>
      <c r="G32" s="2">
        <v>9.7799999999999998E-2</v>
      </c>
      <c r="H32" s="2">
        <v>0.53400000000000003</v>
      </c>
      <c r="I32" s="43">
        <v>1.2020658498503412</v>
      </c>
      <c r="J32" s="2">
        <v>0.38850000000000001</v>
      </c>
      <c r="K32" s="2">
        <v>0.15060000000000001</v>
      </c>
      <c r="L32" s="2">
        <v>0.61550000000000005</v>
      </c>
      <c r="M32" s="2">
        <v>0.874</v>
      </c>
      <c r="N32" s="2">
        <v>0.83450000000000002</v>
      </c>
      <c r="P32" s="65" t="s">
        <v>16</v>
      </c>
      <c r="Q32" s="65" t="s">
        <v>138</v>
      </c>
      <c r="R32" s="65" t="s">
        <v>178</v>
      </c>
      <c r="S32" s="65">
        <v>1995</v>
      </c>
      <c r="T32" s="71">
        <v>0.317</v>
      </c>
      <c r="U32" s="71">
        <v>93.548000000000002</v>
      </c>
      <c r="V32" s="71">
        <v>0.32900000000000001</v>
      </c>
      <c r="W32" s="71">
        <v>100</v>
      </c>
      <c r="X32" s="72">
        <v>0.36799999999999999</v>
      </c>
      <c r="Y32" s="72">
        <v>100</v>
      </c>
      <c r="Z32" s="72">
        <v>0.71299999999999997</v>
      </c>
      <c r="AA32" s="72">
        <v>100</v>
      </c>
      <c r="AB32" s="72">
        <v>0.14000000000000001</v>
      </c>
      <c r="AC32" s="72">
        <v>96.774000000000001</v>
      </c>
      <c r="AD32" s="73">
        <v>0.1</v>
      </c>
      <c r="AE32" s="73">
        <v>100</v>
      </c>
      <c r="AF32" s="73">
        <v>0.16800000000000001</v>
      </c>
      <c r="AG32" s="73">
        <v>100</v>
      </c>
      <c r="AH32" s="73">
        <v>0.19400000000000001</v>
      </c>
      <c r="AI32" s="73">
        <v>100</v>
      </c>
      <c r="AJ32" s="74">
        <v>0.24299999999999999</v>
      </c>
      <c r="AK32" s="74">
        <v>100</v>
      </c>
      <c r="AL32" s="74">
        <v>0.32900000000000001</v>
      </c>
      <c r="AM32" s="74">
        <v>100</v>
      </c>
      <c r="AN32" s="74">
        <v>0.25</v>
      </c>
      <c r="AO32" s="74">
        <v>100</v>
      </c>
      <c r="AP32" s="71">
        <v>0.47399999999999998</v>
      </c>
      <c r="AQ32" s="71">
        <v>100</v>
      </c>
      <c r="AR32" s="65"/>
      <c r="AS32" s="65">
        <f t="shared" si="0"/>
        <v>1.1122393471126175</v>
      </c>
      <c r="AT32" s="65">
        <f t="shared" si="1"/>
        <v>1.0203333333333333</v>
      </c>
      <c r="AU32" s="65">
        <f t="shared" si="3"/>
        <v>1.4686666666666668</v>
      </c>
      <c r="AV32" s="65">
        <f t="shared" si="2"/>
        <v>1.5279339801327212</v>
      </c>
      <c r="AW32" s="65"/>
    </row>
    <row r="33" spans="1:49" x14ac:dyDescent="0.25">
      <c r="A33" s="2">
        <v>1995</v>
      </c>
      <c r="B33" s="2">
        <v>0.93569999999999998</v>
      </c>
      <c r="C33" s="2">
        <v>1</v>
      </c>
      <c r="D33" s="2">
        <v>0.1696</v>
      </c>
      <c r="E33" s="2">
        <v>0.3866</v>
      </c>
      <c r="F33" s="2">
        <v>0.30840000000000001</v>
      </c>
      <c r="G33" s="2">
        <v>8.2799999999999999E-2</v>
      </c>
      <c r="H33" s="2">
        <v>0.77049999999999996</v>
      </c>
      <c r="I33" s="43">
        <v>0.71987402977577919</v>
      </c>
      <c r="J33" s="2">
        <v>0.27839999999999998</v>
      </c>
      <c r="K33" s="2">
        <v>7.6300000000000007E-2</v>
      </c>
      <c r="L33" s="2">
        <v>0.80359999999999998</v>
      </c>
      <c r="M33" s="2">
        <v>0.50490000000000002</v>
      </c>
      <c r="N33" s="2">
        <v>0.6573</v>
      </c>
      <c r="P33" s="65" t="s">
        <v>16</v>
      </c>
      <c r="Q33" s="65" t="s">
        <v>138</v>
      </c>
      <c r="R33" s="65" t="s">
        <v>178</v>
      </c>
      <c r="S33" s="65">
        <v>1996</v>
      </c>
      <c r="T33" s="71">
        <v>0.248</v>
      </c>
      <c r="U33" s="71">
        <v>100</v>
      </c>
      <c r="V33" s="71">
        <v>0.25900000000000001</v>
      </c>
      <c r="W33" s="71">
        <v>100</v>
      </c>
      <c r="X33" s="72">
        <v>0.34799999999999998</v>
      </c>
      <c r="Y33" s="72">
        <v>100</v>
      </c>
      <c r="Z33" s="72">
        <v>0.65300000000000002</v>
      </c>
      <c r="AA33" s="72">
        <v>100</v>
      </c>
      <c r="AB33" s="72">
        <v>0.50600000000000001</v>
      </c>
      <c r="AC33" s="72">
        <v>100</v>
      </c>
      <c r="AD33" s="73">
        <v>0.49299999999999999</v>
      </c>
      <c r="AE33" s="73">
        <v>100</v>
      </c>
      <c r="AF33" s="73">
        <v>0.59</v>
      </c>
      <c r="AG33" s="73">
        <v>100</v>
      </c>
      <c r="AH33" s="73">
        <v>0.38700000000000001</v>
      </c>
      <c r="AI33" s="73">
        <v>96.774000000000001</v>
      </c>
      <c r="AJ33" s="74">
        <v>0.34</v>
      </c>
      <c r="AK33" s="74">
        <v>100</v>
      </c>
      <c r="AL33" s="74">
        <v>0.41599999999999998</v>
      </c>
      <c r="AM33" s="74">
        <v>100</v>
      </c>
      <c r="AN33" s="74">
        <v>0.39</v>
      </c>
      <c r="AO33" s="74">
        <v>100</v>
      </c>
      <c r="AP33" s="71">
        <v>0.223</v>
      </c>
      <c r="AQ33" s="71">
        <v>96.774000000000001</v>
      </c>
      <c r="AR33" s="65"/>
      <c r="AS33" s="65">
        <f t="shared" si="0"/>
        <v>1.7123333333333335</v>
      </c>
      <c r="AT33" s="65">
        <f t="shared" si="1"/>
        <v>1.7563698100237892</v>
      </c>
      <c r="AU33" s="65">
        <f t="shared" si="3"/>
        <v>1.3363333333333334</v>
      </c>
      <c r="AV33" s="65">
        <f t="shared" si="2"/>
        <v>1.5221850970772373</v>
      </c>
      <c r="AW33" s="65"/>
    </row>
    <row r="34" spans="1:49" x14ac:dyDescent="0.25">
      <c r="A34" s="2">
        <v>1996</v>
      </c>
      <c r="B34" s="2">
        <v>1.5187999999999999</v>
      </c>
      <c r="C34" s="2">
        <v>1.2659</v>
      </c>
      <c r="D34" s="2">
        <v>0.1545</v>
      </c>
      <c r="E34" s="2">
        <v>0.58460000000000001</v>
      </c>
      <c r="F34" s="2">
        <v>0.45569999999999999</v>
      </c>
      <c r="G34" s="2">
        <v>7.9000000000000001E-2</v>
      </c>
      <c r="H34" s="41">
        <v>-999.9</v>
      </c>
      <c r="I34" s="43">
        <v>1.1571890683820316</v>
      </c>
      <c r="J34" s="2">
        <v>0.4148</v>
      </c>
      <c r="K34" s="2">
        <v>0.12239999999999999</v>
      </c>
      <c r="L34" s="2">
        <v>1.2112000000000001</v>
      </c>
      <c r="M34" s="2">
        <v>0.8901</v>
      </c>
      <c r="N34" s="2">
        <v>0.89139999999999997</v>
      </c>
      <c r="P34" s="65" t="s">
        <v>16</v>
      </c>
      <c r="Q34" s="65" t="s">
        <v>138</v>
      </c>
      <c r="R34" s="65" t="s">
        <v>178</v>
      </c>
      <c r="S34" s="65">
        <v>1997</v>
      </c>
      <c r="T34" s="71">
        <v>0.63</v>
      </c>
      <c r="U34" s="71">
        <v>100</v>
      </c>
      <c r="V34" s="71">
        <v>1.288</v>
      </c>
      <c r="W34" s="71">
        <v>100</v>
      </c>
      <c r="X34" s="72">
        <v>0.91100000000000003</v>
      </c>
      <c r="Y34" s="72">
        <v>96.774000000000001</v>
      </c>
      <c r="Z34" s="72">
        <v>0.83199999999999996</v>
      </c>
      <c r="AA34" s="72">
        <v>100</v>
      </c>
      <c r="AB34" s="72">
        <v>0.377</v>
      </c>
      <c r="AC34" s="72">
        <v>100</v>
      </c>
      <c r="AD34" s="73">
        <v>0.314</v>
      </c>
      <c r="AE34" s="73">
        <v>93.332999999999998</v>
      </c>
      <c r="AF34" s="73">
        <v>1.0289999999999999</v>
      </c>
      <c r="AG34" s="73">
        <v>93.548000000000002</v>
      </c>
      <c r="AH34" s="73">
        <v>0.79600000000000004</v>
      </c>
      <c r="AI34" s="73">
        <v>100</v>
      </c>
      <c r="AJ34" s="74">
        <v>0.91600000000000004</v>
      </c>
      <c r="AK34" s="74">
        <v>100</v>
      </c>
      <c r="AL34" s="74">
        <v>0.35499999999999998</v>
      </c>
      <c r="AM34" s="74">
        <v>100</v>
      </c>
      <c r="AN34" s="74">
        <v>0.65500000000000003</v>
      </c>
      <c r="AO34" s="74">
        <v>100</v>
      </c>
      <c r="AP34" s="71">
        <v>0.71</v>
      </c>
      <c r="AQ34" s="71">
        <v>100</v>
      </c>
      <c r="AR34" s="65"/>
      <c r="AS34" s="65">
        <f t="shared" si="0"/>
        <v>1.4336954517579032</v>
      </c>
      <c r="AT34" s="65">
        <f t="shared" si="1"/>
        <v>1.8319495505104906</v>
      </c>
      <c r="AU34" s="65">
        <f t="shared" si="3"/>
        <v>2.3113333333333337</v>
      </c>
      <c r="AV34" s="65">
        <f t="shared" si="2"/>
        <v>2.306</v>
      </c>
      <c r="AW34" s="65"/>
    </row>
    <row r="35" spans="1:49" x14ac:dyDescent="0.25">
      <c r="A35" s="2">
        <v>1997</v>
      </c>
      <c r="B35" s="2">
        <v>0.87070000000000003</v>
      </c>
      <c r="C35" s="2">
        <v>0.82920000000000005</v>
      </c>
      <c r="D35" s="2">
        <v>9.5000000000000001E-2</v>
      </c>
      <c r="E35" s="2">
        <v>0.31090000000000001</v>
      </c>
      <c r="F35" s="2">
        <v>0.27479999999999999</v>
      </c>
      <c r="G35" s="2">
        <v>4.65E-2</v>
      </c>
      <c r="H35" s="2">
        <v>0.85809999999999997</v>
      </c>
      <c r="I35" s="41">
        <v>-999.9</v>
      </c>
      <c r="J35" s="2">
        <v>0.22090000000000001</v>
      </c>
      <c r="K35" s="2">
        <v>5.21E-2</v>
      </c>
      <c r="L35" s="2">
        <v>1.0267999999999999</v>
      </c>
      <c r="M35" s="2">
        <v>0.54510000000000003</v>
      </c>
      <c r="N35" s="2">
        <v>0.61780000000000002</v>
      </c>
      <c r="P35" s="65" t="s">
        <v>16</v>
      </c>
      <c r="Q35" s="65" t="s">
        <v>138</v>
      </c>
      <c r="R35" s="65" t="s">
        <v>178</v>
      </c>
      <c r="S35" s="65">
        <v>1998</v>
      </c>
      <c r="T35" s="65">
        <v>1.103</v>
      </c>
      <c r="U35" s="65">
        <v>100</v>
      </c>
      <c r="V35" s="65">
        <v>1.7649999999999999</v>
      </c>
      <c r="W35" s="65">
        <v>100</v>
      </c>
      <c r="X35" s="65">
        <v>0.77</v>
      </c>
      <c r="Y35" s="65">
        <v>100</v>
      </c>
      <c r="Z35" s="65">
        <v>0.69199999999999995</v>
      </c>
      <c r="AA35" s="65">
        <v>100</v>
      </c>
      <c r="AB35" s="65">
        <v>0.40699999999999997</v>
      </c>
      <c r="AC35" s="65">
        <v>100</v>
      </c>
      <c r="AD35" s="65">
        <v>0.66800000000000004</v>
      </c>
      <c r="AE35" s="65">
        <v>96.667000000000002</v>
      </c>
      <c r="AF35" s="65">
        <v>0.53200000000000003</v>
      </c>
      <c r="AG35" s="65">
        <v>87.096999999999994</v>
      </c>
      <c r="AH35" s="65">
        <v>0.93899999999999995</v>
      </c>
      <c r="AI35" s="65">
        <v>100</v>
      </c>
      <c r="AJ35" s="65">
        <v>0.63600000000000001</v>
      </c>
      <c r="AK35" s="65">
        <v>73.332999999999998</v>
      </c>
      <c r="AL35" s="65">
        <v>0.68700000000000006</v>
      </c>
      <c r="AM35" s="65">
        <v>100</v>
      </c>
      <c r="AN35" s="65">
        <v>0.96299999999999997</v>
      </c>
      <c r="AO35" s="65">
        <v>96.667000000000002</v>
      </c>
      <c r="AP35" s="65">
        <v>0.63600000000000001</v>
      </c>
      <c r="AQ35" s="65">
        <v>100</v>
      </c>
      <c r="AR35" s="65"/>
      <c r="AS35" s="65">
        <f t="shared" si="0"/>
        <v>2.1956666666666669</v>
      </c>
      <c r="AT35" s="65">
        <f t="shared" si="1"/>
        <v>2.5030719893996416</v>
      </c>
      <c r="AU35" s="65">
        <f t="shared" si="3"/>
        <v>2.4951729925925923</v>
      </c>
      <c r="AV35" s="65">
        <f t="shared" si="2"/>
        <v>2.8433333333333333</v>
      </c>
      <c r="AW35" s="65"/>
    </row>
    <row r="36" spans="1:49" x14ac:dyDescent="0.25">
      <c r="A36" s="2">
        <v>1998</v>
      </c>
      <c r="B36" s="2">
        <v>1.0287999999999999</v>
      </c>
      <c r="C36" s="2">
        <v>0.76849999999999996</v>
      </c>
      <c r="D36" s="2">
        <v>0.1966</v>
      </c>
      <c r="E36" s="2">
        <v>0.45279999999999998</v>
      </c>
      <c r="F36" s="2">
        <v>0.3634</v>
      </c>
      <c r="G36" s="2">
        <v>8.43E-2</v>
      </c>
      <c r="H36" s="2">
        <v>0.77610000000000001</v>
      </c>
      <c r="I36" s="41">
        <v>-999.9</v>
      </c>
      <c r="J36" s="2">
        <v>0.23319999999999999</v>
      </c>
      <c r="K36" s="2">
        <v>6.0600000000000001E-2</v>
      </c>
      <c r="L36" s="2">
        <v>0.65229999999999999</v>
      </c>
      <c r="M36" s="2">
        <v>0.57050000000000001</v>
      </c>
      <c r="N36" s="2">
        <v>0.51690000000000003</v>
      </c>
      <c r="P36" s="65" t="s">
        <v>16</v>
      </c>
      <c r="Q36" s="65" t="s">
        <v>138</v>
      </c>
      <c r="R36" s="65" t="s">
        <v>178</v>
      </c>
      <c r="S36" s="65">
        <v>1999</v>
      </c>
      <c r="T36" s="65">
        <v>0.72499999999999998</v>
      </c>
      <c r="U36" s="65">
        <v>100</v>
      </c>
      <c r="V36" s="65">
        <v>0.24399999999999999</v>
      </c>
      <c r="W36" s="65">
        <v>100</v>
      </c>
      <c r="X36" s="65">
        <v>0.159</v>
      </c>
      <c r="Y36" s="65">
        <v>100</v>
      </c>
      <c r="Z36" s="65">
        <v>7.2999999999999995E-2</v>
      </c>
      <c r="AA36" s="65">
        <v>100</v>
      </c>
      <c r="AB36" s="65">
        <v>0.497</v>
      </c>
      <c r="AC36" s="65">
        <v>100</v>
      </c>
      <c r="AD36" s="65">
        <v>0.193</v>
      </c>
      <c r="AE36" s="65">
        <v>100</v>
      </c>
      <c r="AF36" s="65">
        <v>0.30499999999999999</v>
      </c>
      <c r="AG36" s="65">
        <v>100</v>
      </c>
      <c r="AH36" s="65">
        <v>0.19500000000000001</v>
      </c>
      <c r="AI36" s="65">
        <v>100</v>
      </c>
      <c r="AJ36" s="65">
        <v>0.89700000000000002</v>
      </c>
      <c r="AK36" s="65">
        <v>100</v>
      </c>
      <c r="AL36" s="65">
        <v>0.51900000000000002</v>
      </c>
      <c r="AM36" s="65">
        <v>100</v>
      </c>
      <c r="AN36" s="65">
        <v>0.90100000000000002</v>
      </c>
      <c r="AO36" s="65">
        <v>100</v>
      </c>
      <c r="AP36" s="65">
        <v>0.91600000000000004</v>
      </c>
      <c r="AQ36" s="65">
        <v>100</v>
      </c>
      <c r="AR36" s="65"/>
      <c r="AS36" s="65"/>
      <c r="AT36" s="65"/>
      <c r="AU36" s="65"/>
      <c r="AV36" s="65"/>
      <c r="AW36" s="65"/>
    </row>
    <row r="37" spans="1:49" x14ac:dyDescent="0.25">
      <c r="A37" s="2">
        <v>1999</v>
      </c>
      <c r="B37" s="2">
        <v>1.2346999999999999</v>
      </c>
      <c r="C37" s="2">
        <v>1.1227</v>
      </c>
      <c r="D37" s="2">
        <v>0.2077</v>
      </c>
      <c r="E37" s="2">
        <v>0.496</v>
      </c>
      <c r="F37" s="2">
        <v>0.40050000000000002</v>
      </c>
      <c r="G37" s="2">
        <v>8.0199999999999994E-2</v>
      </c>
      <c r="H37" s="41">
        <v>-999.9</v>
      </c>
      <c r="I37" s="43">
        <v>0.89323558536683334</v>
      </c>
      <c r="J37" s="2">
        <v>0.22189999999999999</v>
      </c>
      <c r="K37" s="2">
        <v>5.45E-2</v>
      </c>
      <c r="L37" s="2">
        <v>0.82940000000000003</v>
      </c>
      <c r="M37" s="2">
        <v>1.1999</v>
      </c>
      <c r="N37" s="2">
        <v>0.83530000000000004</v>
      </c>
      <c r="P37" s="65" t="s">
        <v>16</v>
      </c>
      <c r="Q37" s="65" t="s">
        <v>138</v>
      </c>
      <c r="R37" s="65" t="s">
        <v>178</v>
      </c>
      <c r="S37" s="65">
        <v>2000</v>
      </c>
      <c r="T37" s="65">
        <v>1.0609999999999999</v>
      </c>
      <c r="U37" s="65">
        <v>93.548000000000002</v>
      </c>
      <c r="V37" s="65">
        <v>0.81200000000000006</v>
      </c>
      <c r="W37" s="65">
        <v>100</v>
      </c>
      <c r="X37" s="65">
        <v>0.65900000000000003</v>
      </c>
      <c r="Y37" s="65">
        <v>100</v>
      </c>
      <c r="Z37" s="65">
        <v>0.93200000000000005</v>
      </c>
      <c r="AA37" s="65">
        <v>100</v>
      </c>
      <c r="AB37" s="65">
        <v>0.56799999999999995</v>
      </c>
      <c r="AC37" s="65">
        <v>100</v>
      </c>
      <c r="AD37" s="65">
        <v>0.61399999999999999</v>
      </c>
      <c r="AE37" s="65">
        <v>100</v>
      </c>
      <c r="AF37" s="65">
        <v>0.10299999999999999</v>
      </c>
      <c r="AG37" s="65">
        <v>100</v>
      </c>
      <c r="AH37" s="65">
        <v>0.36</v>
      </c>
      <c r="AI37" s="65">
        <v>100</v>
      </c>
      <c r="AJ37" s="65">
        <v>0.61699999999999999</v>
      </c>
      <c r="AK37" s="65">
        <v>100</v>
      </c>
      <c r="AL37" s="65">
        <v>0.46100000000000002</v>
      </c>
      <c r="AM37" s="65">
        <v>100</v>
      </c>
      <c r="AN37" s="65">
        <v>0.29199999999999998</v>
      </c>
      <c r="AO37" s="65">
        <v>100</v>
      </c>
      <c r="AP37" s="65">
        <v>0.28699999999999998</v>
      </c>
      <c r="AQ37" s="65">
        <v>100</v>
      </c>
      <c r="AR37" s="65"/>
      <c r="AS37" s="65"/>
      <c r="AT37" s="65"/>
      <c r="AU37" s="65"/>
      <c r="AV37" s="65"/>
      <c r="AW37" s="65"/>
    </row>
    <row r="38" spans="1:49" x14ac:dyDescent="0.25">
      <c r="A38" s="2">
        <v>2000</v>
      </c>
      <c r="B38" s="2">
        <v>1.1017999999999999</v>
      </c>
      <c r="C38" s="2">
        <v>0.88339999999999996</v>
      </c>
      <c r="D38" s="2">
        <v>0.1512</v>
      </c>
      <c r="E38" s="2">
        <v>0.39439999999999997</v>
      </c>
      <c r="F38" s="2">
        <v>0.28649999999999998</v>
      </c>
      <c r="G38" s="2">
        <v>6.9099999999999995E-2</v>
      </c>
      <c r="H38" s="41">
        <v>-999.9</v>
      </c>
      <c r="I38" s="43">
        <v>0.79633333333333323</v>
      </c>
      <c r="J38" s="2">
        <v>0.21129999999999999</v>
      </c>
      <c r="K38" s="2">
        <v>6.13E-2</v>
      </c>
      <c r="L38" s="2">
        <v>0.70950000000000002</v>
      </c>
      <c r="M38" s="2">
        <v>0.69940000000000002</v>
      </c>
      <c r="N38" s="2">
        <v>0.76290000000000002</v>
      </c>
      <c r="P38" s="65" t="s">
        <v>16</v>
      </c>
      <c r="Q38" s="65" t="s">
        <v>179</v>
      </c>
      <c r="R38" s="65" t="s">
        <v>152</v>
      </c>
      <c r="S38" s="65">
        <v>1990</v>
      </c>
      <c r="T38" s="65">
        <v>0.187</v>
      </c>
      <c r="U38" s="65">
        <v>83.870999999999995</v>
      </c>
      <c r="V38" s="65">
        <v>0.42399999999999999</v>
      </c>
      <c r="W38" s="65">
        <v>100</v>
      </c>
      <c r="X38" s="65">
        <v>0.13500000000000001</v>
      </c>
      <c r="Y38" s="65">
        <v>100</v>
      </c>
      <c r="Z38" s="65">
        <v>0.23699999999999999</v>
      </c>
      <c r="AA38" s="65">
        <v>96.667000000000002</v>
      </c>
      <c r="AB38" s="65">
        <v>0.27100000000000002</v>
      </c>
      <c r="AC38" s="65">
        <v>93.548000000000002</v>
      </c>
      <c r="AD38" s="65">
        <v>0.38400000000000001</v>
      </c>
      <c r="AE38" s="65">
        <v>100</v>
      </c>
      <c r="AF38" s="65">
        <v>0.24199999999999999</v>
      </c>
      <c r="AG38" s="65">
        <v>96.774000000000001</v>
      </c>
      <c r="AH38" s="65">
        <v>0.52300000000000002</v>
      </c>
      <c r="AI38" s="65">
        <v>83.870999999999995</v>
      </c>
      <c r="AJ38" s="65">
        <v>0.25600000000000001</v>
      </c>
      <c r="AK38" s="65">
        <v>100</v>
      </c>
      <c r="AL38" s="65">
        <v>0.314</v>
      </c>
      <c r="AM38" s="65">
        <v>100</v>
      </c>
      <c r="AN38" s="65">
        <v>0.44500000000000001</v>
      </c>
      <c r="AO38" s="65">
        <v>100</v>
      </c>
      <c r="AP38" s="65">
        <v>0.40200000000000002</v>
      </c>
      <c r="AQ38" s="65">
        <v>80.644999999999996</v>
      </c>
      <c r="AR38" s="65"/>
      <c r="AS38" s="65"/>
      <c r="AT38" s="65"/>
      <c r="AU38" s="65"/>
      <c r="AV38" s="65"/>
      <c r="AW38" s="65"/>
    </row>
    <row r="39" spans="1:49" x14ac:dyDescent="0.25">
      <c r="A39" s="2">
        <v>2001</v>
      </c>
      <c r="B39" s="2">
        <v>0.96730000000000005</v>
      </c>
      <c r="C39" s="2">
        <v>0.94989999999999997</v>
      </c>
      <c r="D39" s="2">
        <v>0.1691</v>
      </c>
      <c r="E39" s="2">
        <v>0.44109999999999999</v>
      </c>
      <c r="F39" s="2">
        <v>0.3402</v>
      </c>
      <c r="G39" s="2">
        <v>5.7500000000000002E-2</v>
      </c>
      <c r="H39" s="41">
        <v>-999.9</v>
      </c>
      <c r="I39" s="43">
        <v>0.63445441528910829</v>
      </c>
      <c r="J39" s="2">
        <v>0.191</v>
      </c>
      <c r="K39" s="2">
        <v>5.0599999999999999E-2</v>
      </c>
      <c r="L39" s="2">
        <v>0.73850000000000005</v>
      </c>
      <c r="M39" s="2">
        <v>0.65680000000000005</v>
      </c>
      <c r="N39" s="2">
        <v>0.71870000000000001</v>
      </c>
      <c r="P39" s="65" t="s">
        <v>16</v>
      </c>
      <c r="Q39" s="65" t="s">
        <v>179</v>
      </c>
      <c r="R39" s="65" t="s">
        <v>152</v>
      </c>
      <c r="S39" s="65">
        <v>1991</v>
      </c>
      <c r="T39" s="65">
        <v>0.31900000000000001</v>
      </c>
      <c r="U39" s="65">
        <v>67.742000000000004</v>
      </c>
      <c r="V39" s="65">
        <v>0.55200000000000005</v>
      </c>
      <c r="W39" s="65">
        <v>100</v>
      </c>
      <c r="X39" s="65">
        <v>0.379</v>
      </c>
      <c r="Y39" s="65">
        <v>83.870999999999995</v>
      </c>
      <c r="Z39" s="65">
        <v>0.38100000000000001</v>
      </c>
      <c r="AA39" s="65">
        <v>96.667000000000002</v>
      </c>
      <c r="AB39" s="65">
        <v>0.3</v>
      </c>
      <c r="AC39" s="65">
        <v>96.774000000000001</v>
      </c>
      <c r="AD39" s="65">
        <v>0.214</v>
      </c>
      <c r="AE39" s="65">
        <v>76.667000000000002</v>
      </c>
      <c r="AF39" s="65">
        <v>0.89900000000000002</v>
      </c>
      <c r="AG39" s="65">
        <v>87.096999999999994</v>
      </c>
      <c r="AH39" s="65">
        <v>0.58699999999999997</v>
      </c>
      <c r="AI39" s="65">
        <v>100</v>
      </c>
      <c r="AJ39" s="65">
        <v>0.93100000000000005</v>
      </c>
      <c r="AK39" s="65">
        <v>100</v>
      </c>
      <c r="AL39" s="65">
        <v>0.245</v>
      </c>
      <c r="AM39" s="65">
        <v>100</v>
      </c>
      <c r="AN39" s="65">
        <v>0.107</v>
      </c>
      <c r="AO39" s="65">
        <v>100</v>
      </c>
      <c r="AP39" s="65">
        <v>0.161</v>
      </c>
      <c r="AQ39" s="65">
        <v>93.548000000000002</v>
      </c>
      <c r="AR39" s="65"/>
      <c r="AS39" s="65"/>
      <c r="AT39" s="65"/>
      <c r="AU39" s="65"/>
      <c r="AV39" s="65"/>
      <c r="AW39" s="65"/>
    </row>
    <row r="40" spans="1:49" x14ac:dyDescent="0.25">
      <c r="A40" s="2">
        <v>2002</v>
      </c>
      <c r="B40" s="2">
        <v>1.1901999999999999</v>
      </c>
      <c r="C40" s="2">
        <v>1.1147</v>
      </c>
      <c r="D40" s="2">
        <v>0.22309999999999999</v>
      </c>
      <c r="E40" s="2">
        <v>0.53610000000000002</v>
      </c>
      <c r="F40" s="2">
        <v>0.4022</v>
      </c>
      <c r="G40" s="2">
        <v>9.35E-2</v>
      </c>
      <c r="H40" s="2">
        <v>0.83589999999999998</v>
      </c>
      <c r="I40" s="43">
        <v>0.63170026015195624</v>
      </c>
      <c r="J40" s="41">
        <v>-999.9</v>
      </c>
      <c r="K40" s="41">
        <v>-999.9</v>
      </c>
      <c r="L40" s="41">
        <v>-999.9</v>
      </c>
      <c r="M40" s="2">
        <v>1.18</v>
      </c>
      <c r="N40" s="2">
        <v>0.99299999999999999</v>
      </c>
      <c r="P40" s="65" t="s">
        <v>16</v>
      </c>
      <c r="Q40" s="65" t="s">
        <v>179</v>
      </c>
      <c r="R40" s="65" t="s">
        <v>152</v>
      </c>
      <c r="S40" s="65">
        <v>1992</v>
      </c>
      <c r="T40" s="65">
        <v>0.16400000000000001</v>
      </c>
      <c r="U40" s="65">
        <v>100</v>
      </c>
      <c r="V40" s="65">
        <v>0.17599999999999999</v>
      </c>
      <c r="W40" s="65">
        <v>100</v>
      </c>
      <c r="X40" s="65">
        <v>0.14199999999999999</v>
      </c>
      <c r="Y40" s="65">
        <v>93.548000000000002</v>
      </c>
      <c r="Z40" s="65">
        <v>0.245</v>
      </c>
      <c r="AA40" s="65">
        <v>93.332999999999998</v>
      </c>
      <c r="AB40" s="65">
        <v>0.28299999999999997</v>
      </c>
      <c r="AC40" s="65">
        <v>93.548000000000002</v>
      </c>
      <c r="AD40" s="65">
        <v>0.44500000000000001</v>
      </c>
      <c r="AE40" s="65">
        <v>76.667000000000002</v>
      </c>
      <c r="AF40" s="65">
        <v>0.51400000000000001</v>
      </c>
      <c r="AG40" s="65">
        <v>90.322999999999993</v>
      </c>
      <c r="AH40" s="65">
        <v>0.254</v>
      </c>
      <c r="AI40" s="65">
        <v>67.742000000000004</v>
      </c>
      <c r="AJ40" s="65">
        <v>1.8420000000000001</v>
      </c>
      <c r="AK40" s="65">
        <v>90</v>
      </c>
      <c r="AL40" s="65">
        <v>1.7450000000000001</v>
      </c>
      <c r="AM40" s="65">
        <v>100</v>
      </c>
      <c r="AN40" s="65">
        <v>0.77100000000000002</v>
      </c>
      <c r="AO40" s="65">
        <v>96.667000000000002</v>
      </c>
      <c r="AP40" s="65">
        <v>0.54700000000000004</v>
      </c>
      <c r="AQ40" s="65">
        <v>100</v>
      </c>
      <c r="AR40" s="65"/>
      <c r="AS40" s="65"/>
      <c r="AT40" s="65"/>
      <c r="AU40" s="65"/>
      <c r="AV40" s="65"/>
      <c r="AW40" s="65"/>
    </row>
    <row r="41" spans="1:49" x14ac:dyDescent="0.25">
      <c r="A41" s="2">
        <v>2003</v>
      </c>
      <c r="B41" s="2">
        <v>1.3282</v>
      </c>
      <c r="C41" s="2">
        <v>1.1808000000000001</v>
      </c>
      <c r="D41" s="2">
        <v>0.2044</v>
      </c>
      <c r="E41" s="2">
        <v>0.60229999999999995</v>
      </c>
      <c r="F41" s="2">
        <v>0.45710000000000001</v>
      </c>
      <c r="G41" s="2">
        <v>8.8300000000000003E-2</v>
      </c>
      <c r="H41" s="2">
        <v>1.8573999999999999</v>
      </c>
      <c r="I41" s="43">
        <v>1.2583403736356575</v>
      </c>
      <c r="J41" s="2">
        <v>0.38250000000000001</v>
      </c>
      <c r="K41" s="2">
        <v>0.1593</v>
      </c>
      <c r="L41" s="2">
        <v>1.2190000000000001</v>
      </c>
      <c r="M41" s="2">
        <v>1.0477000000000001</v>
      </c>
      <c r="N41" s="2">
        <v>1.0364</v>
      </c>
      <c r="P41" s="65" t="s">
        <v>16</v>
      </c>
      <c r="Q41" s="65" t="s">
        <v>179</v>
      </c>
      <c r="R41" s="65" t="s">
        <v>152</v>
      </c>
      <c r="S41" s="65">
        <v>1993</v>
      </c>
      <c r="T41" s="65">
        <v>0.69199999999999995</v>
      </c>
      <c r="U41" s="65">
        <v>100</v>
      </c>
      <c r="V41" s="65">
        <v>1.3240000000000001</v>
      </c>
      <c r="W41" s="65">
        <v>96.429000000000002</v>
      </c>
      <c r="X41" s="65">
        <v>1.891</v>
      </c>
      <c r="Y41" s="65">
        <v>100</v>
      </c>
      <c r="Z41" s="65">
        <v>1.472</v>
      </c>
      <c r="AA41" s="65">
        <v>100</v>
      </c>
      <c r="AB41" s="65">
        <v>0.99399999999999999</v>
      </c>
      <c r="AC41" s="65">
        <v>100</v>
      </c>
      <c r="AD41" s="65">
        <v>1.1990000000000001</v>
      </c>
      <c r="AE41" s="65">
        <v>100</v>
      </c>
      <c r="AF41" s="65">
        <v>0.56499999999999995</v>
      </c>
      <c r="AG41" s="65">
        <v>100</v>
      </c>
      <c r="AH41" s="65">
        <v>0.90600000000000003</v>
      </c>
      <c r="AI41" s="65">
        <v>100</v>
      </c>
      <c r="AJ41" s="65">
        <v>0.69599999999999995</v>
      </c>
      <c r="AK41" s="65">
        <v>100</v>
      </c>
      <c r="AL41" s="65">
        <v>1.22</v>
      </c>
      <c r="AM41" s="65">
        <v>100</v>
      </c>
      <c r="AN41" s="65">
        <v>0.879</v>
      </c>
      <c r="AO41" s="65">
        <v>100</v>
      </c>
      <c r="AP41" s="65">
        <v>0.58199999999999996</v>
      </c>
      <c r="AQ41" s="65">
        <v>100</v>
      </c>
      <c r="AR41" s="65"/>
      <c r="AS41" s="65"/>
      <c r="AT41" s="65"/>
      <c r="AU41" s="65"/>
      <c r="AV41" s="65"/>
      <c r="AW41" s="65"/>
    </row>
    <row r="42" spans="1:49" x14ac:dyDescent="0.25">
      <c r="A42" s="2">
        <v>2004</v>
      </c>
      <c r="B42" s="2">
        <v>0.91790000000000005</v>
      </c>
      <c r="C42" s="2">
        <v>0.95599999999999996</v>
      </c>
      <c r="D42" s="2">
        <v>0.16689999999999999</v>
      </c>
      <c r="E42" s="2">
        <v>0.44940000000000002</v>
      </c>
      <c r="F42" s="2">
        <v>0.30299999999999999</v>
      </c>
      <c r="G42" s="2">
        <v>8.5400000000000004E-2</v>
      </c>
      <c r="H42" s="2">
        <v>0.31680000000000003</v>
      </c>
      <c r="I42" s="43">
        <v>0.81215561220143062</v>
      </c>
      <c r="J42" s="2">
        <v>0.29239999999999999</v>
      </c>
      <c r="K42" s="2">
        <v>0.1133</v>
      </c>
      <c r="L42" s="2">
        <v>0.98640000000000005</v>
      </c>
      <c r="M42" s="2">
        <v>0.58150000000000002</v>
      </c>
      <c r="N42" s="2">
        <v>0.56089999999999995</v>
      </c>
      <c r="P42" s="65" t="s">
        <v>16</v>
      </c>
      <c r="Q42" s="65" t="s">
        <v>179</v>
      </c>
      <c r="R42" s="65" t="s">
        <v>152</v>
      </c>
      <c r="S42" s="65">
        <v>1994</v>
      </c>
      <c r="T42" s="65">
        <v>0.57399999999999995</v>
      </c>
      <c r="U42" s="65">
        <v>100</v>
      </c>
      <c r="V42" s="65">
        <v>0.93</v>
      </c>
      <c r="W42" s="65">
        <v>100</v>
      </c>
      <c r="X42" s="65">
        <v>0.58399999999999996</v>
      </c>
      <c r="Y42" s="65">
        <v>100</v>
      </c>
      <c r="Z42" s="65">
        <v>1.361</v>
      </c>
      <c r="AA42" s="65">
        <v>100</v>
      </c>
      <c r="AB42" s="65">
        <v>0.78400000000000003</v>
      </c>
      <c r="AC42" s="65">
        <v>96.774000000000001</v>
      </c>
      <c r="AD42" s="65">
        <v>0.498</v>
      </c>
      <c r="AE42" s="65">
        <v>100</v>
      </c>
      <c r="AF42" s="65">
        <v>0.61</v>
      </c>
      <c r="AG42" s="65">
        <v>100</v>
      </c>
      <c r="AH42" s="65">
        <v>0.81599999999999995</v>
      </c>
      <c r="AI42" s="65">
        <v>100</v>
      </c>
      <c r="AJ42" s="65">
        <v>0.66400000000000003</v>
      </c>
      <c r="AK42" s="65">
        <v>100</v>
      </c>
      <c r="AL42" s="65">
        <v>0.38500000000000001</v>
      </c>
      <c r="AM42" s="65">
        <v>96.774000000000001</v>
      </c>
      <c r="AN42" s="65">
        <v>0.497</v>
      </c>
      <c r="AO42" s="65">
        <v>96.667000000000002</v>
      </c>
      <c r="AP42" s="65">
        <v>0.38800000000000001</v>
      </c>
      <c r="AQ42" s="65">
        <v>93.548000000000002</v>
      </c>
      <c r="AR42" s="65"/>
      <c r="AS42" s="65"/>
      <c r="AT42" s="65"/>
      <c r="AU42" s="65"/>
      <c r="AV42" s="65"/>
      <c r="AW42" s="65"/>
    </row>
    <row r="43" spans="1:49" x14ac:dyDescent="0.25">
      <c r="A43" s="2">
        <v>2005</v>
      </c>
      <c r="B43" s="2">
        <v>1.1167</v>
      </c>
      <c r="C43" s="2">
        <v>1.0411999999999999</v>
      </c>
      <c r="D43" s="2">
        <v>0.183</v>
      </c>
      <c r="E43" s="2">
        <v>0.39489999999999997</v>
      </c>
      <c r="F43" s="2">
        <v>0.31709999999999999</v>
      </c>
      <c r="G43" s="2">
        <v>6.9900000000000004E-2</v>
      </c>
      <c r="H43" s="2">
        <v>0.92869999999999997</v>
      </c>
      <c r="I43" s="43">
        <v>0.92361546322918231</v>
      </c>
      <c r="J43" s="2">
        <v>0.52880000000000005</v>
      </c>
      <c r="K43" s="2">
        <v>0.20580000000000001</v>
      </c>
      <c r="L43" s="2">
        <v>0.96120000000000005</v>
      </c>
      <c r="M43" s="2">
        <v>0.77569999999999995</v>
      </c>
      <c r="N43" s="2">
        <v>0.88680000000000003</v>
      </c>
      <c r="P43" s="65" t="s">
        <v>16</v>
      </c>
      <c r="Q43" s="65" t="s">
        <v>179</v>
      </c>
      <c r="R43" s="65" t="s">
        <v>152</v>
      </c>
      <c r="S43" s="65">
        <v>1995</v>
      </c>
      <c r="T43" s="65">
        <v>1.276</v>
      </c>
      <c r="U43" s="65">
        <v>93.548000000000002</v>
      </c>
      <c r="V43" s="65">
        <v>0.97899999999999998</v>
      </c>
      <c r="W43" s="65">
        <v>100</v>
      </c>
      <c r="X43" s="65">
        <v>0.84799999999999998</v>
      </c>
      <c r="Y43" s="65">
        <v>100</v>
      </c>
      <c r="Z43" s="65">
        <v>0.61699999999999999</v>
      </c>
      <c r="AA43" s="65">
        <v>100</v>
      </c>
      <c r="AB43" s="65">
        <v>0.64</v>
      </c>
      <c r="AC43" s="65">
        <v>96.774000000000001</v>
      </c>
      <c r="AD43" s="65">
        <v>0.98299999999999998</v>
      </c>
      <c r="AE43" s="65">
        <v>100</v>
      </c>
      <c r="AF43" s="65">
        <v>0.84199999999999997</v>
      </c>
      <c r="AG43" s="65">
        <v>100</v>
      </c>
      <c r="AH43" s="65">
        <v>0.77400000000000002</v>
      </c>
      <c r="AI43" s="65">
        <v>100</v>
      </c>
      <c r="AJ43" s="65">
        <v>1.476</v>
      </c>
      <c r="AK43" s="65">
        <v>96.667000000000002</v>
      </c>
      <c r="AL43" s="65">
        <v>0.88100000000000001</v>
      </c>
      <c r="AM43" s="65">
        <v>100</v>
      </c>
      <c r="AN43" s="65">
        <v>1.2270000000000001</v>
      </c>
      <c r="AO43" s="65">
        <v>100</v>
      </c>
      <c r="AP43" s="65">
        <v>1.2130000000000001</v>
      </c>
      <c r="AQ43" s="65">
        <v>100</v>
      </c>
      <c r="AR43" s="65"/>
      <c r="AS43" s="65"/>
      <c r="AT43" s="65"/>
      <c r="AU43" s="65"/>
      <c r="AV43" s="65"/>
      <c r="AW43" s="65"/>
    </row>
    <row r="44" spans="1:49" x14ac:dyDescent="0.25">
      <c r="A44" s="2">
        <v>2006</v>
      </c>
      <c r="B44" s="2">
        <v>0.88780000000000003</v>
      </c>
      <c r="C44" s="2">
        <v>0.85550000000000004</v>
      </c>
      <c r="D44" s="2">
        <v>0.19919999999999999</v>
      </c>
      <c r="E44" s="2">
        <v>0.54190000000000005</v>
      </c>
      <c r="F44" s="2">
        <v>0.43840000000000001</v>
      </c>
      <c r="G44" s="2">
        <v>8.2799999999999999E-2</v>
      </c>
      <c r="H44" s="2">
        <v>0.66220000000000001</v>
      </c>
      <c r="I44" s="43">
        <v>1.2908527105233114</v>
      </c>
      <c r="J44" s="2">
        <v>0.29330000000000001</v>
      </c>
      <c r="K44" s="2">
        <v>0.2114</v>
      </c>
      <c r="L44" s="2">
        <v>1.1459999999999999</v>
      </c>
      <c r="M44" s="2">
        <v>0.6391</v>
      </c>
      <c r="N44" s="2">
        <v>0.66169999999999995</v>
      </c>
      <c r="P44" s="65" t="s">
        <v>16</v>
      </c>
      <c r="Q44" s="65" t="s">
        <v>179</v>
      </c>
      <c r="R44" s="65" t="s">
        <v>152</v>
      </c>
      <c r="S44" s="65">
        <v>1996</v>
      </c>
      <c r="T44" s="65">
        <v>1.532</v>
      </c>
      <c r="U44" s="65">
        <v>100</v>
      </c>
      <c r="V44" s="65">
        <v>1.472</v>
      </c>
      <c r="W44" s="65">
        <v>100</v>
      </c>
      <c r="X44" s="65">
        <v>1.1970000000000001</v>
      </c>
      <c r="Y44" s="65">
        <v>100</v>
      </c>
      <c r="Z44" s="65">
        <v>1.3069999999999999</v>
      </c>
      <c r="AA44" s="65">
        <v>100</v>
      </c>
      <c r="AB44" s="65">
        <v>1.1259999999999999</v>
      </c>
      <c r="AC44" s="65">
        <v>100</v>
      </c>
      <c r="AD44" s="65">
        <v>1.47</v>
      </c>
      <c r="AE44" s="65">
        <v>100</v>
      </c>
      <c r="AF44" s="65">
        <v>1.323</v>
      </c>
      <c r="AG44" s="65">
        <v>100</v>
      </c>
      <c r="AH44" s="65">
        <v>0.99399999999999999</v>
      </c>
      <c r="AI44" s="65">
        <v>100</v>
      </c>
      <c r="AJ44" s="65">
        <v>0.88300000000000001</v>
      </c>
      <c r="AK44" s="65">
        <v>100</v>
      </c>
      <c r="AL44" s="65">
        <v>1.077</v>
      </c>
      <c r="AM44" s="65">
        <v>100</v>
      </c>
      <c r="AN44" s="65">
        <v>0.90300000000000002</v>
      </c>
      <c r="AO44" s="65">
        <v>100</v>
      </c>
      <c r="AP44" s="65">
        <v>0.81699999999999995</v>
      </c>
      <c r="AQ44" s="65">
        <v>96.774000000000001</v>
      </c>
      <c r="AR44" s="65"/>
      <c r="AS44" s="65"/>
      <c r="AT44" s="65"/>
      <c r="AU44" s="65"/>
      <c r="AV44" s="65"/>
      <c r="AW44" s="65"/>
    </row>
    <row r="45" spans="1:49" x14ac:dyDescent="0.25">
      <c r="A45" s="2">
        <v>2007</v>
      </c>
      <c r="B45" s="2">
        <v>0.95130000000000003</v>
      </c>
      <c r="C45" s="2">
        <v>0.94799999999999995</v>
      </c>
      <c r="D45" s="2">
        <v>0.23230000000000001</v>
      </c>
      <c r="E45" s="2">
        <v>0.22559999999999999</v>
      </c>
      <c r="F45" s="2">
        <v>0.2656</v>
      </c>
      <c r="G45" s="2">
        <v>6.5699999999999995E-2</v>
      </c>
      <c r="H45" s="2">
        <v>0.71860000000000002</v>
      </c>
      <c r="I45" s="43">
        <v>0.50580097191598983</v>
      </c>
      <c r="J45" s="2">
        <v>0.26690000000000003</v>
      </c>
      <c r="K45" s="2">
        <v>0.1008</v>
      </c>
      <c r="L45" s="2">
        <v>0.88280000000000003</v>
      </c>
      <c r="M45" s="2">
        <v>0.68279999999999996</v>
      </c>
      <c r="N45" s="2">
        <v>0.70430000000000004</v>
      </c>
      <c r="P45" s="65" t="s">
        <v>16</v>
      </c>
      <c r="Q45" s="65" t="s">
        <v>179</v>
      </c>
      <c r="R45" s="65" t="s">
        <v>152</v>
      </c>
      <c r="S45" s="65">
        <v>1997</v>
      </c>
      <c r="T45" s="65">
        <v>1.804</v>
      </c>
      <c r="U45" s="65">
        <v>100</v>
      </c>
      <c r="V45" s="65">
        <v>1.2729999999999999</v>
      </c>
      <c r="W45" s="65">
        <v>100</v>
      </c>
      <c r="X45" s="65">
        <v>0.83</v>
      </c>
      <c r="Y45" s="65">
        <v>100</v>
      </c>
      <c r="Z45" s="65">
        <v>0.74399999999999999</v>
      </c>
      <c r="AA45" s="65">
        <v>100</v>
      </c>
      <c r="AB45" s="65">
        <v>0.61699999999999999</v>
      </c>
      <c r="AC45" s="65">
        <v>100</v>
      </c>
      <c r="AD45" s="65">
        <v>0.92500000000000004</v>
      </c>
      <c r="AE45" s="65">
        <v>100</v>
      </c>
      <c r="AF45" s="65">
        <v>1.48</v>
      </c>
      <c r="AG45" s="65">
        <v>100</v>
      </c>
      <c r="AH45" s="65">
        <v>0.95599999999999996</v>
      </c>
      <c r="AI45" s="65">
        <v>100</v>
      </c>
      <c r="AJ45" s="65">
        <v>1.8560000000000001</v>
      </c>
      <c r="AK45" s="65">
        <v>100</v>
      </c>
      <c r="AL45" s="65">
        <v>2.0070000000000001</v>
      </c>
      <c r="AM45" s="65">
        <v>100</v>
      </c>
      <c r="AN45" s="65">
        <v>1.145</v>
      </c>
      <c r="AO45" s="65">
        <v>100</v>
      </c>
      <c r="AP45" s="65">
        <v>1.2130000000000001</v>
      </c>
      <c r="AQ45" s="65">
        <v>100</v>
      </c>
      <c r="AR45" s="65"/>
      <c r="AS45" s="65"/>
      <c r="AT45" s="65"/>
      <c r="AU45" s="65"/>
      <c r="AV45" s="65"/>
      <c r="AW45" s="65"/>
    </row>
    <row r="46" spans="1:49" x14ac:dyDescent="0.25">
      <c r="A46" s="2">
        <v>2008</v>
      </c>
      <c r="B46" s="2">
        <v>0.79869999999999997</v>
      </c>
      <c r="C46" s="2">
        <v>0.87150000000000005</v>
      </c>
      <c r="D46" s="2">
        <v>0.1789</v>
      </c>
      <c r="E46" s="2">
        <v>0.45839999999999997</v>
      </c>
      <c r="F46" s="2">
        <v>0.2482</v>
      </c>
      <c r="G46" s="2">
        <v>4.4900000000000002E-2</v>
      </c>
      <c r="H46" s="2">
        <v>0.66059999999999997</v>
      </c>
      <c r="I46" s="43">
        <v>0.81499999999999995</v>
      </c>
      <c r="J46" s="2">
        <v>0.30590000000000001</v>
      </c>
      <c r="K46" s="2">
        <v>0.13500000000000001</v>
      </c>
      <c r="L46" s="2">
        <v>0.68730000000000002</v>
      </c>
      <c r="M46" s="2">
        <v>0.74550000000000005</v>
      </c>
      <c r="N46" s="2">
        <v>0.63900000000000001</v>
      </c>
      <c r="P46" s="65" t="s">
        <v>16</v>
      </c>
      <c r="Q46" s="65" t="s">
        <v>179</v>
      </c>
      <c r="R46" s="65" t="s">
        <v>152</v>
      </c>
      <c r="S46" s="65">
        <v>1998</v>
      </c>
      <c r="T46" s="65">
        <v>3.1720000000000002</v>
      </c>
      <c r="U46" s="65">
        <v>100</v>
      </c>
      <c r="V46" s="65">
        <v>0.93300000000000005</v>
      </c>
      <c r="W46" s="65">
        <v>100</v>
      </c>
      <c r="X46" s="65">
        <v>1.7589999999999999</v>
      </c>
      <c r="Y46" s="65">
        <v>100</v>
      </c>
      <c r="Z46" s="65">
        <v>1.349</v>
      </c>
      <c r="AA46" s="65">
        <v>100</v>
      </c>
      <c r="AB46" s="65">
        <v>1.61</v>
      </c>
      <c r="AC46" s="65">
        <v>100</v>
      </c>
      <c r="AD46" s="65">
        <v>1.3740000000000001</v>
      </c>
      <c r="AE46" s="65">
        <v>100</v>
      </c>
      <c r="AF46" s="65">
        <v>2.1659999999999999</v>
      </c>
      <c r="AG46" s="65">
        <v>100</v>
      </c>
      <c r="AH46" s="65">
        <v>1.84</v>
      </c>
      <c r="AI46" s="65">
        <v>100</v>
      </c>
      <c r="AJ46" s="65">
        <v>1.637</v>
      </c>
      <c r="AK46" s="65">
        <v>100</v>
      </c>
      <c r="AL46" s="65">
        <v>2.0659999999999998</v>
      </c>
      <c r="AM46" s="65">
        <v>100</v>
      </c>
      <c r="AN46" s="65">
        <v>1.4339999999999999</v>
      </c>
      <c r="AO46" s="65">
        <v>100</v>
      </c>
      <c r="AP46" s="65">
        <v>0.92100000000000004</v>
      </c>
      <c r="AQ46" s="65">
        <v>100</v>
      </c>
      <c r="AR46" s="65"/>
      <c r="AS46" s="65"/>
      <c r="AT46" s="65"/>
      <c r="AU46" s="65"/>
      <c r="AV46" s="65"/>
      <c r="AW46" s="65"/>
    </row>
    <row r="47" spans="1:49" x14ac:dyDescent="0.25">
      <c r="A47" s="2">
        <v>2009</v>
      </c>
      <c r="B47" s="2">
        <v>1.1082000000000001</v>
      </c>
      <c r="C47" s="2">
        <v>0.92520000000000002</v>
      </c>
      <c r="D47" s="2">
        <v>0.13780000000000001</v>
      </c>
      <c r="E47" s="2">
        <v>0.35809999999999997</v>
      </c>
      <c r="F47" s="2">
        <v>0.24590000000000001</v>
      </c>
      <c r="G47" s="2">
        <v>4.0099999999999997E-2</v>
      </c>
      <c r="H47" s="2">
        <v>0.69589999999999996</v>
      </c>
      <c r="I47" s="43">
        <v>0.73266666666666669</v>
      </c>
      <c r="J47" s="2">
        <v>0.42349999999999999</v>
      </c>
      <c r="K47" s="2">
        <v>7.2300000000000003E-2</v>
      </c>
      <c r="L47" s="2">
        <v>0.63970000000000005</v>
      </c>
      <c r="M47" s="2">
        <v>0.68179999999999996</v>
      </c>
      <c r="N47" s="2">
        <v>0.54210000000000003</v>
      </c>
      <c r="P47" s="65" t="s">
        <v>16</v>
      </c>
      <c r="Q47" s="65" t="s">
        <v>179</v>
      </c>
      <c r="R47" s="65" t="s">
        <v>152</v>
      </c>
      <c r="S47" s="65">
        <v>1999</v>
      </c>
      <c r="T47" s="65">
        <v>1.9350000000000001</v>
      </c>
      <c r="U47" s="65">
        <v>100</v>
      </c>
      <c r="V47" s="65">
        <v>0.70499999999999996</v>
      </c>
      <c r="W47" s="65">
        <v>100</v>
      </c>
      <c r="X47" s="65">
        <v>0.874</v>
      </c>
      <c r="Y47" s="65">
        <v>100</v>
      </c>
      <c r="Z47" s="65">
        <v>0.71599999999999997</v>
      </c>
      <c r="AA47" s="65">
        <v>100</v>
      </c>
      <c r="AB47" s="65">
        <v>1.27</v>
      </c>
      <c r="AC47" s="65">
        <v>100</v>
      </c>
      <c r="AD47" s="65">
        <v>0.187</v>
      </c>
      <c r="AE47" s="65">
        <v>100</v>
      </c>
      <c r="AF47" s="65">
        <v>1.4550000000000001</v>
      </c>
      <c r="AG47" s="65">
        <v>100</v>
      </c>
      <c r="AH47" s="65">
        <v>0.92100000000000004</v>
      </c>
      <c r="AI47" s="65">
        <v>100</v>
      </c>
      <c r="AJ47" s="65">
        <v>0.42599999999999999</v>
      </c>
      <c r="AK47" s="65">
        <v>100</v>
      </c>
      <c r="AL47" s="65">
        <v>0.14199999999999999</v>
      </c>
      <c r="AM47" s="65">
        <v>100</v>
      </c>
      <c r="AN47" s="65">
        <v>0.26100000000000001</v>
      </c>
      <c r="AO47" s="65">
        <v>100</v>
      </c>
      <c r="AP47" s="65">
        <v>0.32100000000000001</v>
      </c>
      <c r="AQ47" s="65">
        <v>100</v>
      </c>
      <c r="AR47" s="65"/>
      <c r="AS47" s="65"/>
      <c r="AT47" s="65"/>
      <c r="AU47" s="65"/>
      <c r="AV47" s="65"/>
      <c r="AW47" s="65"/>
    </row>
    <row r="48" spans="1:49" x14ac:dyDescent="0.25">
      <c r="A48" s="2">
        <v>2010</v>
      </c>
      <c r="B48" s="2">
        <v>0.74739999999999995</v>
      </c>
      <c r="C48" s="2">
        <v>0.94399999999999995</v>
      </c>
      <c r="D48" s="2">
        <v>0.153</v>
      </c>
      <c r="E48" s="2">
        <v>0.45419999999999999</v>
      </c>
      <c r="F48" s="2">
        <v>0.29649999999999999</v>
      </c>
      <c r="G48" s="2">
        <v>5.67E-2</v>
      </c>
      <c r="H48" s="2">
        <v>0.40710000000000002</v>
      </c>
      <c r="I48" s="43">
        <v>0.64700000000000002</v>
      </c>
      <c r="J48" s="2">
        <v>0.21879999999999999</v>
      </c>
      <c r="K48" s="2">
        <v>0.1104</v>
      </c>
      <c r="L48" s="2">
        <v>0.6966</v>
      </c>
      <c r="M48" s="2">
        <v>0.65269999999999995</v>
      </c>
      <c r="N48" s="2">
        <v>0.63560000000000005</v>
      </c>
      <c r="P48" s="65" t="s">
        <v>16</v>
      </c>
      <c r="Q48" s="65" t="s">
        <v>179</v>
      </c>
      <c r="R48" s="65" t="s">
        <v>152</v>
      </c>
      <c r="S48" s="65">
        <v>2000</v>
      </c>
      <c r="T48" s="65">
        <v>0.23799999999999999</v>
      </c>
      <c r="U48" s="65">
        <v>93.548000000000002</v>
      </c>
      <c r="V48" s="65">
        <v>0.39500000000000002</v>
      </c>
      <c r="W48" s="65">
        <v>100</v>
      </c>
      <c r="X48" s="65">
        <v>0.38700000000000001</v>
      </c>
      <c r="Y48" s="65">
        <v>100</v>
      </c>
      <c r="Z48" s="65">
        <v>0.312</v>
      </c>
      <c r="AA48" s="65">
        <v>100</v>
      </c>
      <c r="AB48" s="65">
        <v>0.42</v>
      </c>
      <c r="AC48" s="65">
        <v>100</v>
      </c>
      <c r="AD48" s="65">
        <v>0.28399999999999997</v>
      </c>
      <c r="AE48" s="65">
        <v>100</v>
      </c>
      <c r="AF48" s="65">
        <v>0.11600000000000001</v>
      </c>
      <c r="AG48" s="65">
        <v>100</v>
      </c>
      <c r="AH48" s="65">
        <v>0.10299999999999999</v>
      </c>
      <c r="AI48" s="65">
        <v>100</v>
      </c>
      <c r="AJ48" s="65">
        <v>0.16500000000000001</v>
      </c>
      <c r="AK48" s="65">
        <v>100</v>
      </c>
      <c r="AL48" s="65">
        <v>9.1999999999999998E-2</v>
      </c>
      <c r="AM48" s="65">
        <v>100</v>
      </c>
      <c r="AN48" s="65">
        <v>0.80400000000000005</v>
      </c>
      <c r="AO48" s="65">
        <v>100</v>
      </c>
      <c r="AP48" s="65">
        <v>0.54300000000000004</v>
      </c>
      <c r="AQ48" s="65">
        <v>100</v>
      </c>
      <c r="AR48" s="65"/>
      <c r="AS48" s="65"/>
      <c r="AT48" s="65"/>
      <c r="AU48" s="65"/>
      <c r="AV48" s="65"/>
      <c r="AW48" s="65"/>
    </row>
    <row r="49" spans="1:49" x14ac:dyDescent="0.25">
      <c r="A49" s="2">
        <v>2011</v>
      </c>
      <c r="B49" s="2">
        <v>1.1655</v>
      </c>
      <c r="C49" s="2">
        <v>1.1588000000000001</v>
      </c>
      <c r="D49" s="2">
        <v>0.16339999999999999</v>
      </c>
      <c r="E49" s="2">
        <v>0.35420000000000001</v>
      </c>
      <c r="F49" s="2">
        <v>0.32940000000000003</v>
      </c>
      <c r="G49" s="2">
        <v>9.1399999999999995E-2</v>
      </c>
      <c r="H49" s="2">
        <v>0.6613</v>
      </c>
      <c r="I49" s="43">
        <v>0.8245173617915873</v>
      </c>
      <c r="J49" s="2">
        <v>0.42109999999999997</v>
      </c>
      <c r="K49" s="2">
        <v>0.24529999999999999</v>
      </c>
      <c r="L49" s="2">
        <v>0.91569999999999996</v>
      </c>
      <c r="M49" s="2">
        <v>0.8891</v>
      </c>
      <c r="N49" s="2">
        <v>0.7167</v>
      </c>
      <c r="P49" s="65" t="s">
        <v>16</v>
      </c>
      <c r="Q49" s="65" t="s">
        <v>180</v>
      </c>
      <c r="R49" s="65" t="s">
        <v>181</v>
      </c>
      <c r="S49" s="65">
        <v>1999</v>
      </c>
      <c r="T49" s="65">
        <v>2.66</v>
      </c>
      <c r="U49" s="65">
        <v>100</v>
      </c>
      <c r="V49" s="65">
        <v>0.94799999999999995</v>
      </c>
      <c r="W49" s="65">
        <v>100</v>
      </c>
      <c r="X49" s="65">
        <v>1.0329999999999999</v>
      </c>
      <c r="Y49" s="65">
        <v>100</v>
      </c>
      <c r="Z49" s="65">
        <v>0.78900000000000003</v>
      </c>
      <c r="AA49" s="65">
        <v>100</v>
      </c>
      <c r="AB49" s="65">
        <v>1.7669999999999999</v>
      </c>
      <c r="AC49" s="65">
        <v>100</v>
      </c>
      <c r="AD49" s="65">
        <v>0.38</v>
      </c>
      <c r="AE49" s="65">
        <v>100</v>
      </c>
      <c r="AF49" s="65">
        <v>1.7589999999999999</v>
      </c>
      <c r="AG49" s="65">
        <v>100</v>
      </c>
      <c r="AH49" s="65">
        <v>1.1160000000000001</v>
      </c>
      <c r="AI49" s="65">
        <v>100</v>
      </c>
      <c r="AJ49" s="65">
        <v>1.323</v>
      </c>
      <c r="AK49" s="65">
        <v>100</v>
      </c>
      <c r="AL49" s="65">
        <v>0.66100000000000003</v>
      </c>
      <c r="AM49" s="65">
        <v>100</v>
      </c>
      <c r="AN49" s="65">
        <v>1.1619999999999999</v>
      </c>
      <c r="AO49" s="65">
        <v>100</v>
      </c>
      <c r="AP49" s="65">
        <v>1.2370000000000001</v>
      </c>
      <c r="AQ49" s="65">
        <v>100</v>
      </c>
      <c r="AR49" s="65"/>
      <c r="AS49" s="65"/>
      <c r="AT49" s="65"/>
      <c r="AU49" s="65"/>
      <c r="AV49" s="65"/>
      <c r="AW49" s="65"/>
    </row>
    <row r="50" spans="1:49" x14ac:dyDescent="0.25">
      <c r="A50" s="2">
        <v>2012</v>
      </c>
      <c r="B50" s="2">
        <v>0.87380000000000002</v>
      </c>
      <c r="C50" s="2">
        <v>0.84319999999999995</v>
      </c>
      <c r="D50" s="2">
        <v>0.11169999999999999</v>
      </c>
      <c r="E50" s="2">
        <v>0.3322</v>
      </c>
      <c r="F50" s="2">
        <v>0.19700000000000001</v>
      </c>
      <c r="G50" s="2">
        <v>6.0600000000000001E-2</v>
      </c>
      <c r="H50" s="2">
        <v>0.52559999999999996</v>
      </c>
      <c r="I50" s="43">
        <v>0.704636952048728</v>
      </c>
      <c r="J50" s="41">
        <v>-999.9</v>
      </c>
      <c r="K50" s="41">
        <v>-999.9</v>
      </c>
      <c r="L50" s="2">
        <v>0.72109999999999996</v>
      </c>
      <c r="M50" s="2">
        <v>0.58960000000000001</v>
      </c>
      <c r="N50" s="2">
        <v>0.58440000000000003</v>
      </c>
      <c r="P50" s="65" t="s">
        <v>16</v>
      </c>
      <c r="Q50" s="65" t="s">
        <v>180</v>
      </c>
      <c r="R50" s="65" t="s">
        <v>181</v>
      </c>
      <c r="S50" s="65">
        <v>2000</v>
      </c>
      <c r="T50" s="65">
        <v>1.2989999999999999</v>
      </c>
      <c r="U50" s="65">
        <v>93.548000000000002</v>
      </c>
      <c r="V50" s="65">
        <v>1.2070000000000001</v>
      </c>
      <c r="W50" s="65">
        <v>100</v>
      </c>
      <c r="X50" s="65">
        <v>1.046</v>
      </c>
      <c r="Y50" s="65">
        <v>100</v>
      </c>
      <c r="Z50" s="65">
        <v>1.244</v>
      </c>
      <c r="AA50" s="65">
        <v>100</v>
      </c>
      <c r="AB50" s="65">
        <v>0.98799999999999999</v>
      </c>
      <c r="AC50" s="65">
        <v>100</v>
      </c>
      <c r="AD50" s="65">
        <v>0.89800000000000002</v>
      </c>
      <c r="AE50" s="65">
        <v>100</v>
      </c>
      <c r="AF50" s="65">
        <v>0.219</v>
      </c>
      <c r="AG50" s="65">
        <v>100</v>
      </c>
      <c r="AH50" s="65">
        <v>0.46300000000000002</v>
      </c>
      <c r="AI50" s="65">
        <v>100</v>
      </c>
      <c r="AJ50" s="65">
        <v>0.78200000000000003</v>
      </c>
      <c r="AK50" s="65">
        <v>100</v>
      </c>
      <c r="AL50" s="65">
        <v>0.55300000000000005</v>
      </c>
      <c r="AM50" s="65">
        <v>100</v>
      </c>
      <c r="AN50" s="65">
        <v>1.0960000000000001</v>
      </c>
      <c r="AO50" s="65">
        <v>100</v>
      </c>
      <c r="AP50" s="65">
        <v>0.83</v>
      </c>
      <c r="AQ50" s="65">
        <v>100</v>
      </c>
      <c r="AR50" s="65"/>
      <c r="AS50" s="65"/>
      <c r="AT50" s="65"/>
      <c r="AU50" s="65"/>
      <c r="AV50" s="65"/>
      <c r="AW50" s="65"/>
    </row>
    <row r="51" spans="1:49" x14ac:dyDescent="0.25">
      <c r="P51" s="65" t="s">
        <v>16</v>
      </c>
      <c r="Q51" s="65" t="s">
        <v>180</v>
      </c>
      <c r="R51" s="65" t="s">
        <v>181</v>
      </c>
      <c r="S51" s="65">
        <v>2001</v>
      </c>
      <c r="T51" s="65">
        <v>0.88300000000000001</v>
      </c>
      <c r="U51" s="65">
        <v>100</v>
      </c>
      <c r="V51" s="65">
        <v>0.82199999999999995</v>
      </c>
      <c r="W51" s="65">
        <v>100</v>
      </c>
      <c r="X51" s="65">
        <v>0.77900000000000003</v>
      </c>
      <c r="Y51" s="65">
        <v>100</v>
      </c>
      <c r="Z51" s="65">
        <v>0.28899999999999998</v>
      </c>
      <c r="AA51" s="65">
        <v>100</v>
      </c>
      <c r="AB51" s="65">
        <v>0.3</v>
      </c>
      <c r="AC51" s="65">
        <v>100</v>
      </c>
      <c r="AD51" s="65">
        <v>0.79200000000000004</v>
      </c>
      <c r="AE51" s="65">
        <v>96.667000000000002</v>
      </c>
      <c r="AF51" s="65">
        <v>0.71899999999999997</v>
      </c>
      <c r="AG51" s="65">
        <v>100</v>
      </c>
      <c r="AH51" s="65">
        <v>0.99399999999999999</v>
      </c>
      <c r="AI51" s="65">
        <v>100</v>
      </c>
      <c r="AJ51" s="65">
        <v>1.4139999999999999</v>
      </c>
      <c r="AK51" s="65">
        <v>100</v>
      </c>
      <c r="AL51" s="65">
        <v>0.47899999999999998</v>
      </c>
      <c r="AM51" s="65">
        <v>100</v>
      </c>
      <c r="AN51" s="65">
        <v>1.111</v>
      </c>
      <c r="AO51" s="65">
        <v>100</v>
      </c>
      <c r="AP51" s="65">
        <v>0.73299999999999998</v>
      </c>
      <c r="AQ51" s="65">
        <v>100</v>
      </c>
      <c r="AR51" s="65"/>
      <c r="AS51" s="65"/>
      <c r="AT51" s="65"/>
      <c r="AU51" s="65"/>
      <c r="AV51" s="65"/>
      <c r="AW51" s="65"/>
    </row>
    <row r="52" spans="1:49" x14ac:dyDescent="0.25">
      <c r="A52" s="120" t="s">
        <v>135</v>
      </c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P52" s="65" t="s">
        <v>16</v>
      </c>
      <c r="Q52" s="65" t="s">
        <v>180</v>
      </c>
      <c r="R52" s="65" t="s">
        <v>181</v>
      </c>
      <c r="S52" s="65">
        <v>2002</v>
      </c>
      <c r="T52" s="65">
        <v>1.042</v>
      </c>
      <c r="U52" s="65">
        <v>100</v>
      </c>
      <c r="V52" s="65">
        <v>0.79600000000000004</v>
      </c>
      <c r="W52" s="65">
        <v>100</v>
      </c>
      <c r="X52" s="65">
        <v>1.0629999999999999</v>
      </c>
      <c r="Y52" s="65">
        <v>96.774000000000001</v>
      </c>
      <c r="Z52" s="65">
        <v>0.97799999999999998</v>
      </c>
      <c r="AA52" s="65">
        <v>90</v>
      </c>
      <c r="AB52" s="65">
        <v>0.41599999999999998</v>
      </c>
      <c r="AC52" s="65">
        <v>100</v>
      </c>
      <c r="AD52" s="65">
        <v>0.66700000000000004</v>
      </c>
      <c r="AE52" s="65">
        <v>100</v>
      </c>
      <c r="AF52" s="65">
        <v>0.61699999999999999</v>
      </c>
      <c r="AG52" s="65">
        <v>96.774000000000001</v>
      </c>
      <c r="AH52" s="65">
        <v>0.66700000000000004</v>
      </c>
      <c r="AI52" s="65">
        <v>96.774000000000001</v>
      </c>
      <c r="AJ52" s="65">
        <v>0.82699999999999996</v>
      </c>
      <c r="AK52" s="65">
        <v>100</v>
      </c>
      <c r="AL52" s="65">
        <v>0.752</v>
      </c>
      <c r="AM52" s="65">
        <v>93.548000000000002</v>
      </c>
      <c r="AN52" s="65">
        <v>0.73</v>
      </c>
      <c r="AO52" s="65">
        <v>100</v>
      </c>
      <c r="AP52" s="65">
        <v>0.42599999999999999</v>
      </c>
      <c r="AQ52" s="65">
        <v>100</v>
      </c>
      <c r="AR52" s="65"/>
      <c r="AS52" s="65"/>
      <c r="AT52" s="65"/>
      <c r="AU52" s="65"/>
      <c r="AV52" s="65"/>
      <c r="AW52" s="65"/>
    </row>
    <row r="53" spans="1:49" x14ac:dyDescent="0.25">
      <c r="B53" s="2" t="s">
        <v>26</v>
      </c>
      <c r="C53" s="2" t="s">
        <v>28</v>
      </c>
      <c r="D53" s="2" t="s">
        <v>43</v>
      </c>
      <c r="E53" s="2" t="s">
        <v>44</v>
      </c>
      <c r="F53" s="2" t="s">
        <v>45</v>
      </c>
      <c r="G53" s="2" t="s">
        <v>46</v>
      </c>
      <c r="H53" s="2" t="s">
        <v>61</v>
      </c>
      <c r="I53" s="2" t="s">
        <v>70</v>
      </c>
      <c r="J53" s="2" t="s">
        <v>79</v>
      </c>
      <c r="K53" s="2" t="s">
        <v>82</v>
      </c>
      <c r="L53" s="2" t="s">
        <v>85</v>
      </c>
      <c r="M53" s="2" t="s">
        <v>134</v>
      </c>
      <c r="N53" s="2" t="s">
        <v>98</v>
      </c>
      <c r="P53" s="65" t="s">
        <v>16</v>
      </c>
      <c r="Q53" s="65" t="s">
        <v>180</v>
      </c>
      <c r="R53" s="65" t="s">
        <v>181</v>
      </c>
      <c r="S53" s="65">
        <v>2003</v>
      </c>
      <c r="T53" s="65">
        <v>0.73499999999999999</v>
      </c>
      <c r="U53" s="65">
        <v>100</v>
      </c>
      <c r="V53" s="65">
        <v>1.484</v>
      </c>
      <c r="W53" s="65">
        <v>100</v>
      </c>
      <c r="X53" s="65">
        <v>2.0609999999999999</v>
      </c>
      <c r="Y53" s="65">
        <v>93.548000000000002</v>
      </c>
      <c r="Z53" s="65">
        <v>0.95399999999999996</v>
      </c>
      <c r="AA53" s="65">
        <v>100</v>
      </c>
      <c r="AB53" s="65">
        <v>0.76800000000000002</v>
      </c>
      <c r="AC53" s="65">
        <v>100</v>
      </c>
      <c r="AD53" s="65">
        <v>0.71799999999999997</v>
      </c>
      <c r="AE53" s="65">
        <v>100</v>
      </c>
      <c r="AF53" s="65">
        <v>0.54700000000000004</v>
      </c>
      <c r="AG53" s="65">
        <v>100</v>
      </c>
      <c r="AH53" s="65">
        <v>0.86699999999999999</v>
      </c>
      <c r="AI53" s="65">
        <v>100</v>
      </c>
      <c r="AJ53" s="65">
        <v>0.78500000000000003</v>
      </c>
      <c r="AK53" s="65">
        <v>100</v>
      </c>
      <c r="AL53" s="65">
        <v>0.73899999999999999</v>
      </c>
      <c r="AM53" s="65">
        <v>100</v>
      </c>
      <c r="AN53" s="65">
        <v>0.85799999999999998</v>
      </c>
      <c r="AO53" s="65">
        <v>100</v>
      </c>
      <c r="AP53" s="65">
        <v>0.83899999999999997</v>
      </c>
      <c r="AQ53" s="65">
        <v>100</v>
      </c>
      <c r="AR53" s="65"/>
      <c r="AS53" s="65"/>
      <c r="AT53" s="65"/>
      <c r="AU53" s="65"/>
      <c r="AV53" s="65"/>
      <c r="AW53" s="65"/>
    </row>
    <row r="54" spans="1:49" x14ac:dyDescent="0.25">
      <c r="A54" s="2">
        <v>1990</v>
      </c>
      <c r="B54" s="2">
        <v>0.98299999999999998</v>
      </c>
      <c r="C54" s="2">
        <v>0.80179999999999996</v>
      </c>
      <c r="D54" s="2">
        <v>8.9899999999999994E-2</v>
      </c>
      <c r="E54" s="2">
        <v>0.30649999999999999</v>
      </c>
      <c r="F54" s="2">
        <v>0.22939999999999999</v>
      </c>
      <c r="G54" s="2">
        <v>4.0800000000000003E-2</v>
      </c>
      <c r="H54" s="2">
        <v>0.80310000000000004</v>
      </c>
      <c r="I54" s="43">
        <v>0.4610221258641205</v>
      </c>
      <c r="J54" s="2">
        <v>0.248</v>
      </c>
      <c r="K54" s="2">
        <v>8.3000000000000004E-2</v>
      </c>
      <c r="L54" s="41">
        <v>-999.9</v>
      </c>
      <c r="M54" s="2">
        <v>0.4677</v>
      </c>
      <c r="N54" s="2">
        <v>0.60760000000000003</v>
      </c>
      <c r="P54" s="65" t="s">
        <v>16</v>
      </c>
      <c r="Q54" s="65" t="s">
        <v>180</v>
      </c>
      <c r="R54" s="65" t="s">
        <v>181</v>
      </c>
      <c r="S54" s="65">
        <v>2004</v>
      </c>
      <c r="T54" s="65">
        <v>0.92200000000000004</v>
      </c>
      <c r="U54" s="65">
        <v>100</v>
      </c>
      <c r="V54" s="65">
        <v>0.94299999999999995</v>
      </c>
      <c r="W54" s="65">
        <v>96.552000000000007</v>
      </c>
      <c r="X54" s="65">
        <v>1.0469999999999999</v>
      </c>
      <c r="Y54" s="65">
        <v>100</v>
      </c>
      <c r="Z54" s="65">
        <v>1.0069999999999999</v>
      </c>
      <c r="AA54" s="65">
        <v>100</v>
      </c>
      <c r="AB54" s="65">
        <v>0.69199999999999995</v>
      </c>
      <c r="AC54" s="65">
        <v>100</v>
      </c>
      <c r="AD54" s="65">
        <v>0.61499999999999999</v>
      </c>
      <c r="AE54" s="65">
        <v>100</v>
      </c>
      <c r="AF54" s="65">
        <v>0.503</v>
      </c>
      <c r="AG54" s="65">
        <v>100</v>
      </c>
      <c r="AH54" s="65">
        <v>0.53100000000000003</v>
      </c>
      <c r="AI54" s="65">
        <v>100</v>
      </c>
      <c r="AJ54" s="65">
        <v>0.65500000000000003</v>
      </c>
      <c r="AK54" s="65">
        <v>100</v>
      </c>
      <c r="AL54" s="65">
        <v>0.8</v>
      </c>
      <c r="AM54" s="65">
        <v>100</v>
      </c>
      <c r="AN54" s="65">
        <v>0.70899999999999996</v>
      </c>
      <c r="AO54" s="65">
        <v>100</v>
      </c>
      <c r="AP54" s="65">
        <v>0.96599999999999997</v>
      </c>
      <c r="AQ54" s="65">
        <v>100</v>
      </c>
      <c r="AR54" s="65"/>
      <c r="AS54" s="65"/>
      <c r="AT54" s="65"/>
      <c r="AU54" s="65"/>
      <c r="AV54" s="65"/>
      <c r="AW54" s="65"/>
    </row>
    <row r="55" spans="1:49" x14ac:dyDescent="0.25">
      <c r="A55" s="2">
        <v>1991</v>
      </c>
      <c r="B55" s="2">
        <v>0.90549999999999997</v>
      </c>
      <c r="C55" s="2">
        <v>0.93179999999999996</v>
      </c>
      <c r="D55" s="2">
        <v>0.1111</v>
      </c>
      <c r="E55" s="2">
        <v>0.42020000000000002</v>
      </c>
      <c r="F55" s="2">
        <v>0.30809999999999998</v>
      </c>
      <c r="G55" s="2">
        <v>4.8099999999999997E-2</v>
      </c>
      <c r="H55" s="2">
        <v>0.95569999999999999</v>
      </c>
      <c r="I55" s="43">
        <v>0.61888786329311452</v>
      </c>
      <c r="J55" s="2">
        <v>0.23910000000000001</v>
      </c>
      <c r="K55" s="2">
        <v>7.5399999999999995E-2</v>
      </c>
      <c r="L55" s="2">
        <v>0.88429999999999997</v>
      </c>
      <c r="M55" s="2">
        <v>0.53500000000000003</v>
      </c>
      <c r="N55" s="2">
        <v>0.57069999999999999</v>
      </c>
      <c r="P55" s="65" t="s">
        <v>16</v>
      </c>
      <c r="Q55" s="65" t="s">
        <v>180</v>
      </c>
      <c r="R55" s="65" t="s">
        <v>181</v>
      </c>
      <c r="S55" s="65">
        <v>2005</v>
      </c>
      <c r="T55" s="65">
        <v>0.65700000000000003</v>
      </c>
      <c r="U55" s="65">
        <v>100</v>
      </c>
      <c r="V55" s="65">
        <v>0.998</v>
      </c>
      <c r="W55" s="65">
        <v>96.429000000000002</v>
      </c>
      <c r="X55" s="65">
        <v>1.2989999999999999</v>
      </c>
      <c r="Y55" s="65">
        <v>96.774000000000001</v>
      </c>
      <c r="Z55" s="65">
        <v>1.2609999999999999</v>
      </c>
      <c r="AA55" s="65">
        <v>100</v>
      </c>
      <c r="AB55" s="65">
        <v>1.161</v>
      </c>
      <c r="AC55" s="65">
        <v>100</v>
      </c>
      <c r="AD55" s="65">
        <v>1.026</v>
      </c>
      <c r="AE55" s="65">
        <v>53.332999999999998</v>
      </c>
      <c r="AF55" s="65">
        <v>0.78300000000000003</v>
      </c>
      <c r="AG55" s="65">
        <v>96.774000000000001</v>
      </c>
      <c r="AH55" s="65">
        <v>0.76200000000000001</v>
      </c>
      <c r="AI55" s="65">
        <v>87.096999999999994</v>
      </c>
      <c r="AJ55" s="65">
        <v>0.76900000000000002</v>
      </c>
      <c r="AK55" s="65">
        <v>90</v>
      </c>
      <c r="AL55" s="65">
        <v>1.214</v>
      </c>
      <c r="AM55" s="65">
        <v>93.548000000000002</v>
      </c>
      <c r="AN55" s="65">
        <v>1.484</v>
      </c>
      <c r="AO55" s="65">
        <v>100</v>
      </c>
      <c r="AP55" s="65">
        <v>0.879</v>
      </c>
      <c r="AQ55" s="65">
        <v>100</v>
      </c>
      <c r="AR55" s="65"/>
      <c r="AS55" s="65"/>
      <c r="AT55" s="65"/>
      <c r="AU55" s="65"/>
      <c r="AV55" s="65"/>
      <c r="AW55" s="65"/>
    </row>
    <row r="56" spans="1:49" x14ac:dyDescent="0.25">
      <c r="A56" s="2">
        <v>1992</v>
      </c>
      <c r="B56" s="2">
        <v>0.88639999999999997</v>
      </c>
      <c r="C56" s="2">
        <v>0.82930000000000004</v>
      </c>
      <c r="D56" s="2">
        <v>0.10730000000000001</v>
      </c>
      <c r="E56" s="2">
        <v>0.37580000000000002</v>
      </c>
      <c r="F56" s="2">
        <v>0.33829999999999999</v>
      </c>
      <c r="G56" s="2">
        <v>5.6899999999999999E-2</v>
      </c>
      <c r="H56" s="2">
        <v>0.59099999999999997</v>
      </c>
      <c r="I56" s="43">
        <v>0.57567041343292291</v>
      </c>
      <c r="J56" s="2">
        <v>0.22420000000000001</v>
      </c>
      <c r="K56" s="2">
        <v>8.7999999999999995E-2</v>
      </c>
      <c r="L56" s="2">
        <v>0.50639999999999996</v>
      </c>
      <c r="M56" s="2">
        <v>0.46389999999999998</v>
      </c>
      <c r="N56" s="2">
        <v>0.56000000000000005</v>
      </c>
      <c r="P56" s="65" t="s">
        <v>16</v>
      </c>
      <c r="Q56" s="65" t="s">
        <v>180</v>
      </c>
      <c r="R56" s="65" t="s">
        <v>181</v>
      </c>
      <c r="S56" s="65">
        <v>2006</v>
      </c>
      <c r="T56" s="65">
        <v>0.79500000000000004</v>
      </c>
      <c r="U56" s="65">
        <v>100</v>
      </c>
      <c r="V56" s="65">
        <v>1.1220000000000001</v>
      </c>
      <c r="W56" s="65">
        <v>100</v>
      </c>
      <c r="X56" s="65">
        <v>1.3620000000000001</v>
      </c>
      <c r="Y56" s="65">
        <v>100</v>
      </c>
      <c r="Z56" s="65">
        <v>0.86899999999999999</v>
      </c>
      <c r="AA56" s="65">
        <v>100</v>
      </c>
      <c r="AB56" s="65">
        <v>0.60699999999999998</v>
      </c>
      <c r="AC56" s="65">
        <v>100</v>
      </c>
      <c r="AD56" s="65">
        <v>0.86899999999999999</v>
      </c>
      <c r="AE56" s="65">
        <v>100</v>
      </c>
      <c r="AF56" s="65">
        <v>0.63600000000000001</v>
      </c>
      <c r="AG56" s="65">
        <v>96.774000000000001</v>
      </c>
      <c r="AH56" s="65">
        <v>0.68700000000000006</v>
      </c>
      <c r="AI56" s="65">
        <v>96.774000000000001</v>
      </c>
      <c r="AJ56" s="65">
        <v>1.246</v>
      </c>
      <c r="AK56" s="65">
        <v>93.332999999999998</v>
      </c>
      <c r="AL56" s="65">
        <v>1.5780000000000001</v>
      </c>
      <c r="AM56" s="65">
        <v>90.322999999999993</v>
      </c>
      <c r="AN56" s="65">
        <v>0.998</v>
      </c>
      <c r="AO56" s="65">
        <v>83.332999999999998</v>
      </c>
      <c r="AP56" s="65">
        <v>0.90300000000000002</v>
      </c>
      <c r="AQ56" s="65">
        <v>100</v>
      </c>
      <c r="AR56" s="65"/>
      <c r="AS56" s="65"/>
      <c r="AT56" s="65"/>
      <c r="AU56" s="65"/>
      <c r="AV56" s="65"/>
      <c r="AW56" s="65"/>
    </row>
    <row r="57" spans="1:49" x14ac:dyDescent="0.25">
      <c r="A57" s="2">
        <v>1993</v>
      </c>
      <c r="B57" s="2">
        <v>0.63959999999999995</v>
      </c>
      <c r="C57" s="2">
        <v>0.65549999999999997</v>
      </c>
      <c r="D57" s="2">
        <v>6.88E-2</v>
      </c>
      <c r="E57" s="2">
        <v>0.29430000000000001</v>
      </c>
      <c r="F57" s="2">
        <v>0.19220000000000001</v>
      </c>
      <c r="G57" s="2">
        <v>3.1699999999999999E-2</v>
      </c>
      <c r="H57" s="2">
        <v>0.59099999999999997</v>
      </c>
      <c r="I57" s="43">
        <v>0.63328936635968802</v>
      </c>
      <c r="J57" s="2">
        <v>0.1457</v>
      </c>
      <c r="K57" s="2">
        <v>7.0699999999999999E-2</v>
      </c>
      <c r="L57" s="2">
        <v>0.43659999999999999</v>
      </c>
      <c r="M57" s="2">
        <v>0.43790000000000001</v>
      </c>
      <c r="N57" s="2">
        <v>0.43540000000000001</v>
      </c>
      <c r="P57" s="65" t="s">
        <v>16</v>
      </c>
      <c r="Q57" s="65" t="s">
        <v>180</v>
      </c>
      <c r="R57" s="65" t="s">
        <v>181</v>
      </c>
      <c r="S57" s="65">
        <v>2007</v>
      </c>
      <c r="T57" s="65">
        <v>0.56799999999999995</v>
      </c>
      <c r="U57" s="65">
        <v>100</v>
      </c>
      <c r="V57" s="65">
        <v>1.3220000000000001</v>
      </c>
      <c r="W57" s="65">
        <v>96.429000000000002</v>
      </c>
      <c r="X57" s="65">
        <v>1.794</v>
      </c>
      <c r="Y57" s="65">
        <v>96.774000000000001</v>
      </c>
      <c r="Z57" s="65">
        <v>1.349</v>
      </c>
      <c r="AA57" s="65">
        <v>100</v>
      </c>
      <c r="AB57" s="65">
        <v>0.69099999999999995</v>
      </c>
      <c r="AC57" s="65">
        <v>100</v>
      </c>
      <c r="AD57" s="65">
        <v>0.44900000000000001</v>
      </c>
      <c r="AE57" s="65">
        <v>100</v>
      </c>
      <c r="AF57" s="65">
        <v>0.35699999999999998</v>
      </c>
      <c r="AG57" s="65">
        <v>100</v>
      </c>
      <c r="AH57" s="65">
        <v>0.32</v>
      </c>
      <c r="AI57" s="65">
        <v>100</v>
      </c>
      <c r="AJ57" s="65">
        <v>0.16</v>
      </c>
      <c r="AK57" s="65">
        <v>66.667000000000002</v>
      </c>
      <c r="AL57" s="65">
        <v>0.74099999999999999</v>
      </c>
      <c r="AM57" s="65">
        <v>90.322999999999993</v>
      </c>
      <c r="AN57" s="65">
        <v>1.0449999999999999</v>
      </c>
      <c r="AO57" s="65">
        <v>70</v>
      </c>
      <c r="AP57" s="65">
        <v>0.67600000000000005</v>
      </c>
      <c r="AQ57" s="65">
        <v>100</v>
      </c>
      <c r="AR57" s="65"/>
      <c r="AS57" s="65"/>
      <c r="AT57" s="65"/>
      <c r="AU57" s="65"/>
      <c r="AV57" s="65"/>
      <c r="AW57" s="65"/>
    </row>
    <row r="58" spans="1:49" x14ac:dyDescent="0.25">
      <c r="A58" s="2">
        <v>1994</v>
      </c>
      <c r="B58" s="2">
        <v>0.83520000000000005</v>
      </c>
      <c r="C58" s="2">
        <v>0.78190000000000004</v>
      </c>
      <c r="D58" s="2">
        <v>8.2400000000000001E-2</v>
      </c>
      <c r="E58" s="2">
        <v>0.37009999999999998</v>
      </c>
      <c r="F58" s="2">
        <v>0.24729999999999999</v>
      </c>
      <c r="G58" s="2">
        <v>4.4900000000000002E-2</v>
      </c>
      <c r="H58" s="2">
        <v>0.50519999999999998</v>
      </c>
      <c r="I58" s="43">
        <v>0.74510759333333343</v>
      </c>
      <c r="J58" s="2">
        <v>0.3054</v>
      </c>
      <c r="K58" s="2">
        <v>0.11899999999999999</v>
      </c>
      <c r="L58" s="2">
        <v>0.50800000000000001</v>
      </c>
      <c r="M58" s="2">
        <v>0.52539999999999998</v>
      </c>
      <c r="N58" s="2">
        <v>0.46939999999999998</v>
      </c>
      <c r="P58" s="65" t="s">
        <v>16</v>
      </c>
      <c r="Q58" s="65" t="s">
        <v>180</v>
      </c>
      <c r="R58" s="65" t="s">
        <v>181</v>
      </c>
      <c r="S58" s="65">
        <v>2008</v>
      </c>
      <c r="T58" s="65">
        <v>0.88900000000000001</v>
      </c>
      <c r="U58" s="65">
        <v>100</v>
      </c>
      <c r="V58" s="65">
        <v>1.385</v>
      </c>
      <c r="W58" s="65">
        <v>100</v>
      </c>
      <c r="X58" s="65">
        <v>1.482</v>
      </c>
      <c r="Y58" s="65">
        <v>25.806000000000001</v>
      </c>
      <c r="Z58" s="65">
        <v>1.169</v>
      </c>
      <c r="AA58" s="65">
        <v>90</v>
      </c>
      <c r="AB58" s="65">
        <v>0.64400000000000002</v>
      </c>
      <c r="AC58" s="65">
        <v>100</v>
      </c>
      <c r="AD58" s="65">
        <v>0.66500000000000004</v>
      </c>
      <c r="AE58" s="65">
        <v>96.667000000000002</v>
      </c>
      <c r="AF58" s="65">
        <v>0.503</v>
      </c>
      <c r="AG58" s="65">
        <v>100</v>
      </c>
      <c r="AH58" s="65">
        <v>0.58299999999999996</v>
      </c>
      <c r="AI58" s="65">
        <v>100</v>
      </c>
      <c r="AJ58" s="65">
        <v>0.57999999999999996</v>
      </c>
      <c r="AK58" s="65">
        <v>96.667000000000002</v>
      </c>
      <c r="AL58" s="65">
        <v>1.1479999999999999</v>
      </c>
      <c r="AM58" s="65">
        <v>100</v>
      </c>
      <c r="AN58" s="65">
        <v>0.93</v>
      </c>
      <c r="AO58" s="65">
        <v>96.667000000000002</v>
      </c>
      <c r="AP58" s="65">
        <v>0.65200000000000002</v>
      </c>
      <c r="AQ58" s="65">
        <v>100</v>
      </c>
      <c r="AR58" s="65"/>
      <c r="AS58" s="65"/>
      <c r="AT58" s="65"/>
      <c r="AU58" s="65"/>
      <c r="AV58" s="65"/>
      <c r="AW58" s="65"/>
    </row>
    <row r="59" spans="1:49" x14ac:dyDescent="0.25">
      <c r="A59" s="2">
        <v>1995</v>
      </c>
      <c r="B59" s="2">
        <v>0.70230000000000004</v>
      </c>
      <c r="C59" s="2">
        <v>0.82630000000000003</v>
      </c>
      <c r="D59" s="2">
        <v>8.7999999999999995E-2</v>
      </c>
      <c r="E59" s="2">
        <v>0.32750000000000001</v>
      </c>
      <c r="F59" s="2">
        <v>0.22140000000000001</v>
      </c>
      <c r="G59" s="2">
        <v>4.4299999999999999E-2</v>
      </c>
      <c r="H59" s="2">
        <v>0.52059999999999995</v>
      </c>
      <c r="I59" s="43">
        <v>0.43236555333333343</v>
      </c>
      <c r="J59" s="2">
        <v>0.2969</v>
      </c>
      <c r="K59" s="2">
        <v>0.15540000000000001</v>
      </c>
      <c r="L59" s="2">
        <v>0.50239999999999996</v>
      </c>
      <c r="M59" s="2">
        <v>0.50729999999999997</v>
      </c>
      <c r="N59" s="2">
        <v>0.45569999999999999</v>
      </c>
      <c r="P59" s="65" t="s">
        <v>16</v>
      </c>
      <c r="Q59" s="65" t="s">
        <v>180</v>
      </c>
      <c r="R59" s="65" t="s">
        <v>181</v>
      </c>
      <c r="S59" s="65">
        <v>2009</v>
      </c>
      <c r="T59" s="65">
        <v>1.087</v>
      </c>
      <c r="U59" s="65">
        <v>96.774000000000001</v>
      </c>
      <c r="V59" s="65">
        <v>0.68100000000000005</v>
      </c>
      <c r="W59" s="65">
        <v>96.429000000000002</v>
      </c>
      <c r="X59" s="65">
        <v>0.72599999999999998</v>
      </c>
      <c r="Y59" s="65">
        <v>100</v>
      </c>
      <c r="Z59" s="65">
        <v>1.2509999999999999</v>
      </c>
      <c r="AA59" s="65">
        <v>100</v>
      </c>
      <c r="AB59" s="65">
        <v>0.52100000000000002</v>
      </c>
      <c r="AC59" s="65">
        <v>64.516000000000005</v>
      </c>
      <c r="AD59" s="65">
        <v>-9999.99</v>
      </c>
      <c r="AE59" s="65">
        <v>0</v>
      </c>
      <c r="AF59" s="65">
        <v>0.41</v>
      </c>
      <c r="AG59" s="65">
        <v>96.774000000000001</v>
      </c>
      <c r="AH59" s="65">
        <v>0.47</v>
      </c>
      <c r="AI59" s="65">
        <v>100</v>
      </c>
      <c r="AJ59" s="65">
        <v>0.752</v>
      </c>
      <c r="AK59" s="65">
        <v>100</v>
      </c>
      <c r="AL59" s="65">
        <v>0.77500000000000002</v>
      </c>
      <c r="AM59" s="65">
        <v>100</v>
      </c>
      <c r="AN59" s="65">
        <v>0.67800000000000005</v>
      </c>
      <c r="AO59" s="65">
        <v>100</v>
      </c>
      <c r="AP59" s="65">
        <v>0.80300000000000005</v>
      </c>
      <c r="AQ59" s="65">
        <v>100</v>
      </c>
      <c r="AR59" s="65"/>
      <c r="AS59" s="65"/>
      <c r="AT59" s="65"/>
      <c r="AU59" s="65"/>
      <c r="AV59" s="65"/>
      <c r="AW59" s="65"/>
    </row>
    <row r="60" spans="1:49" x14ac:dyDescent="0.25">
      <c r="A60" s="2">
        <v>1996</v>
      </c>
      <c r="B60" s="2">
        <v>0.89629999999999999</v>
      </c>
      <c r="C60" s="2">
        <v>0.82089999999999996</v>
      </c>
      <c r="D60" s="2">
        <v>9.5600000000000004E-2</v>
      </c>
      <c r="E60" s="2">
        <v>0.40899999999999997</v>
      </c>
      <c r="F60" s="2">
        <v>0.2661</v>
      </c>
      <c r="G60" s="2">
        <v>5.4300000000000001E-2</v>
      </c>
      <c r="H60" s="41">
        <v>-999.9</v>
      </c>
      <c r="I60" s="43">
        <v>0.57590985817605278</v>
      </c>
      <c r="J60" s="2">
        <v>0.31280000000000002</v>
      </c>
      <c r="K60" s="2">
        <v>0.1048</v>
      </c>
      <c r="L60" s="2">
        <v>0.52780000000000005</v>
      </c>
      <c r="M60" s="2">
        <v>0.5837</v>
      </c>
      <c r="N60" s="2">
        <v>0.5675</v>
      </c>
      <c r="P60" s="65" t="s">
        <v>16</v>
      </c>
      <c r="Q60" s="65" t="s">
        <v>180</v>
      </c>
      <c r="R60" s="65" t="s">
        <v>181</v>
      </c>
      <c r="S60" s="65">
        <v>2010</v>
      </c>
      <c r="T60" s="65">
        <v>1.127</v>
      </c>
      <c r="U60" s="65">
        <v>96.774000000000001</v>
      </c>
      <c r="V60" s="65">
        <v>1.1200000000000001</v>
      </c>
      <c r="W60" s="65">
        <v>100</v>
      </c>
      <c r="X60" s="65">
        <v>1.038</v>
      </c>
      <c r="Y60" s="65">
        <v>96.774000000000001</v>
      </c>
      <c r="Z60" s="65">
        <v>1.0429999999999999</v>
      </c>
      <c r="AA60" s="65">
        <v>96.667000000000002</v>
      </c>
      <c r="AB60" s="65">
        <v>0.67700000000000005</v>
      </c>
      <c r="AC60" s="65">
        <v>96.774000000000001</v>
      </c>
      <c r="AD60" s="65">
        <v>0.47699999999999998</v>
      </c>
      <c r="AE60" s="65">
        <v>96.667000000000002</v>
      </c>
      <c r="AF60" s="65">
        <v>0.68500000000000005</v>
      </c>
      <c r="AG60" s="65">
        <v>96.774000000000001</v>
      </c>
      <c r="AH60" s="65">
        <v>0.52400000000000002</v>
      </c>
      <c r="AI60" s="65">
        <v>80.644999999999996</v>
      </c>
      <c r="AJ60" s="65">
        <v>0.69799999999999995</v>
      </c>
      <c r="AK60" s="65">
        <v>100</v>
      </c>
      <c r="AL60" s="65">
        <v>1.2430000000000001</v>
      </c>
      <c r="AM60" s="65">
        <v>100</v>
      </c>
      <c r="AN60" s="65">
        <v>0.86199999999999999</v>
      </c>
      <c r="AO60" s="65">
        <v>100</v>
      </c>
      <c r="AP60" s="65">
        <v>1.028</v>
      </c>
      <c r="AQ60" s="65">
        <v>100</v>
      </c>
      <c r="AR60" s="65"/>
      <c r="AS60" s="65"/>
      <c r="AT60" s="65"/>
      <c r="AU60" s="65"/>
      <c r="AV60" s="65"/>
      <c r="AW60" s="65"/>
    </row>
    <row r="61" spans="1:49" x14ac:dyDescent="0.25">
      <c r="A61" s="2">
        <v>1997</v>
      </c>
      <c r="B61" s="2">
        <v>0.65790000000000004</v>
      </c>
      <c r="C61" s="2">
        <v>0.77039999999999997</v>
      </c>
      <c r="D61" s="2">
        <v>0.1119</v>
      </c>
      <c r="E61" s="41">
        <v>-999.9</v>
      </c>
      <c r="F61" s="2">
        <v>0.25119999999999998</v>
      </c>
      <c r="G61" s="2">
        <v>4.9399999999999999E-2</v>
      </c>
      <c r="H61" s="2">
        <v>0.87709999999999999</v>
      </c>
      <c r="I61" s="41">
        <v>-999.9</v>
      </c>
      <c r="J61" s="2">
        <v>0.27860000000000001</v>
      </c>
      <c r="K61" s="2">
        <v>0.1205</v>
      </c>
      <c r="L61" s="2">
        <v>0.4083</v>
      </c>
      <c r="M61" s="2">
        <v>0.46560000000000001</v>
      </c>
      <c r="N61" s="2">
        <v>0.41889999999999999</v>
      </c>
      <c r="P61" s="65" t="s">
        <v>16</v>
      </c>
      <c r="Q61" s="65" t="s">
        <v>180</v>
      </c>
      <c r="R61" s="65" t="s">
        <v>181</v>
      </c>
      <c r="S61" s="65">
        <v>2011</v>
      </c>
      <c r="T61" s="65">
        <v>0.94299999999999995</v>
      </c>
      <c r="U61" s="65">
        <v>100</v>
      </c>
      <c r="V61" s="65">
        <v>1.2490000000000001</v>
      </c>
      <c r="W61" s="65">
        <v>100</v>
      </c>
      <c r="X61" s="65">
        <v>1.6060000000000001</v>
      </c>
      <c r="Y61" s="65">
        <v>100</v>
      </c>
      <c r="Z61" s="65">
        <v>1.1279999999999999</v>
      </c>
      <c r="AA61" s="65">
        <v>100</v>
      </c>
      <c r="AB61" s="65">
        <v>0.78900000000000003</v>
      </c>
      <c r="AC61" s="65">
        <v>93.548000000000002</v>
      </c>
      <c r="AD61" s="65">
        <v>0.59599999999999997</v>
      </c>
      <c r="AE61" s="65">
        <v>100</v>
      </c>
      <c r="AF61" s="65">
        <v>0.438</v>
      </c>
      <c r="AG61" s="65">
        <v>100</v>
      </c>
      <c r="AH61" s="65">
        <v>0.57999999999999996</v>
      </c>
      <c r="AI61" s="65">
        <v>100</v>
      </c>
      <c r="AJ61" s="65">
        <v>1.014</v>
      </c>
      <c r="AK61" s="65">
        <v>100</v>
      </c>
      <c r="AL61" s="65">
        <v>1.022</v>
      </c>
      <c r="AM61" s="65">
        <v>100</v>
      </c>
      <c r="AN61" s="65">
        <v>1.5920000000000001</v>
      </c>
      <c r="AO61" s="65">
        <v>100</v>
      </c>
      <c r="AP61" s="65">
        <v>0.55100000000000005</v>
      </c>
      <c r="AQ61" s="65">
        <v>100</v>
      </c>
      <c r="AR61" s="65"/>
      <c r="AS61" s="65"/>
      <c r="AT61" s="65"/>
      <c r="AU61" s="65"/>
      <c r="AV61" s="65"/>
      <c r="AW61" s="65"/>
    </row>
    <row r="62" spans="1:49" x14ac:dyDescent="0.25">
      <c r="A62" s="2">
        <v>1998</v>
      </c>
      <c r="B62" s="2">
        <v>0.53280000000000005</v>
      </c>
      <c r="C62" s="2">
        <v>0.51880000000000004</v>
      </c>
      <c r="D62" s="2">
        <v>9.6199999999999994E-2</v>
      </c>
      <c r="E62" s="2">
        <v>0.34820000000000001</v>
      </c>
      <c r="F62" s="2">
        <v>0.21260000000000001</v>
      </c>
      <c r="G62" s="2">
        <v>3.61E-2</v>
      </c>
      <c r="H62" s="2">
        <v>0.41849999999999998</v>
      </c>
      <c r="I62" s="41">
        <v>-999.9</v>
      </c>
      <c r="J62" s="2">
        <v>0.1865</v>
      </c>
      <c r="K62" s="2">
        <v>5.3100000000000001E-2</v>
      </c>
      <c r="L62" s="2">
        <v>0.52170000000000005</v>
      </c>
      <c r="M62" s="2">
        <v>0.4133</v>
      </c>
      <c r="N62" s="2">
        <v>0.41020000000000001</v>
      </c>
      <c r="P62" s="65" t="s">
        <v>16</v>
      </c>
      <c r="Q62" s="65" t="s">
        <v>180</v>
      </c>
      <c r="R62" s="65" t="s">
        <v>181</v>
      </c>
      <c r="S62" s="65">
        <v>2012</v>
      </c>
      <c r="T62" s="65">
        <v>0.76500000000000001</v>
      </c>
      <c r="U62" s="65">
        <v>100</v>
      </c>
      <c r="V62" s="65">
        <v>1.3460000000000001</v>
      </c>
      <c r="W62" s="65">
        <v>100</v>
      </c>
      <c r="X62" s="65">
        <v>1.609</v>
      </c>
      <c r="Y62" s="65">
        <v>96.774000000000001</v>
      </c>
      <c r="Z62" s="65">
        <v>1.1339999999999999</v>
      </c>
      <c r="AA62" s="65">
        <v>100</v>
      </c>
      <c r="AB62" s="65">
        <v>0.76900000000000002</v>
      </c>
      <c r="AC62" s="65">
        <v>100</v>
      </c>
      <c r="AD62" s="65">
        <v>0.60799999999999998</v>
      </c>
      <c r="AE62" s="65">
        <v>96.667000000000002</v>
      </c>
      <c r="AF62" s="65">
        <v>0.48499999999999999</v>
      </c>
      <c r="AG62" s="65">
        <v>100</v>
      </c>
      <c r="AH62" s="65">
        <v>0.63500000000000001</v>
      </c>
      <c r="AI62" s="65">
        <v>100</v>
      </c>
      <c r="AJ62" s="65">
        <v>0.77500000000000002</v>
      </c>
      <c r="AK62" s="65">
        <v>100</v>
      </c>
      <c r="AL62" s="65">
        <v>1.157</v>
      </c>
      <c r="AM62" s="65">
        <v>100</v>
      </c>
      <c r="AN62" s="65">
        <v>1.1539999999999999</v>
      </c>
      <c r="AO62" s="65">
        <v>100</v>
      </c>
      <c r="AP62" s="65">
        <v>0.98499999999999999</v>
      </c>
      <c r="AQ62" s="65">
        <v>100</v>
      </c>
      <c r="AR62" s="65"/>
      <c r="AS62" s="65"/>
      <c r="AT62" s="65"/>
      <c r="AU62" s="65"/>
      <c r="AV62" s="65"/>
      <c r="AW62" s="65"/>
    </row>
    <row r="63" spans="1:49" x14ac:dyDescent="0.25">
      <c r="A63" s="2">
        <v>1999</v>
      </c>
      <c r="B63" s="2">
        <v>0.59399999999999997</v>
      </c>
      <c r="C63" s="2">
        <v>0.68959999999999999</v>
      </c>
      <c r="D63" s="2">
        <v>0.124</v>
      </c>
      <c r="E63" s="2">
        <v>0.38379999999999997</v>
      </c>
      <c r="F63" s="2">
        <v>0.27429999999999999</v>
      </c>
      <c r="G63" s="2">
        <v>5.4899999999999997E-2</v>
      </c>
      <c r="H63" s="41">
        <v>-999.9</v>
      </c>
      <c r="I63" s="43">
        <v>0.43299999999999994</v>
      </c>
      <c r="J63" s="2">
        <v>0.18870000000000001</v>
      </c>
      <c r="K63" s="2">
        <v>6.2799999999999995E-2</v>
      </c>
      <c r="L63" s="2">
        <v>0.55310000000000004</v>
      </c>
      <c r="M63" s="2">
        <v>0.46689999999999998</v>
      </c>
      <c r="N63" s="2">
        <v>0.43459999999999999</v>
      </c>
      <c r="P63" s="65" t="s">
        <v>17</v>
      </c>
      <c r="Q63" s="65" t="s">
        <v>138</v>
      </c>
      <c r="R63" s="65" t="s">
        <v>178</v>
      </c>
      <c r="S63" s="65">
        <v>1990</v>
      </c>
      <c r="T63" s="65">
        <v>-9999.99</v>
      </c>
      <c r="U63" s="65">
        <v>0</v>
      </c>
      <c r="V63" s="65">
        <v>-9999.99</v>
      </c>
      <c r="W63" s="65">
        <v>0</v>
      </c>
      <c r="X63" s="65">
        <v>-9999.99</v>
      </c>
      <c r="Y63" s="65">
        <v>0</v>
      </c>
      <c r="Z63" s="65">
        <v>-9999.99</v>
      </c>
      <c r="AA63" s="65">
        <v>0</v>
      </c>
      <c r="AB63" s="65">
        <v>0.42199999999999999</v>
      </c>
      <c r="AC63" s="65">
        <v>41.935000000000002</v>
      </c>
      <c r="AD63" s="65">
        <v>0.59499999999999997</v>
      </c>
      <c r="AE63" s="65">
        <v>100</v>
      </c>
      <c r="AF63" s="65">
        <v>0.3</v>
      </c>
      <c r="AG63" s="65">
        <v>93.548000000000002</v>
      </c>
      <c r="AH63" s="65">
        <v>0.57499999999999996</v>
      </c>
      <c r="AI63" s="65">
        <v>100</v>
      </c>
      <c r="AJ63" s="65">
        <v>0.28899999999999998</v>
      </c>
      <c r="AK63" s="65">
        <v>100</v>
      </c>
      <c r="AL63" s="65">
        <v>0.58099999999999996</v>
      </c>
      <c r="AM63" s="65">
        <v>96.774000000000001</v>
      </c>
      <c r="AN63" s="65">
        <v>0.75900000000000001</v>
      </c>
      <c r="AO63" s="65">
        <v>56.667000000000002</v>
      </c>
      <c r="AP63" s="65">
        <v>0.26200000000000001</v>
      </c>
      <c r="AQ63" s="65">
        <v>93.548000000000002</v>
      </c>
      <c r="AR63" s="65"/>
      <c r="AS63" s="65">
        <f>+((X63+X74)*Y63+(Z63+Z74)*AA63+(AB63+AB74)*AC63)/SUM(Y63,AA63,AC63)</f>
        <v>0.64300000000000002</v>
      </c>
      <c r="AT63" s="65">
        <f>+((AD63+AD74)*AE63+(AF63+AF74)*AG63+(AH63+AH74)*AI63)/SUM(AE63,AG63,AI63)</f>
        <v>0.96164853448158394</v>
      </c>
      <c r="AU63" s="65">
        <f t="shared" ref="AU63" si="4">+((AJ63+AJ74)*AK63+(AL63+AL74)*AM63+(AN63+AN74)*AO63)/SUM(AK63,AM63,AO63)</f>
        <v>1.4039920809971551</v>
      </c>
      <c r="AV63" s="65">
        <f>+((AP63+AP74)*AQ63+(T63+T74)*U63+(V63+V74)*W63)/SUM(U63,W63,AQ63)</f>
        <v>0.77</v>
      </c>
      <c r="AW63" s="65"/>
    </row>
    <row r="64" spans="1:49" x14ac:dyDescent="0.25">
      <c r="A64" s="2">
        <v>2000</v>
      </c>
      <c r="B64" s="41">
        <v>-999.9</v>
      </c>
      <c r="C64" s="2">
        <v>0.62109999999999999</v>
      </c>
      <c r="D64" s="2">
        <v>0.10639999999999999</v>
      </c>
      <c r="E64" s="2">
        <v>0.32819999999999999</v>
      </c>
      <c r="F64" s="2">
        <v>0.23369999999999999</v>
      </c>
      <c r="G64" s="2">
        <v>4.4900000000000002E-2</v>
      </c>
      <c r="H64" s="41">
        <v>-999.9</v>
      </c>
      <c r="I64" s="43">
        <v>0.53200781300146205</v>
      </c>
      <c r="J64" s="2">
        <v>0.1535</v>
      </c>
      <c r="K64" s="2">
        <v>5.8000000000000003E-2</v>
      </c>
      <c r="L64" s="2">
        <v>0.50900000000000001</v>
      </c>
      <c r="M64" s="2">
        <v>0.48609999999999998</v>
      </c>
      <c r="N64" s="2">
        <v>0.44769999999999999</v>
      </c>
      <c r="P64" s="65" t="s">
        <v>17</v>
      </c>
      <c r="Q64" s="65" t="s">
        <v>138</v>
      </c>
      <c r="R64" s="65" t="s">
        <v>178</v>
      </c>
      <c r="S64" s="65">
        <v>1991</v>
      </c>
      <c r="T64" s="65">
        <v>0.183</v>
      </c>
      <c r="U64" s="65">
        <v>90.322999999999993</v>
      </c>
      <c r="V64" s="65">
        <v>3.5999999999999997E-2</v>
      </c>
      <c r="W64" s="65">
        <v>96.429000000000002</v>
      </c>
      <c r="X64" s="65">
        <v>0.436</v>
      </c>
      <c r="Y64" s="65">
        <v>100</v>
      </c>
      <c r="Z64" s="65">
        <v>0.41799999999999998</v>
      </c>
      <c r="AA64" s="65">
        <v>100</v>
      </c>
      <c r="AB64" s="65">
        <v>0.22500000000000001</v>
      </c>
      <c r="AC64" s="65">
        <v>100</v>
      </c>
      <c r="AD64" s="65">
        <v>0.184</v>
      </c>
      <c r="AE64" s="65">
        <v>83.332999999999998</v>
      </c>
      <c r="AF64" s="65">
        <v>0.34599999999999997</v>
      </c>
      <c r="AG64" s="65">
        <v>87.096999999999994</v>
      </c>
      <c r="AH64" s="65">
        <v>0.85299999999999998</v>
      </c>
      <c r="AI64" s="65">
        <v>74.194000000000003</v>
      </c>
      <c r="AJ64" s="65">
        <v>0.57199999999999995</v>
      </c>
      <c r="AK64" s="65">
        <v>100</v>
      </c>
      <c r="AL64" s="65">
        <v>1.3480000000000001</v>
      </c>
      <c r="AM64" s="65">
        <v>96.774000000000001</v>
      </c>
      <c r="AN64" s="65">
        <v>0.39200000000000002</v>
      </c>
      <c r="AO64" s="65">
        <v>93.332999999999998</v>
      </c>
      <c r="AP64" s="65">
        <v>0.33400000000000002</v>
      </c>
      <c r="AQ64" s="65">
        <v>93.548000000000002</v>
      </c>
      <c r="AR64" s="65"/>
      <c r="AS64" s="65">
        <f>+((X64+X75)*Y64+(Z64+Z75)*AA64+(AB64+AB75)*AC64)/SUM(Y64,AA64,AC64)</f>
        <v>0.83466666666666656</v>
      </c>
      <c r="AT64" s="65">
        <f>+((AD64+AD75)*AE64+(AF64+AF75)*AG64+(AH64+AH75)*AI64)/SUM(AE64,AG64,AI64)</f>
        <v>0.75893988324939476</v>
      </c>
      <c r="AU64" s="65">
        <f t="shared" ref="AU64:AU71" si="5">+((AJ64+AJ75)*AK64+(AL64+AL75)*AM64+(AN64+AN75)*AO64)/SUM(AK64,AM64,AO64)</f>
        <v>1.0623811283423015</v>
      </c>
      <c r="AV64" s="65">
        <f>+((AP64+AP75)*AQ64+(T64+T75)*U64+(V64+V75)*W64)/SUM(U64,W64,AQ64)</f>
        <v>0.46215379593292899</v>
      </c>
      <c r="AW64" s="65"/>
    </row>
    <row r="65" spans="1:49" x14ac:dyDescent="0.25">
      <c r="A65" s="2">
        <v>2001</v>
      </c>
      <c r="B65" s="41">
        <v>-999.9</v>
      </c>
      <c r="C65" s="2">
        <v>0.65300000000000002</v>
      </c>
      <c r="D65" s="2">
        <v>0.13220000000000001</v>
      </c>
      <c r="E65" s="2">
        <v>0.41349999999999998</v>
      </c>
      <c r="F65" s="41">
        <v>-999.9</v>
      </c>
      <c r="G65" s="2">
        <v>5.0099999999999999E-2</v>
      </c>
      <c r="H65" s="41">
        <v>-999.9</v>
      </c>
      <c r="I65" s="43">
        <v>0.5142595214868998</v>
      </c>
      <c r="J65" s="2">
        <v>0.23169999999999999</v>
      </c>
      <c r="K65" s="2">
        <v>9.7900000000000001E-2</v>
      </c>
      <c r="L65" s="2">
        <v>0.41620000000000001</v>
      </c>
      <c r="M65" s="2">
        <v>0.87280000000000002</v>
      </c>
      <c r="N65" s="2">
        <v>0.60040000000000004</v>
      </c>
      <c r="P65" s="65" t="s">
        <v>17</v>
      </c>
      <c r="Q65" s="65" t="s">
        <v>138</v>
      </c>
      <c r="R65" s="65" t="s">
        <v>178</v>
      </c>
      <c r="S65" s="65">
        <v>1992</v>
      </c>
      <c r="T65" s="65">
        <v>0.58899999999999997</v>
      </c>
      <c r="U65" s="65">
        <v>100</v>
      </c>
      <c r="V65" s="65">
        <v>0.93</v>
      </c>
      <c r="W65" s="65">
        <v>100</v>
      </c>
      <c r="X65" s="65">
        <v>1.506</v>
      </c>
      <c r="Y65" s="65">
        <v>80.644999999999996</v>
      </c>
      <c r="Z65" s="65">
        <v>1.0389999999999999</v>
      </c>
      <c r="AA65" s="65">
        <v>100</v>
      </c>
      <c r="AB65" s="65">
        <v>0.83599999999999997</v>
      </c>
      <c r="AC65" s="65">
        <v>100</v>
      </c>
      <c r="AD65" s="65">
        <v>0.55900000000000005</v>
      </c>
      <c r="AE65" s="65">
        <v>96.667000000000002</v>
      </c>
      <c r="AF65" s="65">
        <v>0.22500000000000001</v>
      </c>
      <c r="AG65" s="65">
        <v>100</v>
      </c>
      <c r="AH65" s="65">
        <v>0.13200000000000001</v>
      </c>
      <c r="AI65" s="65">
        <v>96.774000000000001</v>
      </c>
      <c r="AJ65" s="65">
        <v>3.5999999999999997E-2</v>
      </c>
      <c r="AK65" s="65">
        <v>73.332999999999998</v>
      </c>
      <c r="AL65" s="65">
        <v>5.5E-2</v>
      </c>
      <c r="AM65" s="65">
        <v>96.774000000000001</v>
      </c>
      <c r="AN65" s="65">
        <v>0.505</v>
      </c>
      <c r="AO65" s="65">
        <v>100</v>
      </c>
      <c r="AP65" s="65">
        <v>0.72199999999999998</v>
      </c>
      <c r="AQ65" s="65">
        <v>100</v>
      </c>
      <c r="AR65" s="65"/>
      <c r="AS65" s="65">
        <f>+((X65+X76)*Y65+(Z65+Z76)*AA65+(AB65+AB76)*AC65)/SUM(Y65,AA65,AC65)</f>
        <v>1.4134596376204815</v>
      </c>
      <c r="AT65" s="65">
        <f>+((AD65+AD76)*AE65+(AF65+AF76)*AG65+(AH65+AH76)*AI65)/SUM(AE65,AG65,AI65)</f>
        <v>0.81973236868740218</v>
      </c>
      <c r="AU65" s="65">
        <f t="shared" si="5"/>
        <v>0.83523223759473109</v>
      </c>
      <c r="AV65" s="65">
        <f>+((AP65+AP76)*AQ65+(T65+T76)*U65+(V65+V76)*W65)/SUM(U65,W65,AQ65)</f>
        <v>1.0703333333333334</v>
      </c>
      <c r="AW65" s="65"/>
    </row>
    <row r="66" spans="1:49" x14ac:dyDescent="0.25">
      <c r="A66" s="2">
        <v>2002</v>
      </c>
      <c r="B66" s="2">
        <v>0.52300000000000002</v>
      </c>
      <c r="C66" s="2">
        <v>0.57569999999999999</v>
      </c>
      <c r="D66" s="2">
        <v>0.15129999999999999</v>
      </c>
      <c r="E66" s="2">
        <v>0.50360000000000005</v>
      </c>
      <c r="F66" s="2">
        <v>0.27300000000000002</v>
      </c>
      <c r="G66" s="2">
        <v>5.0799999999999998E-2</v>
      </c>
      <c r="H66" s="2">
        <v>0.4894</v>
      </c>
      <c r="I66" s="41">
        <v>-999.9</v>
      </c>
      <c r="J66" s="2">
        <v>0.1711</v>
      </c>
      <c r="K66" s="2">
        <v>8.2699999999999996E-2</v>
      </c>
      <c r="L66" s="41">
        <v>-999.9</v>
      </c>
      <c r="M66" s="2">
        <v>0.54449999999999998</v>
      </c>
      <c r="N66" s="2">
        <v>0.35709999999999997</v>
      </c>
      <c r="P66" s="65" t="s">
        <v>17</v>
      </c>
      <c r="Q66" s="65" t="s">
        <v>138</v>
      </c>
      <c r="R66" s="65" t="s">
        <v>178</v>
      </c>
      <c r="S66" s="65">
        <v>1993</v>
      </c>
      <c r="T66" s="65">
        <v>0.746</v>
      </c>
      <c r="U66" s="65">
        <v>96.774000000000001</v>
      </c>
      <c r="V66" s="65">
        <v>1.0629999999999999</v>
      </c>
      <c r="W66" s="65">
        <v>100</v>
      </c>
      <c r="X66" s="65">
        <v>1.0009999999999999</v>
      </c>
      <c r="Y66" s="65">
        <v>100</v>
      </c>
      <c r="Z66" s="65">
        <v>1.1970000000000001</v>
      </c>
      <c r="AA66" s="65">
        <v>96.667000000000002</v>
      </c>
      <c r="AB66" s="65">
        <v>0.64</v>
      </c>
      <c r="AC66" s="65">
        <v>100</v>
      </c>
      <c r="AD66" s="65">
        <v>0.56899999999999995</v>
      </c>
      <c r="AE66" s="65">
        <v>100</v>
      </c>
      <c r="AF66" s="65">
        <v>0.61799999999999999</v>
      </c>
      <c r="AG66" s="65">
        <v>100</v>
      </c>
      <c r="AH66" s="65">
        <v>0.69699999999999995</v>
      </c>
      <c r="AI66" s="65">
        <v>100</v>
      </c>
      <c r="AJ66" s="65">
        <v>0.63700000000000001</v>
      </c>
      <c r="AK66" s="65">
        <v>100</v>
      </c>
      <c r="AL66" s="65">
        <v>1.0209999999999999</v>
      </c>
      <c r="AM66" s="65">
        <v>100</v>
      </c>
      <c r="AN66" s="65">
        <v>0.88500000000000001</v>
      </c>
      <c r="AO66" s="65">
        <v>100</v>
      </c>
      <c r="AP66" s="65">
        <v>0.753</v>
      </c>
      <c r="AQ66" s="65">
        <v>100</v>
      </c>
      <c r="AR66" s="65"/>
      <c r="AS66" s="65"/>
      <c r="AT66" s="65"/>
      <c r="AU66" s="65"/>
      <c r="AV66" s="65"/>
      <c r="AW66" s="65"/>
    </row>
    <row r="67" spans="1:49" x14ac:dyDescent="0.25">
      <c r="A67" s="2">
        <v>2003</v>
      </c>
      <c r="B67" s="2">
        <v>0.54039999999999999</v>
      </c>
      <c r="C67" s="2">
        <v>0.5766</v>
      </c>
      <c r="D67" s="2">
        <v>8.8200000000000001E-2</v>
      </c>
      <c r="E67" s="2">
        <v>0.35170000000000001</v>
      </c>
      <c r="F67" s="2">
        <v>0.21440000000000001</v>
      </c>
      <c r="G67" s="2">
        <v>4.36E-2</v>
      </c>
      <c r="H67" s="2">
        <v>0.98260000000000003</v>
      </c>
      <c r="I67" s="43">
        <v>0.54892648868346117</v>
      </c>
      <c r="J67" s="2">
        <v>0.14929999999999999</v>
      </c>
      <c r="K67" s="2">
        <v>6.9699999999999998E-2</v>
      </c>
      <c r="L67" s="2">
        <v>0.44030000000000002</v>
      </c>
      <c r="M67" s="2">
        <v>0.48659999999999998</v>
      </c>
      <c r="N67" s="2">
        <v>0.32640000000000002</v>
      </c>
      <c r="P67" s="65" t="s">
        <v>17</v>
      </c>
      <c r="Q67" s="65" t="s">
        <v>138</v>
      </c>
      <c r="R67" s="65" t="s">
        <v>178</v>
      </c>
      <c r="S67" s="65">
        <v>1994</v>
      </c>
      <c r="T67" s="65">
        <v>0.55200000000000005</v>
      </c>
      <c r="U67" s="65">
        <v>100</v>
      </c>
      <c r="V67" s="65">
        <v>0.34899999999999998</v>
      </c>
      <c r="W67" s="65">
        <v>100</v>
      </c>
      <c r="X67" s="65">
        <v>1.1830000000000001</v>
      </c>
      <c r="Y67" s="65">
        <v>100</v>
      </c>
      <c r="Z67" s="65">
        <v>1.1930000000000001</v>
      </c>
      <c r="AA67" s="65">
        <v>100</v>
      </c>
      <c r="AB67" s="65">
        <v>0.71199999999999997</v>
      </c>
      <c r="AC67" s="65">
        <v>100</v>
      </c>
      <c r="AD67" s="65">
        <v>0.67600000000000005</v>
      </c>
      <c r="AE67" s="65">
        <v>100</v>
      </c>
      <c r="AF67" s="65">
        <v>0.496</v>
      </c>
      <c r="AG67" s="65">
        <v>100</v>
      </c>
      <c r="AH67" s="65">
        <v>0.47599999999999998</v>
      </c>
      <c r="AI67" s="65">
        <v>100</v>
      </c>
      <c r="AJ67" s="65">
        <v>0.64500000000000002</v>
      </c>
      <c r="AK67" s="65">
        <v>93.332999999999998</v>
      </c>
      <c r="AL67" s="65">
        <v>0.75600000000000001</v>
      </c>
      <c r="AM67" s="65">
        <v>96.774000000000001</v>
      </c>
      <c r="AN67" s="65">
        <v>0.81599999999999995</v>
      </c>
      <c r="AO67" s="65">
        <v>100</v>
      </c>
      <c r="AP67" s="65">
        <v>0.67100000000000004</v>
      </c>
      <c r="AQ67" s="65">
        <v>100</v>
      </c>
      <c r="AR67" s="65"/>
      <c r="AS67" s="65">
        <f>+((X67+X78)*Y67+(Z67+Z78)*AA67+(AB67+AB78)*AC67)/SUM(Y67,AA67,AC67)</f>
        <v>1.8806666666666667</v>
      </c>
      <c r="AT67" s="65">
        <f>+((AD67+AD78)*AE67+(AF67+AF78)*AG67+(AH67+AH78)*AI67)/SUM(AE67,AG67,AI67)</f>
        <v>1.0790000000000002</v>
      </c>
      <c r="AU67" s="65">
        <f t="shared" si="5"/>
        <v>1.2962571775241549</v>
      </c>
      <c r="AV67" s="65">
        <f>+((AP67+AP78)*AQ67+(T67+T78)*U67+(V67+V78)*W67)/SUM(U67,W67,AQ67)</f>
        <v>1.4510000000000001</v>
      </c>
      <c r="AW67" s="65"/>
    </row>
    <row r="68" spans="1:49" x14ac:dyDescent="0.25">
      <c r="A68" s="2">
        <v>2004</v>
      </c>
      <c r="B68" s="2">
        <v>0.43359999999999999</v>
      </c>
      <c r="C68" s="2">
        <v>0.53869999999999996</v>
      </c>
      <c r="D68" s="2">
        <v>9.8500000000000004E-2</v>
      </c>
      <c r="E68" s="2">
        <v>0.35909999999999997</v>
      </c>
      <c r="F68" s="2">
        <v>0.2089</v>
      </c>
      <c r="G68" s="2">
        <v>3.6700000000000003E-2</v>
      </c>
      <c r="H68" s="2">
        <v>0.2651</v>
      </c>
      <c r="I68" s="43">
        <v>0.375</v>
      </c>
      <c r="J68" s="2">
        <v>0.32329999999999998</v>
      </c>
      <c r="K68" s="41">
        <v>-999.9</v>
      </c>
      <c r="L68" s="2">
        <v>0.43099999999999999</v>
      </c>
      <c r="M68" s="2">
        <v>0.40600000000000003</v>
      </c>
      <c r="N68" s="2">
        <v>0.3095</v>
      </c>
      <c r="P68" s="65" t="s">
        <v>17</v>
      </c>
      <c r="Q68" s="65" t="s">
        <v>138</v>
      </c>
      <c r="R68" s="65" t="s">
        <v>178</v>
      </c>
      <c r="S68" s="65">
        <v>1995</v>
      </c>
      <c r="T68" s="65">
        <v>0.57899999999999996</v>
      </c>
      <c r="U68" s="65">
        <v>100</v>
      </c>
      <c r="V68" s="65">
        <v>0.55000000000000004</v>
      </c>
      <c r="W68" s="65">
        <v>92.856999999999999</v>
      </c>
      <c r="X68" s="65">
        <v>0.67800000000000005</v>
      </c>
      <c r="Y68" s="65">
        <v>100</v>
      </c>
      <c r="Z68" s="65">
        <v>0.73099999999999998</v>
      </c>
      <c r="AA68" s="65">
        <v>100</v>
      </c>
      <c r="AB68" s="65">
        <v>0.32500000000000001</v>
      </c>
      <c r="AC68" s="65">
        <v>100</v>
      </c>
      <c r="AD68" s="65">
        <v>0.25</v>
      </c>
      <c r="AE68" s="65">
        <v>93.332999999999998</v>
      </c>
      <c r="AF68" s="65">
        <v>0.40799999999999997</v>
      </c>
      <c r="AG68" s="65">
        <v>100</v>
      </c>
      <c r="AH68" s="65">
        <v>0.41099999999999998</v>
      </c>
      <c r="AI68" s="65">
        <v>100</v>
      </c>
      <c r="AJ68" s="65">
        <v>0.65900000000000003</v>
      </c>
      <c r="AK68" s="65">
        <v>100</v>
      </c>
      <c r="AL68" s="65">
        <v>0.78100000000000003</v>
      </c>
      <c r="AM68" s="65">
        <v>83.870999999999995</v>
      </c>
      <c r="AN68" s="65">
        <v>0.88700000000000001</v>
      </c>
      <c r="AO68" s="65">
        <v>100</v>
      </c>
      <c r="AP68" s="65">
        <v>0.99299999999999999</v>
      </c>
      <c r="AQ68" s="65">
        <v>96.774000000000001</v>
      </c>
      <c r="AR68" s="65"/>
      <c r="AS68" s="65">
        <f>+((X68+X79)*Y68+(Z68+Z79)*AA68+(AB68+AB79)*AC68)/SUM(Y68,AA68,AC68)</f>
        <v>1.2653333333333334</v>
      </c>
      <c r="AT68" s="65">
        <f>+((AD68+AD79)*AE68+(AF68+AF79)*AG68+(AH68+AH79)*AI68)/SUM(AE68,AG68,AI68)</f>
        <v>1.3154778425884577</v>
      </c>
      <c r="AU68" s="65">
        <f t="shared" si="5"/>
        <v>1.9912499550852325</v>
      </c>
      <c r="AV68" s="65">
        <f>+((AP68+AP79)*AQ68+(T68+T79)*U68+(V68+V79)*W68)/SUM(U68,W68,AQ68)</f>
        <v>1.6532305899575672</v>
      </c>
      <c r="AW68" s="65"/>
    </row>
    <row r="69" spans="1:49" x14ac:dyDescent="0.25">
      <c r="A69" s="2">
        <v>2005</v>
      </c>
      <c r="B69" s="2">
        <v>0.54220000000000002</v>
      </c>
      <c r="C69" s="2">
        <v>0.5635</v>
      </c>
      <c r="D69" s="2">
        <v>8.3000000000000004E-2</v>
      </c>
      <c r="E69" s="2">
        <v>0.3236</v>
      </c>
      <c r="F69" s="2">
        <v>0.19719999999999999</v>
      </c>
      <c r="G69" s="2">
        <v>4.65E-2</v>
      </c>
      <c r="H69" s="2">
        <v>0.496</v>
      </c>
      <c r="I69" s="43">
        <v>0.45932614441017861</v>
      </c>
      <c r="J69" s="2">
        <v>0.2051</v>
      </c>
      <c r="K69" s="2">
        <v>0.1187</v>
      </c>
      <c r="L69" s="2">
        <v>0.48199999999999998</v>
      </c>
      <c r="M69" s="2">
        <v>0.49070000000000003</v>
      </c>
      <c r="N69" s="2">
        <v>0.32479999999999998</v>
      </c>
      <c r="P69" s="65" t="s">
        <v>17</v>
      </c>
      <c r="Q69" s="65" t="s">
        <v>138</v>
      </c>
      <c r="R69" s="65" t="s">
        <v>178</v>
      </c>
      <c r="S69" s="65">
        <v>1996</v>
      </c>
      <c r="T69" s="65">
        <v>0.59299999999999997</v>
      </c>
      <c r="U69" s="65">
        <v>96.774000000000001</v>
      </c>
      <c r="V69" s="65">
        <v>0.7</v>
      </c>
      <c r="W69" s="65">
        <v>86.206999999999994</v>
      </c>
      <c r="X69" s="65">
        <v>0.80600000000000005</v>
      </c>
      <c r="Y69" s="65">
        <v>100</v>
      </c>
      <c r="Z69" s="65">
        <v>0.78600000000000003</v>
      </c>
      <c r="AA69" s="65">
        <v>96.667000000000002</v>
      </c>
      <c r="AB69" s="65">
        <v>0.61599999999999999</v>
      </c>
      <c r="AC69" s="65">
        <v>100</v>
      </c>
      <c r="AD69" s="65">
        <v>0.70399999999999996</v>
      </c>
      <c r="AE69" s="65">
        <v>90</v>
      </c>
      <c r="AF69" s="65">
        <v>0.85499999999999998</v>
      </c>
      <c r="AG69" s="65">
        <v>100</v>
      </c>
      <c r="AH69" s="65">
        <v>0.24199999999999999</v>
      </c>
      <c r="AI69" s="65">
        <v>100</v>
      </c>
      <c r="AJ69" s="65">
        <v>0.38</v>
      </c>
      <c r="AK69" s="65">
        <v>100</v>
      </c>
      <c r="AL69" s="65">
        <v>0.69399999999999995</v>
      </c>
      <c r="AM69" s="65">
        <v>100</v>
      </c>
      <c r="AN69" s="65">
        <v>0.57299999999999995</v>
      </c>
      <c r="AO69" s="65">
        <v>100</v>
      </c>
      <c r="AP69" s="65">
        <v>0.40699999999999997</v>
      </c>
      <c r="AQ69" s="65">
        <v>96.774000000000001</v>
      </c>
      <c r="AR69" s="65"/>
      <c r="AS69" s="65">
        <f>+((X69+X80)*Y69+(Z69+Z80)*AA69+(AB69+AB80)*AC69)/SUM(Y69,AA69,AC69)</f>
        <v>1.5106068150485223</v>
      </c>
      <c r="AT69" s="65">
        <f>+((AD69+AD80)*AE69+(AF69+AF80)*AG69+(AH69+AH80)*AI69)/SUM(AE69,AG69,AI69)</f>
        <v>1.7153103448275859</v>
      </c>
      <c r="AU69" s="65">
        <f t="shared" si="5"/>
        <v>1.4406666666666665</v>
      </c>
      <c r="AV69" s="65">
        <f>+((AP69+AP80)*AQ69+(T69+T80)*U69+(V69+V80)*W69)/SUM(U69,W69,AQ69)</f>
        <v>1.5510180908294755</v>
      </c>
      <c r="AW69" s="65"/>
    </row>
    <row r="70" spans="1:49" x14ac:dyDescent="0.25">
      <c r="A70" s="2">
        <v>2006</v>
      </c>
      <c r="B70" s="2">
        <v>0.60940000000000005</v>
      </c>
      <c r="C70" s="2">
        <v>0.71579999999999999</v>
      </c>
      <c r="D70" s="2">
        <v>0.1231</v>
      </c>
      <c r="E70" s="2">
        <v>0.39389999999999997</v>
      </c>
      <c r="F70" s="2">
        <v>0.309</v>
      </c>
      <c r="G70" s="2">
        <v>5.0900000000000001E-2</v>
      </c>
      <c r="H70" s="2">
        <v>0.62129999999999996</v>
      </c>
      <c r="I70" s="43">
        <v>0.28504450920012953</v>
      </c>
      <c r="J70" s="2">
        <v>0.65059999999999996</v>
      </c>
      <c r="K70" s="2">
        <v>0.21820000000000001</v>
      </c>
      <c r="L70" s="2">
        <v>0.59350000000000003</v>
      </c>
      <c r="M70" s="2">
        <v>0.60799999999999998</v>
      </c>
      <c r="N70" s="2">
        <v>0.4214</v>
      </c>
      <c r="P70" s="65" t="s">
        <v>17</v>
      </c>
      <c r="Q70" s="65" t="s">
        <v>138</v>
      </c>
      <c r="R70" s="65" t="s">
        <v>178</v>
      </c>
      <c r="S70" s="65">
        <v>1997</v>
      </c>
      <c r="T70" s="65">
        <v>0.73499999999999999</v>
      </c>
      <c r="U70" s="65">
        <v>96.774000000000001</v>
      </c>
      <c r="V70" s="65">
        <v>0.70099999999999996</v>
      </c>
      <c r="W70" s="65">
        <v>96.429000000000002</v>
      </c>
      <c r="X70" s="65">
        <v>0.93400000000000005</v>
      </c>
      <c r="Y70" s="65">
        <v>100</v>
      </c>
      <c r="Z70" s="65">
        <v>0.90200000000000002</v>
      </c>
      <c r="AA70" s="65">
        <v>96.667000000000002</v>
      </c>
      <c r="AB70" s="65">
        <v>0.49</v>
      </c>
      <c r="AC70" s="65">
        <v>100</v>
      </c>
      <c r="AD70" s="65">
        <v>0.433</v>
      </c>
      <c r="AE70" s="65">
        <v>100</v>
      </c>
      <c r="AF70" s="65">
        <v>0.40100000000000002</v>
      </c>
      <c r="AG70" s="65">
        <v>100</v>
      </c>
      <c r="AH70" s="65">
        <v>0.437</v>
      </c>
      <c r="AI70" s="65">
        <v>100</v>
      </c>
      <c r="AJ70" s="65">
        <v>0.90100000000000002</v>
      </c>
      <c r="AK70" s="65">
        <v>93.332999999999998</v>
      </c>
      <c r="AL70" s="65">
        <v>0.62</v>
      </c>
      <c r="AM70" s="65">
        <v>100</v>
      </c>
      <c r="AN70" s="65">
        <v>0.82</v>
      </c>
      <c r="AO70" s="65">
        <v>100</v>
      </c>
      <c r="AP70" s="65">
        <v>0.51400000000000001</v>
      </c>
      <c r="AQ70" s="65">
        <v>100</v>
      </c>
      <c r="AR70" s="65"/>
      <c r="AS70" s="65">
        <f>+((X70+X81)*Y70+(Z70+Z81)*AA70+(AB70+AB81)*AC70)/SUM(Y70,AA70,AC70)</f>
        <v>1.6352023278625527</v>
      </c>
      <c r="AT70" s="65">
        <f>+((AD70+AD81)*AE70+(AF70+AF81)*AG70+(AH70+AH81)*AI70)/SUM(AE70,AG70,AI70)</f>
        <v>1.2283333333333333</v>
      </c>
      <c r="AU70" s="65">
        <f t="shared" si="5"/>
        <v>2.071408395918632</v>
      </c>
      <c r="AV70" s="65">
        <f>+((AP70+AP81)*AQ70+(T70+T81)*U70+(V70+V81)*W70)/SUM(U70,W70,AQ70)</f>
        <v>2.2528738996531414</v>
      </c>
      <c r="AW70" s="65"/>
    </row>
    <row r="71" spans="1:49" x14ac:dyDescent="0.25">
      <c r="A71" s="2">
        <v>2007</v>
      </c>
      <c r="B71" s="2">
        <v>0.50390000000000001</v>
      </c>
      <c r="C71" s="2">
        <v>0.51949999999999996</v>
      </c>
      <c r="D71" s="2">
        <v>0.1051</v>
      </c>
      <c r="E71" s="2">
        <v>0.17660000000000001</v>
      </c>
      <c r="F71" s="2">
        <v>0.18559999999999999</v>
      </c>
      <c r="G71" s="2">
        <v>3.7900000000000003E-2</v>
      </c>
      <c r="H71" s="2">
        <v>0.32640000000000002</v>
      </c>
      <c r="I71" s="43">
        <v>0.31200014761890704</v>
      </c>
      <c r="J71" s="2">
        <v>0.12759999999999999</v>
      </c>
      <c r="K71" s="2">
        <v>4.8500000000000001E-2</v>
      </c>
      <c r="L71" s="2">
        <v>0.47789999999999999</v>
      </c>
      <c r="M71" s="2">
        <v>0.3715</v>
      </c>
      <c r="N71" s="2">
        <v>0.3085</v>
      </c>
      <c r="P71" s="65" t="s">
        <v>17</v>
      </c>
      <c r="Q71" s="65" t="s">
        <v>138</v>
      </c>
      <c r="R71" s="65" t="s">
        <v>178</v>
      </c>
      <c r="S71" s="65">
        <v>1998</v>
      </c>
      <c r="T71" s="65">
        <v>0.94499999999999995</v>
      </c>
      <c r="U71" s="65">
        <v>100</v>
      </c>
      <c r="V71" s="65">
        <v>0.78900000000000003</v>
      </c>
      <c r="W71" s="65">
        <v>100</v>
      </c>
      <c r="X71" s="65">
        <v>0.76200000000000001</v>
      </c>
      <c r="Y71" s="65">
        <v>100</v>
      </c>
      <c r="Z71" s="65">
        <v>0.59799999999999998</v>
      </c>
      <c r="AA71" s="65">
        <v>100</v>
      </c>
      <c r="AB71" s="65">
        <v>0.58699999999999997</v>
      </c>
      <c r="AC71" s="65">
        <v>100</v>
      </c>
      <c r="AD71" s="65">
        <v>0.32200000000000001</v>
      </c>
      <c r="AE71" s="65">
        <v>100</v>
      </c>
      <c r="AF71" s="65">
        <v>0.54700000000000004</v>
      </c>
      <c r="AG71" s="65">
        <v>100</v>
      </c>
      <c r="AH71" s="65">
        <v>0.42199999999999999</v>
      </c>
      <c r="AI71" s="65">
        <v>100</v>
      </c>
      <c r="AJ71" s="65">
        <v>0.39300000000000002</v>
      </c>
      <c r="AK71" s="65">
        <v>100</v>
      </c>
      <c r="AL71" s="65">
        <v>0.51300000000000001</v>
      </c>
      <c r="AM71" s="65">
        <v>100</v>
      </c>
      <c r="AN71" s="65">
        <v>0.51900000000000002</v>
      </c>
      <c r="AO71" s="65">
        <v>100</v>
      </c>
      <c r="AP71" s="65">
        <v>0.46600000000000003</v>
      </c>
      <c r="AQ71" s="65">
        <v>100</v>
      </c>
      <c r="AR71" s="65"/>
      <c r="AS71" s="65">
        <f>+((X71+X82)*Y71+(Z71+Z82)*AA71+(AB71+AB82)*AC71)/SUM(Y71,AA71,AC71)</f>
        <v>1.5743333333333331</v>
      </c>
      <c r="AT71" s="65">
        <f>+((AD71+AD82)*AE71+(AF71+AF82)*AG71+(AH71+AH82)*AI71)/SUM(AE71,AG71,AI71)</f>
        <v>1.7649999999999999</v>
      </c>
      <c r="AU71" s="65">
        <f t="shared" si="5"/>
        <v>1.7956666666666667</v>
      </c>
      <c r="AV71" s="65">
        <f>+((AP71+AP82)*AQ71+(T71+T82)*U71+(V71+V82)*W71)/SUM(U71,W71,AQ71)</f>
        <v>2.2486666666666668</v>
      </c>
      <c r="AW71" s="65"/>
    </row>
    <row r="72" spans="1:49" x14ac:dyDescent="0.25">
      <c r="A72" s="2">
        <v>2008</v>
      </c>
      <c r="B72" s="2">
        <v>0.4234</v>
      </c>
      <c r="C72" s="2">
        <v>0.45810000000000001</v>
      </c>
      <c r="D72" s="2">
        <v>7.6700000000000004E-2</v>
      </c>
      <c r="E72" s="2">
        <v>0.30359999999999998</v>
      </c>
      <c r="F72" s="2">
        <v>0.20710000000000001</v>
      </c>
      <c r="G72" s="2">
        <v>2.4E-2</v>
      </c>
      <c r="H72" s="2">
        <v>0.48180000000000001</v>
      </c>
      <c r="I72" s="43">
        <v>0.49666666666666665</v>
      </c>
      <c r="J72" s="2">
        <v>0.20319999999999999</v>
      </c>
      <c r="K72" s="2">
        <v>3.9800000000000002E-2</v>
      </c>
      <c r="L72" s="2">
        <v>0.37009999999999998</v>
      </c>
      <c r="M72" s="2">
        <v>0.43840000000000001</v>
      </c>
      <c r="N72" s="2">
        <v>0.37359999999999999</v>
      </c>
      <c r="P72" s="65" t="s">
        <v>17</v>
      </c>
      <c r="Q72" s="65" t="s">
        <v>138</v>
      </c>
      <c r="R72" s="65" t="s">
        <v>178</v>
      </c>
      <c r="S72" s="65">
        <v>1999</v>
      </c>
      <c r="T72" s="65">
        <v>0.55900000000000005</v>
      </c>
      <c r="U72" s="65">
        <v>100</v>
      </c>
      <c r="V72" s="65">
        <v>0.28399999999999997</v>
      </c>
      <c r="W72" s="65">
        <v>100</v>
      </c>
      <c r="X72" s="65">
        <v>0.58799999999999997</v>
      </c>
      <c r="Y72" s="65">
        <v>100</v>
      </c>
      <c r="Z72" s="65">
        <v>0.313</v>
      </c>
      <c r="AA72" s="65">
        <v>100</v>
      </c>
      <c r="AB72" s="65">
        <v>0.441</v>
      </c>
      <c r="AC72" s="65">
        <v>100</v>
      </c>
      <c r="AD72" s="65">
        <v>0.16900000000000001</v>
      </c>
      <c r="AE72" s="65">
        <v>100</v>
      </c>
      <c r="AF72" s="65">
        <v>0.219</v>
      </c>
      <c r="AG72" s="65">
        <v>100</v>
      </c>
      <c r="AH72" s="65">
        <v>0.38200000000000001</v>
      </c>
      <c r="AI72" s="65">
        <v>100</v>
      </c>
      <c r="AJ72" s="65">
        <v>0.81100000000000005</v>
      </c>
      <c r="AK72" s="65">
        <v>100</v>
      </c>
      <c r="AL72" s="65">
        <v>0.68799999999999994</v>
      </c>
      <c r="AM72" s="65">
        <v>100</v>
      </c>
      <c r="AN72" s="65">
        <v>0.86399999999999999</v>
      </c>
      <c r="AO72" s="65">
        <v>100</v>
      </c>
      <c r="AP72" s="65">
        <v>1.048</v>
      </c>
      <c r="AQ72" s="65">
        <v>100</v>
      </c>
      <c r="AR72" s="65"/>
      <c r="AS72" s="65"/>
      <c r="AT72" s="65"/>
      <c r="AU72" s="65"/>
      <c r="AV72" s="65"/>
      <c r="AW72" s="65"/>
    </row>
    <row r="73" spans="1:49" x14ac:dyDescent="0.25">
      <c r="A73" s="2">
        <v>2009</v>
      </c>
      <c r="B73" s="2">
        <v>0.46949999999999997</v>
      </c>
      <c r="C73" s="2">
        <v>0.53749999999999998</v>
      </c>
      <c r="D73" s="2">
        <v>9.0899999999999995E-2</v>
      </c>
      <c r="E73" s="2">
        <v>0.29349999999999998</v>
      </c>
      <c r="F73" s="2">
        <v>0.16439999999999999</v>
      </c>
      <c r="G73" s="2">
        <v>3.6700000000000003E-2</v>
      </c>
      <c r="H73" s="2">
        <v>0.28100000000000003</v>
      </c>
      <c r="I73" s="43">
        <v>0.48309082851230517</v>
      </c>
      <c r="J73" s="2">
        <v>0.23050000000000001</v>
      </c>
      <c r="K73" s="2">
        <v>4.5400000000000003E-2</v>
      </c>
      <c r="L73" s="2">
        <v>0.30840000000000001</v>
      </c>
      <c r="M73" s="2">
        <v>0.39689999999999998</v>
      </c>
      <c r="N73" s="2">
        <v>0.2974</v>
      </c>
      <c r="P73" s="65" t="s">
        <v>17</v>
      </c>
      <c r="Q73" s="65" t="s">
        <v>138</v>
      </c>
      <c r="R73" s="65" t="s">
        <v>178</v>
      </c>
      <c r="S73" s="65">
        <v>2000</v>
      </c>
      <c r="T73" s="65">
        <v>1.2709999999999999</v>
      </c>
      <c r="U73" s="65">
        <v>100</v>
      </c>
      <c r="V73" s="65">
        <v>1.153</v>
      </c>
      <c r="W73" s="65">
        <v>100</v>
      </c>
      <c r="X73" s="65">
        <v>0.72399999999999998</v>
      </c>
      <c r="Y73" s="65">
        <v>100</v>
      </c>
      <c r="Z73" s="65">
        <v>0.71599999999999997</v>
      </c>
      <c r="AA73" s="65">
        <v>100</v>
      </c>
      <c r="AB73" s="65">
        <v>0.59799999999999998</v>
      </c>
      <c r="AC73" s="65">
        <v>100</v>
      </c>
      <c r="AD73" s="65">
        <v>0.73299999999999998</v>
      </c>
      <c r="AE73" s="65">
        <v>100</v>
      </c>
      <c r="AF73" s="65">
        <v>0.13500000000000001</v>
      </c>
      <c r="AG73" s="65">
        <v>100</v>
      </c>
      <c r="AH73" s="65">
        <v>0.20399999999999999</v>
      </c>
      <c r="AI73" s="65">
        <v>100</v>
      </c>
      <c r="AJ73" s="65">
        <v>0.47299999999999998</v>
      </c>
      <c r="AK73" s="65">
        <v>100</v>
      </c>
      <c r="AL73" s="65">
        <v>0.496</v>
      </c>
      <c r="AM73" s="65">
        <v>100</v>
      </c>
      <c r="AN73" s="65">
        <v>0.40799999999999997</v>
      </c>
      <c r="AO73" s="65">
        <v>100</v>
      </c>
      <c r="AP73" s="65">
        <v>0.64200000000000002</v>
      </c>
      <c r="AQ73" s="65">
        <v>100</v>
      </c>
      <c r="AR73" s="65"/>
      <c r="AS73" s="65"/>
      <c r="AT73" s="65"/>
      <c r="AU73" s="65"/>
      <c r="AV73" s="65"/>
      <c r="AW73" s="65"/>
    </row>
    <row r="74" spans="1:49" x14ac:dyDescent="0.25">
      <c r="A74" s="2">
        <v>2010</v>
      </c>
      <c r="B74" s="2">
        <v>0.50080000000000002</v>
      </c>
      <c r="C74" s="2">
        <v>0.58530000000000004</v>
      </c>
      <c r="D74" s="2">
        <v>0.1265</v>
      </c>
      <c r="E74" s="2">
        <v>0.38519999999999999</v>
      </c>
      <c r="F74" s="2">
        <v>0.23350000000000001</v>
      </c>
      <c r="G74" s="2">
        <v>4.8500000000000001E-2</v>
      </c>
      <c r="H74" s="2">
        <v>0.24959999999999999</v>
      </c>
      <c r="I74" s="43">
        <v>0.81368439957678229</v>
      </c>
      <c r="J74" s="2">
        <v>0.22919999999999999</v>
      </c>
      <c r="K74" s="2">
        <v>6.5199999999999994E-2</v>
      </c>
      <c r="L74" s="2">
        <v>0.4254</v>
      </c>
      <c r="M74" s="2">
        <v>0.46400000000000002</v>
      </c>
      <c r="N74" s="2">
        <v>0.30759999999999998</v>
      </c>
      <c r="P74" s="65" t="s">
        <v>17</v>
      </c>
      <c r="Q74" s="65" t="s">
        <v>179</v>
      </c>
      <c r="R74" s="65" t="s">
        <v>152</v>
      </c>
      <c r="S74" s="65">
        <v>1990</v>
      </c>
      <c r="T74" s="65">
        <v>-9999.99</v>
      </c>
      <c r="U74" s="65">
        <v>0</v>
      </c>
      <c r="V74" s="65">
        <v>-9999.99</v>
      </c>
      <c r="W74" s="65">
        <v>0</v>
      </c>
      <c r="X74" s="65">
        <v>-9999.99</v>
      </c>
      <c r="Y74" s="65">
        <v>0</v>
      </c>
      <c r="Z74" s="65">
        <v>-9999.99</v>
      </c>
      <c r="AA74" s="65">
        <v>0</v>
      </c>
      <c r="AB74" s="65">
        <v>0.221</v>
      </c>
      <c r="AC74" s="65">
        <v>38.71</v>
      </c>
      <c r="AD74" s="65">
        <v>0.26800000000000002</v>
      </c>
      <c r="AE74" s="65">
        <v>93.332999999999998</v>
      </c>
      <c r="AF74" s="65">
        <v>0.52300000000000002</v>
      </c>
      <c r="AG74" s="65">
        <v>87.096999999999994</v>
      </c>
      <c r="AH74" s="65">
        <v>0.61499999999999999</v>
      </c>
      <c r="AI74" s="65">
        <v>100</v>
      </c>
      <c r="AJ74" s="65">
        <v>0.95899999999999996</v>
      </c>
      <c r="AK74" s="65">
        <v>100</v>
      </c>
      <c r="AL74" s="65">
        <v>1.1779999999999999</v>
      </c>
      <c r="AM74" s="65">
        <v>83.870999999999995</v>
      </c>
      <c r="AN74" s="65">
        <v>0.314</v>
      </c>
      <c r="AO74" s="65">
        <v>76.667000000000002</v>
      </c>
      <c r="AP74" s="65">
        <v>0.50800000000000001</v>
      </c>
      <c r="AQ74" s="65">
        <v>93.548000000000002</v>
      </c>
      <c r="AR74" s="65"/>
      <c r="AS74" s="65"/>
      <c r="AT74" s="65"/>
      <c r="AU74" s="65"/>
      <c r="AV74" s="65"/>
      <c r="AW74" s="65"/>
    </row>
    <row r="75" spans="1:49" x14ac:dyDescent="0.25">
      <c r="A75" s="2">
        <v>2011</v>
      </c>
      <c r="B75" s="2">
        <v>0.51180000000000003</v>
      </c>
      <c r="C75" s="2">
        <v>0.61599999999999999</v>
      </c>
      <c r="D75" s="2">
        <v>9.9500000000000005E-2</v>
      </c>
      <c r="E75" s="2">
        <v>0.39989999999999998</v>
      </c>
      <c r="F75" s="2">
        <v>0.20230000000000001</v>
      </c>
      <c r="G75" s="2">
        <v>5.3999999999999999E-2</v>
      </c>
      <c r="H75" s="2">
        <v>0.31929999999999997</v>
      </c>
      <c r="I75" s="43">
        <v>0.54033333333333333</v>
      </c>
      <c r="J75" s="2">
        <v>0.191</v>
      </c>
      <c r="K75" s="2">
        <v>5.96E-2</v>
      </c>
      <c r="L75" s="2">
        <v>0.33689999999999998</v>
      </c>
      <c r="M75" s="2">
        <v>0.52759999999999996</v>
      </c>
      <c r="N75" s="41">
        <v>-999.9</v>
      </c>
      <c r="P75" s="65" t="s">
        <v>17</v>
      </c>
      <c r="Q75" s="65" t="s">
        <v>179</v>
      </c>
      <c r="R75" s="65" t="s">
        <v>152</v>
      </c>
      <c r="S75" s="65">
        <v>1991</v>
      </c>
      <c r="T75" s="65">
        <v>0.3</v>
      </c>
      <c r="U75" s="65">
        <v>93.548000000000002</v>
      </c>
      <c r="V75" s="65">
        <v>0.432</v>
      </c>
      <c r="W75" s="65">
        <v>100</v>
      </c>
      <c r="X75" s="65">
        <v>0.48899999999999999</v>
      </c>
      <c r="Y75" s="65">
        <v>100</v>
      </c>
      <c r="Z75" s="65">
        <v>0.58499999999999996</v>
      </c>
      <c r="AA75" s="65">
        <v>100</v>
      </c>
      <c r="AB75" s="65">
        <v>0.35099999999999998</v>
      </c>
      <c r="AC75" s="65">
        <v>100</v>
      </c>
      <c r="AD75" s="65">
        <v>0.159</v>
      </c>
      <c r="AE75" s="65">
        <v>80</v>
      </c>
      <c r="AF75" s="65">
        <v>0.41899999999999998</v>
      </c>
      <c r="AG75" s="65">
        <v>80.644999999999996</v>
      </c>
      <c r="AH75" s="65">
        <v>0.36599999999999999</v>
      </c>
      <c r="AI75" s="65">
        <v>77.418999999999997</v>
      </c>
      <c r="AJ75" s="65">
        <v>0.31</v>
      </c>
      <c r="AK75" s="65">
        <v>100</v>
      </c>
      <c r="AL75" s="65">
        <v>0.33900000000000002</v>
      </c>
      <c r="AM75" s="65">
        <v>96.774000000000001</v>
      </c>
      <c r="AN75" s="65">
        <v>0.216</v>
      </c>
      <c r="AO75" s="65">
        <v>86.667000000000002</v>
      </c>
      <c r="AP75" s="65">
        <v>0.10199999999999999</v>
      </c>
      <c r="AQ75" s="65">
        <v>93.548000000000002</v>
      </c>
      <c r="AR75" s="65"/>
      <c r="AS75" s="65"/>
      <c r="AT75" s="65"/>
      <c r="AU75" s="65"/>
      <c r="AV75" s="65"/>
      <c r="AW75" s="65"/>
    </row>
    <row r="76" spans="1:49" x14ac:dyDescent="0.25">
      <c r="A76" s="2">
        <v>2012</v>
      </c>
      <c r="B76" s="2">
        <v>0.4778</v>
      </c>
      <c r="C76" s="2">
        <v>0.63490000000000002</v>
      </c>
      <c r="D76" s="2">
        <v>6.1400000000000003E-2</v>
      </c>
      <c r="E76" s="2">
        <v>0.32279999999999998</v>
      </c>
      <c r="F76" s="2">
        <v>0.17810000000000001</v>
      </c>
      <c r="G76" s="2">
        <v>2.6100000000000002E-2</v>
      </c>
      <c r="H76" s="2">
        <v>0.3997</v>
      </c>
      <c r="I76" s="43">
        <v>0.42166666666666669</v>
      </c>
      <c r="J76" s="41">
        <v>-999.9</v>
      </c>
      <c r="K76" s="41">
        <v>-999.9</v>
      </c>
      <c r="L76" s="2">
        <v>0.32490000000000002</v>
      </c>
      <c r="M76" s="2">
        <v>0.44550000000000001</v>
      </c>
      <c r="N76" s="2">
        <v>0.3085</v>
      </c>
      <c r="P76" s="65" t="s">
        <v>17</v>
      </c>
      <c r="Q76" s="65" t="s">
        <v>179</v>
      </c>
      <c r="R76" s="65" t="s">
        <v>152</v>
      </c>
      <c r="S76" s="65">
        <v>1992</v>
      </c>
      <c r="T76" s="65">
        <v>0.11600000000000001</v>
      </c>
      <c r="U76" s="65">
        <v>96.774000000000001</v>
      </c>
      <c r="V76" s="65">
        <v>0.111</v>
      </c>
      <c r="W76" s="65">
        <v>93.102999999999994</v>
      </c>
      <c r="X76" s="65">
        <v>0.13800000000000001</v>
      </c>
      <c r="Y76" s="65">
        <v>80.644999999999996</v>
      </c>
      <c r="Z76" s="65">
        <v>0.28799999999999998</v>
      </c>
      <c r="AA76" s="65">
        <v>100</v>
      </c>
      <c r="AB76" s="65">
        <v>0.47799999999999998</v>
      </c>
      <c r="AC76" s="65">
        <v>100</v>
      </c>
      <c r="AD76" s="65">
        <v>0.54300000000000004</v>
      </c>
      <c r="AE76" s="65">
        <v>96.667000000000002</v>
      </c>
      <c r="AF76" s="65">
        <v>0.73</v>
      </c>
      <c r="AG76" s="65">
        <v>96.774000000000001</v>
      </c>
      <c r="AH76" s="65">
        <v>0.26600000000000001</v>
      </c>
      <c r="AI76" s="65">
        <v>96.774000000000001</v>
      </c>
      <c r="AJ76" s="65">
        <v>0.43</v>
      </c>
      <c r="AK76" s="65">
        <v>73.332999999999998</v>
      </c>
      <c r="AL76" s="65">
        <v>0.64900000000000002</v>
      </c>
      <c r="AM76" s="65">
        <v>90.322999999999993</v>
      </c>
      <c r="AN76" s="65">
        <v>0.72799999999999998</v>
      </c>
      <c r="AO76" s="65">
        <v>96.667000000000002</v>
      </c>
      <c r="AP76" s="65">
        <v>0.74299999999999999</v>
      </c>
      <c r="AQ76" s="65">
        <v>96.774000000000001</v>
      </c>
      <c r="AR76" s="65"/>
      <c r="AS76" s="65"/>
      <c r="AT76" s="65"/>
      <c r="AU76" s="65"/>
      <c r="AV76" s="65"/>
      <c r="AW76" s="65"/>
    </row>
    <row r="77" spans="1:49" x14ac:dyDescent="0.25"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</row>
    <row r="78" spans="1:49" x14ac:dyDescent="0.25">
      <c r="A78" s="120" t="s">
        <v>136</v>
      </c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P78" s="65" t="s">
        <v>17</v>
      </c>
      <c r="Q78" s="65" t="s">
        <v>179</v>
      </c>
      <c r="R78" s="65" t="s">
        <v>152</v>
      </c>
      <c r="S78" s="65">
        <v>1994</v>
      </c>
      <c r="T78" s="65">
        <v>1.458</v>
      </c>
      <c r="U78" s="65">
        <v>100</v>
      </c>
      <c r="V78" s="65">
        <v>0.80900000000000005</v>
      </c>
      <c r="W78" s="65">
        <v>96.429000000000002</v>
      </c>
      <c r="X78" s="65">
        <v>0.68899999999999995</v>
      </c>
      <c r="Y78" s="65">
        <v>100</v>
      </c>
      <c r="Z78" s="65">
        <v>1.081</v>
      </c>
      <c r="AA78" s="65">
        <v>100</v>
      </c>
      <c r="AB78" s="65">
        <v>0.78400000000000003</v>
      </c>
      <c r="AC78" s="65">
        <v>100</v>
      </c>
      <c r="AD78" s="65">
        <v>0.52800000000000002</v>
      </c>
      <c r="AE78" s="65">
        <v>100</v>
      </c>
      <c r="AF78" s="65">
        <v>0.436</v>
      </c>
      <c r="AG78" s="65">
        <v>100</v>
      </c>
      <c r="AH78" s="65">
        <v>0.625</v>
      </c>
      <c r="AI78" s="65">
        <v>100</v>
      </c>
      <c r="AJ78" s="65">
        <v>0.72399999999999998</v>
      </c>
      <c r="AK78" s="65">
        <v>90</v>
      </c>
      <c r="AL78" s="65">
        <v>0.49</v>
      </c>
      <c r="AM78" s="65">
        <v>100</v>
      </c>
      <c r="AN78" s="65">
        <v>0.46100000000000002</v>
      </c>
      <c r="AO78" s="65">
        <v>96.667000000000002</v>
      </c>
      <c r="AP78" s="65">
        <v>0.51400000000000001</v>
      </c>
      <c r="AQ78" s="65">
        <v>100</v>
      </c>
      <c r="AR78" s="65"/>
      <c r="AS78" s="65"/>
      <c r="AT78" s="65"/>
      <c r="AU78" s="65"/>
      <c r="AV78" s="65"/>
      <c r="AW78" s="65"/>
    </row>
    <row r="79" spans="1:49" x14ac:dyDescent="0.25">
      <c r="B79" s="2" t="s">
        <v>26</v>
      </c>
      <c r="C79" s="2" t="s">
        <v>28</v>
      </c>
      <c r="D79" s="2" t="s">
        <v>43</v>
      </c>
      <c r="E79" s="2" t="s">
        <v>44</v>
      </c>
      <c r="F79" s="2" t="s">
        <v>45</v>
      </c>
      <c r="G79" s="2" t="s">
        <v>46</v>
      </c>
      <c r="H79" s="2" t="s">
        <v>61</v>
      </c>
      <c r="I79" s="2" t="s">
        <v>70</v>
      </c>
      <c r="J79" s="2" t="s">
        <v>79</v>
      </c>
      <c r="K79" s="2" t="s">
        <v>82</v>
      </c>
      <c r="L79" s="2" t="s">
        <v>85</v>
      </c>
      <c r="M79" s="2" t="s">
        <v>134</v>
      </c>
      <c r="N79" s="2" t="s">
        <v>98</v>
      </c>
      <c r="P79" s="65" t="s">
        <v>17</v>
      </c>
      <c r="Q79" s="65" t="s">
        <v>179</v>
      </c>
      <c r="R79" s="65" t="s">
        <v>152</v>
      </c>
      <c r="S79" s="65">
        <v>1995</v>
      </c>
      <c r="T79" s="65">
        <v>0.93200000000000005</v>
      </c>
      <c r="U79" s="65">
        <v>100</v>
      </c>
      <c r="V79" s="65">
        <v>0.96899999999999997</v>
      </c>
      <c r="W79" s="65">
        <v>100</v>
      </c>
      <c r="X79" s="65">
        <v>0.66300000000000003</v>
      </c>
      <c r="Y79" s="65">
        <v>100</v>
      </c>
      <c r="Z79" s="65">
        <v>0.83299999999999996</v>
      </c>
      <c r="AA79" s="65">
        <v>100</v>
      </c>
      <c r="AB79" s="65">
        <v>0.56599999999999995</v>
      </c>
      <c r="AC79" s="65">
        <v>96.774000000000001</v>
      </c>
      <c r="AD79" s="65">
        <v>0.56399999999999995</v>
      </c>
      <c r="AE79" s="65">
        <v>93.332999999999998</v>
      </c>
      <c r="AF79" s="65">
        <v>1.044</v>
      </c>
      <c r="AG79" s="65">
        <v>93.548000000000002</v>
      </c>
      <c r="AH79" s="65">
        <v>1.236</v>
      </c>
      <c r="AI79" s="65">
        <v>100</v>
      </c>
      <c r="AJ79" s="65">
        <v>1.778</v>
      </c>
      <c r="AK79" s="65">
        <v>100</v>
      </c>
      <c r="AL79" s="65">
        <v>0.81499999999999995</v>
      </c>
      <c r="AM79" s="65">
        <v>93.548000000000002</v>
      </c>
      <c r="AN79" s="65">
        <v>0.99</v>
      </c>
      <c r="AO79" s="65">
        <v>100</v>
      </c>
      <c r="AP79" s="65">
        <v>0.93600000000000005</v>
      </c>
      <c r="AQ79" s="65">
        <v>100</v>
      </c>
      <c r="AR79" s="65"/>
      <c r="AS79" s="65"/>
      <c r="AT79" s="65"/>
      <c r="AU79" s="65"/>
      <c r="AV79" s="65"/>
      <c r="AW79" s="65"/>
    </row>
    <row r="80" spans="1:49" x14ac:dyDescent="0.25">
      <c r="A80" s="2">
        <v>1990</v>
      </c>
      <c r="B80" s="2">
        <v>1.0851999999999999</v>
      </c>
      <c r="C80" s="2">
        <v>0.76129999999999998</v>
      </c>
      <c r="D80" s="2">
        <v>0.10580000000000001</v>
      </c>
      <c r="E80" s="2">
        <v>0.25850000000000001</v>
      </c>
      <c r="F80" s="2">
        <v>0.24660000000000001</v>
      </c>
      <c r="G80" s="2">
        <v>5.8000000000000003E-2</v>
      </c>
      <c r="H80" s="2">
        <v>0.81469999999999998</v>
      </c>
      <c r="I80" s="43">
        <v>1.3772259604136445</v>
      </c>
      <c r="J80" s="2">
        <v>0.26819999999999999</v>
      </c>
      <c r="K80" s="2">
        <v>3.2000000000000001E-2</v>
      </c>
      <c r="L80" s="41">
        <v>-999.9</v>
      </c>
      <c r="M80" s="2">
        <v>0.44369999999999998</v>
      </c>
      <c r="N80" s="2">
        <v>0.7379</v>
      </c>
      <c r="P80" s="65" t="s">
        <v>17</v>
      </c>
      <c r="Q80" s="65" t="s">
        <v>179</v>
      </c>
      <c r="R80" s="65" t="s">
        <v>152</v>
      </c>
      <c r="S80" s="65">
        <v>1996</v>
      </c>
      <c r="T80" s="65">
        <v>1.19</v>
      </c>
      <c r="U80" s="65">
        <v>96.774000000000001</v>
      </c>
      <c r="V80" s="65">
        <v>1.052</v>
      </c>
      <c r="W80" s="65">
        <v>86.206999999999994</v>
      </c>
      <c r="X80" s="65">
        <v>0.79400000000000004</v>
      </c>
      <c r="Y80" s="65">
        <v>100</v>
      </c>
      <c r="Z80" s="65">
        <v>0.79</v>
      </c>
      <c r="AA80" s="65">
        <v>96.667000000000002</v>
      </c>
      <c r="AB80" s="65">
        <v>0.74199999999999999</v>
      </c>
      <c r="AC80" s="65">
        <v>100</v>
      </c>
      <c r="AD80" s="65">
        <v>0.95199999999999996</v>
      </c>
      <c r="AE80" s="65">
        <v>90</v>
      </c>
      <c r="AF80" s="65">
        <v>1.5189999999999999</v>
      </c>
      <c r="AG80" s="65">
        <v>100</v>
      </c>
      <c r="AH80" s="65">
        <v>0.86799999999999999</v>
      </c>
      <c r="AI80" s="65">
        <v>100</v>
      </c>
      <c r="AJ80" s="65">
        <v>0.98699999999999999</v>
      </c>
      <c r="AK80" s="65">
        <v>100</v>
      </c>
      <c r="AL80" s="65">
        <v>1.0580000000000001</v>
      </c>
      <c r="AM80" s="65">
        <v>100</v>
      </c>
      <c r="AN80" s="65">
        <v>0.63</v>
      </c>
      <c r="AO80" s="65">
        <v>100</v>
      </c>
      <c r="AP80" s="65">
        <v>0.73299999999999998</v>
      </c>
      <c r="AQ80" s="65">
        <v>96.774000000000001</v>
      </c>
      <c r="AR80" s="65"/>
      <c r="AS80" s="65"/>
      <c r="AT80" s="65"/>
      <c r="AU80" s="65"/>
      <c r="AV80" s="65"/>
      <c r="AW80" s="65"/>
    </row>
    <row r="81" spans="1:49" x14ac:dyDescent="0.25">
      <c r="A81" s="2">
        <v>1991</v>
      </c>
      <c r="B81" s="2">
        <v>1.1655</v>
      </c>
      <c r="C81" s="2">
        <v>0.98609999999999998</v>
      </c>
      <c r="D81" s="2">
        <v>0.15340000000000001</v>
      </c>
      <c r="E81" s="2">
        <v>0.4476</v>
      </c>
      <c r="F81" s="2">
        <v>0.38990000000000002</v>
      </c>
      <c r="G81" s="2">
        <v>5.5199999999999999E-2</v>
      </c>
      <c r="H81" s="41">
        <v>-999.9</v>
      </c>
      <c r="I81" s="43">
        <v>0.70961909225789055</v>
      </c>
      <c r="J81" s="2">
        <v>0.22850000000000001</v>
      </c>
      <c r="K81" s="2">
        <v>3.44E-2</v>
      </c>
      <c r="L81" s="2">
        <v>0.7712</v>
      </c>
      <c r="M81" s="2">
        <v>0.46679999999999999</v>
      </c>
      <c r="N81" s="2">
        <v>0.7329</v>
      </c>
      <c r="P81" s="65" t="s">
        <v>17</v>
      </c>
      <c r="Q81" s="65" t="s">
        <v>179</v>
      </c>
      <c r="R81" s="65" t="s">
        <v>152</v>
      </c>
      <c r="S81" s="65">
        <v>1997</v>
      </c>
      <c r="T81" s="65">
        <v>2.0110000000000001</v>
      </c>
      <c r="U81" s="65">
        <v>96.774000000000001</v>
      </c>
      <c r="V81" s="65">
        <v>1.2569999999999999</v>
      </c>
      <c r="W81" s="65">
        <v>96.429000000000002</v>
      </c>
      <c r="X81" s="65">
        <v>1.0640000000000001</v>
      </c>
      <c r="Y81" s="65">
        <v>96.774000000000001</v>
      </c>
      <c r="Z81" s="65">
        <v>0.80500000000000005</v>
      </c>
      <c r="AA81" s="65">
        <v>96.667000000000002</v>
      </c>
      <c r="AB81" s="65">
        <v>0.71299999999999997</v>
      </c>
      <c r="AC81" s="65">
        <v>100</v>
      </c>
      <c r="AD81" s="65">
        <v>0.753</v>
      </c>
      <c r="AE81" s="65">
        <v>100</v>
      </c>
      <c r="AF81" s="65">
        <v>0.997</v>
      </c>
      <c r="AG81" s="65">
        <v>96.774000000000001</v>
      </c>
      <c r="AH81" s="65">
        <v>0.66400000000000003</v>
      </c>
      <c r="AI81" s="65">
        <v>100</v>
      </c>
      <c r="AJ81" s="65">
        <v>1.782</v>
      </c>
      <c r="AK81" s="65">
        <v>96.667000000000002</v>
      </c>
      <c r="AL81" s="65">
        <v>0.89900000000000002</v>
      </c>
      <c r="AM81" s="65">
        <v>100</v>
      </c>
      <c r="AN81" s="65">
        <v>1.2330000000000001</v>
      </c>
      <c r="AO81" s="65">
        <v>100</v>
      </c>
      <c r="AP81" s="65">
        <v>1.546</v>
      </c>
      <c r="AQ81" s="65">
        <v>100</v>
      </c>
      <c r="AR81" s="65"/>
      <c r="AS81" s="65"/>
      <c r="AT81" s="65"/>
      <c r="AU81" s="65"/>
      <c r="AV81" s="65"/>
      <c r="AW81" s="65"/>
    </row>
    <row r="82" spans="1:49" x14ac:dyDescent="0.25">
      <c r="A82" s="2">
        <v>1992</v>
      </c>
      <c r="B82" s="2">
        <v>0.8619</v>
      </c>
      <c r="C82" s="2">
        <v>0.69979999999999998</v>
      </c>
      <c r="D82" s="2">
        <v>0.13780000000000001</v>
      </c>
      <c r="E82" s="41">
        <v>-999.9</v>
      </c>
      <c r="F82" s="2">
        <v>0.31740000000000002</v>
      </c>
      <c r="G82" s="2">
        <v>7.0300000000000001E-2</v>
      </c>
      <c r="H82" s="2">
        <v>0.76600000000000001</v>
      </c>
      <c r="I82" s="43">
        <v>1.0577978801290124</v>
      </c>
      <c r="J82" s="2">
        <v>0.17349999999999999</v>
      </c>
      <c r="K82" s="2">
        <v>4.0899999999999999E-2</v>
      </c>
      <c r="L82" s="2">
        <v>0.96250000000000002</v>
      </c>
      <c r="M82" s="2">
        <v>0.38769999999999999</v>
      </c>
      <c r="N82" s="2">
        <v>0.61250000000000004</v>
      </c>
      <c r="P82" s="65" t="s">
        <v>17</v>
      </c>
      <c r="Q82" s="65" t="s">
        <v>179</v>
      </c>
      <c r="R82" s="65" t="s">
        <v>152</v>
      </c>
      <c r="S82" s="65">
        <v>1998</v>
      </c>
      <c r="T82" s="65">
        <v>2.7480000000000002</v>
      </c>
      <c r="U82" s="65">
        <v>100</v>
      </c>
      <c r="V82" s="65">
        <v>0.95399999999999996</v>
      </c>
      <c r="W82" s="65">
        <v>100</v>
      </c>
      <c r="X82" s="65">
        <v>1.131</v>
      </c>
      <c r="Y82" s="65">
        <v>96.774000000000001</v>
      </c>
      <c r="Z82" s="65">
        <v>1.069</v>
      </c>
      <c r="AA82" s="65">
        <v>100</v>
      </c>
      <c r="AB82" s="65">
        <v>0.57599999999999996</v>
      </c>
      <c r="AC82" s="65">
        <v>100</v>
      </c>
      <c r="AD82" s="65">
        <v>0.67600000000000005</v>
      </c>
      <c r="AE82" s="65">
        <v>96.667000000000002</v>
      </c>
      <c r="AF82" s="65">
        <v>1.8069999999999999</v>
      </c>
      <c r="AG82" s="65">
        <v>96.774000000000001</v>
      </c>
      <c r="AH82" s="65">
        <v>1.5209999999999999</v>
      </c>
      <c r="AI82" s="65">
        <v>100</v>
      </c>
      <c r="AJ82" s="65">
        <v>0.72799999999999998</v>
      </c>
      <c r="AK82" s="65">
        <v>100</v>
      </c>
      <c r="AL82" s="65">
        <v>1.2310000000000001</v>
      </c>
      <c r="AM82" s="65">
        <v>100</v>
      </c>
      <c r="AN82" s="65">
        <v>2.0030000000000001</v>
      </c>
      <c r="AO82" s="65">
        <v>100</v>
      </c>
      <c r="AP82" s="65">
        <v>0.84399999999999997</v>
      </c>
      <c r="AQ82" s="65">
        <v>100</v>
      </c>
      <c r="AR82" s="65"/>
      <c r="AS82" s="65"/>
      <c r="AT82" s="65"/>
      <c r="AU82" s="65"/>
      <c r="AV82" s="65"/>
      <c r="AW82" s="65"/>
    </row>
    <row r="83" spans="1:49" x14ac:dyDescent="0.25">
      <c r="A83" s="2">
        <v>1993</v>
      </c>
      <c r="B83" s="2">
        <v>1.242</v>
      </c>
      <c r="C83" s="2">
        <v>0.92269999999999996</v>
      </c>
      <c r="D83" s="2">
        <v>0.16520000000000001</v>
      </c>
      <c r="E83" s="41">
        <v>-999.9</v>
      </c>
      <c r="F83" s="2">
        <v>0.31369999999999998</v>
      </c>
      <c r="G83" s="2">
        <v>0.11210000000000001</v>
      </c>
      <c r="H83" s="41">
        <v>-999.9</v>
      </c>
      <c r="I83" s="43">
        <v>1.2274825540480208</v>
      </c>
      <c r="J83" s="2">
        <v>0.18540000000000001</v>
      </c>
      <c r="K83" s="2">
        <v>5.2900000000000003E-2</v>
      </c>
      <c r="L83" s="2">
        <v>0.99360000000000004</v>
      </c>
      <c r="M83" s="2">
        <v>0.59340000000000004</v>
      </c>
      <c r="N83" s="2">
        <v>0.60919999999999996</v>
      </c>
      <c r="P83" s="65" t="s">
        <v>17</v>
      </c>
      <c r="Q83" s="65" t="s">
        <v>179</v>
      </c>
      <c r="R83" s="65" t="s">
        <v>152</v>
      </c>
      <c r="S83" s="65">
        <v>1999</v>
      </c>
      <c r="T83" s="65">
        <v>1.744</v>
      </c>
      <c r="U83" s="65">
        <v>100</v>
      </c>
      <c r="V83" s="65">
        <v>0.36399999999999999</v>
      </c>
      <c r="W83" s="65">
        <v>100</v>
      </c>
      <c r="X83" s="65">
        <v>0.33500000000000002</v>
      </c>
      <c r="Y83" s="65">
        <v>100</v>
      </c>
      <c r="Z83" s="65">
        <v>0.161</v>
      </c>
      <c r="AA83" s="65">
        <v>100</v>
      </c>
      <c r="AB83" s="65">
        <v>0.501</v>
      </c>
      <c r="AC83" s="65">
        <v>100</v>
      </c>
      <c r="AD83" s="65">
        <v>0.153</v>
      </c>
      <c r="AE83" s="65">
        <v>100</v>
      </c>
      <c r="AF83" s="65">
        <v>1.1970000000000001</v>
      </c>
      <c r="AG83" s="65">
        <v>93.548000000000002</v>
      </c>
      <c r="AH83" s="65">
        <v>0.77800000000000002</v>
      </c>
      <c r="AI83" s="65">
        <v>100</v>
      </c>
      <c r="AJ83" s="65">
        <v>0.373</v>
      </c>
      <c r="AK83" s="65">
        <v>100</v>
      </c>
      <c r="AL83" s="65">
        <v>0.112</v>
      </c>
      <c r="AM83" s="65">
        <v>100</v>
      </c>
      <c r="AN83" s="65">
        <v>0.629</v>
      </c>
      <c r="AO83" s="65">
        <v>100</v>
      </c>
      <c r="AP83" s="65">
        <v>0.42899999999999999</v>
      </c>
      <c r="AQ83" s="65">
        <v>100</v>
      </c>
      <c r="AR83" s="65"/>
      <c r="AS83" s="65"/>
      <c r="AT83" s="65"/>
      <c r="AU83" s="65"/>
      <c r="AV83" s="65"/>
      <c r="AW83" s="65"/>
    </row>
    <row r="84" spans="1:49" x14ac:dyDescent="0.25">
      <c r="A84" s="2">
        <v>1994</v>
      </c>
      <c r="B84" s="2">
        <v>0.89710000000000001</v>
      </c>
      <c r="C84" s="2">
        <v>0.81699999999999995</v>
      </c>
      <c r="D84" s="2">
        <v>0.1094</v>
      </c>
      <c r="E84" s="2">
        <v>0.36249999999999999</v>
      </c>
      <c r="F84" s="2">
        <v>0.2742</v>
      </c>
      <c r="G84" s="2">
        <v>4.7699999999999999E-2</v>
      </c>
      <c r="H84" s="2">
        <v>0.84599999999999997</v>
      </c>
      <c r="I84" s="43">
        <v>1.3536413028095453</v>
      </c>
      <c r="J84" s="2">
        <v>0.19739999999999999</v>
      </c>
      <c r="K84" s="2">
        <v>6.4799999999999996E-2</v>
      </c>
      <c r="L84" s="2">
        <v>1.0113000000000001</v>
      </c>
      <c r="M84" s="2">
        <v>0.55920000000000003</v>
      </c>
      <c r="N84" s="2">
        <v>0.62390000000000001</v>
      </c>
      <c r="P84" s="65" t="s">
        <v>17</v>
      </c>
      <c r="Q84" s="65" t="s">
        <v>179</v>
      </c>
      <c r="R84" s="65" t="s">
        <v>152</v>
      </c>
      <c r="S84" s="65">
        <v>2000</v>
      </c>
      <c r="T84" s="65">
        <v>1.361</v>
      </c>
      <c r="U84" s="65">
        <v>100</v>
      </c>
      <c r="V84" s="65">
        <v>0.59899999999999998</v>
      </c>
      <c r="W84" s="65">
        <v>96.552000000000007</v>
      </c>
      <c r="X84" s="65">
        <v>0.55800000000000005</v>
      </c>
      <c r="Y84" s="65">
        <v>100</v>
      </c>
      <c r="Z84" s="65">
        <v>0.315</v>
      </c>
      <c r="AA84" s="65">
        <v>100</v>
      </c>
      <c r="AB84" s="65">
        <v>0.314</v>
      </c>
      <c r="AC84" s="65">
        <v>100</v>
      </c>
      <c r="AD84" s="65">
        <v>9.0999999999999998E-2</v>
      </c>
      <c r="AE84" s="65">
        <v>100</v>
      </c>
      <c r="AF84" s="65">
        <v>0.245</v>
      </c>
      <c r="AG84" s="65">
        <v>100</v>
      </c>
      <c r="AH84" s="65">
        <v>0.28899999999999998</v>
      </c>
      <c r="AI84" s="65">
        <v>100</v>
      </c>
      <c r="AJ84" s="65">
        <v>0.60499999999999998</v>
      </c>
      <c r="AK84" s="65">
        <v>100</v>
      </c>
      <c r="AL84" s="65">
        <v>0.24199999999999999</v>
      </c>
      <c r="AM84" s="65">
        <v>100</v>
      </c>
      <c r="AN84" s="65">
        <v>0.95</v>
      </c>
      <c r="AO84" s="65">
        <v>90</v>
      </c>
      <c r="AP84" s="65">
        <v>0.71599999999999997</v>
      </c>
      <c r="AQ84" s="65">
        <v>100</v>
      </c>
      <c r="AR84" s="65"/>
      <c r="AS84" s="65"/>
      <c r="AT84" s="65"/>
      <c r="AU84" s="65"/>
      <c r="AV84" s="65"/>
      <c r="AW84" s="65"/>
    </row>
    <row r="85" spans="1:49" x14ac:dyDescent="0.25">
      <c r="A85" s="2">
        <v>1995</v>
      </c>
      <c r="B85" s="2">
        <v>1.3416999999999999</v>
      </c>
      <c r="C85" s="2">
        <v>1.2230000000000001</v>
      </c>
      <c r="D85" s="2">
        <v>0.1313</v>
      </c>
      <c r="E85" s="2">
        <v>0.44169999999999998</v>
      </c>
      <c r="F85" s="2">
        <v>0.28149999999999997</v>
      </c>
      <c r="G85" s="2">
        <v>4.4600000000000001E-2</v>
      </c>
      <c r="H85" s="2">
        <v>0.87419999999999998</v>
      </c>
      <c r="I85" s="41">
        <v>-999.9</v>
      </c>
      <c r="J85" s="2">
        <v>0.38419999999999999</v>
      </c>
      <c r="K85" s="2">
        <v>7.4899999999999994E-2</v>
      </c>
      <c r="L85" s="2">
        <v>1.1324000000000001</v>
      </c>
      <c r="M85" s="2">
        <v>0.90659999999999996</v>
      </c>
      <c r="N85" s="2">
        <v>0.85289999999999999</v>
      </c>
      <c r="P85" s="65" t="s">
        <v>17</v>
      </c>
      <c r="Q85" s="65" t="s">
        <v>180</v>
      </c>
      <c r="R85" s="65" t="s">
        <v>181</v>
      </c>
      <c r="S85" s="65">
        <v>1999</v>
      </c>
      <c r="T85" s="65">
        <v>2.3029999999999999</v>
      </c>
      <c r="U85" s="65">
        <v>100</v>
      </c>
      <c r="V85" s="65">
        <v>0.64900000000000002</v>
      </c>
      <c r="W85" s="65">
        <v>100</v>
      </c>
      <c r="X85" s="65">
        <v>0.92400000000000004</v>
      </c>
      <c r="Y85" s="65">
        <v>100</v>
      </c>
      <c r="Z85" s="65">
        <v>0.47399999999999998</v>
      </c>
      <c r="AA85" s="65">
        <v>100</v>
      </c>
      <c r="AB85" s="65">
        <v>0.94199999999999995</v>
      </c>
      <c r="AC85" s="65">
        <v>100</v>
      </c>
      <c r="AD85" s="65">
        <v>0.32300000000000001</v>
      </c>
      <c r="AE85" s="65">
        <v>100</v>
      </c>
      <c r="AF85" s="65">
        <v>1.423</v>
      </c>
      <c r="AG85" s="65">
        <v>93.548000000000002</v>
      </c>
      <c r="AH85" s="65">
        <v>1.1599999999999999</v>
      </c>
      <c r="AI85" s="65">
        <v>100</v>
      </c>
      <c r="AJ85" s="65">
        <v>1.1839999999999999</v>
      </c>
      <c r="AK85" s="65">
        <v>100</v>
      </c>
      <c r="AL85" s="65">
        <v>0.8</v>
      </c>
      <c r="AM85" s="65">
        <v>100</v>
      </c>
      <c r="AN85" s="65">
        <v>1.4930000000000001</v>
      </c>
      <c r="AO85" s="65">
        <v>100</v>
      </c>
      <c r="AP85" s="65">
        <v>1.4770000000000001</v>
      </c>
      <c r="AQ85" s="65">
        <v>100</v>
      </c>
      <c r="AR85" s="65"/>
      <c r="AS85" s="65"/>
      <c r="AT85" s="65"/>
      <c r="AU85" s="65"/>
      <c r="AV85" s="65"/>
      <c r="AW85" s="65"/>
    </row>
    <row r="86" spans="1:49" x14ac:dyDescent="0.25">
      <c r="A86" s="2">
        <v>1996</v>
      </c>
      <c r="B86" s="2">
        <v>0.96989999999999998</v>
      </c>
      <c r="C86" s="2">
        <v>0.87250000000000005</v>
      </c>
      <c r="D86" s="2">
        <v>9.3799999999999994E-2</v>
      </c>
      <c r="E86" s="2">
        <v>0.40010000000000001</v>
      </c>
      <c r="F86" s="2">
        <v>0.3306</v>
      </c>
      <c r="G86" s="2">
        <v>4.0099999999999997E-2</v>
      </c>
      <c r="H86" s="41">
        <v>-999.9</v>
      </c>
      <c r="I86" s="43">
        <v>0.99624137931034495</v>
      </c>
      <c r="J86" s="2">
        <v>0.2198</v>
      </c>
      <c r="K86" s="2">
        <v>4.1700000000000001E-2</v>
      </c>
      <c r="L86" s="2">
        <v>0.95030000000000003</v>
      </c>
      <c r="M86" s="2">
        <v>0.57410000000000005</v>
      </c>
      <c r="N86" s="2">
        <v>0.57440000000000002</v>
      </c>
      <c r="P86" s="65" t="s">
        <v>17</v>
      </c>
      <c r="Q86" s="65" t="s">
        <v>180</v>
      </c>
      <c r="R86" s="65" t="s">
        <v>181</v>
      </c>
      <c r="S86" s="65">
        <v>2000</v>
      </c>
      <c r="T86" s="65">
        <v>2.6320000000000001</v>
      </c>
      <c r="U86" s="65">
        <v>100</v>
      </c>
      <c r="V86" s="65">
        <v>1.75</v>
      </c>
      <c r="W86" s="65">
        <v>96.552000000000007</v>
      </c>
      <c r="X86" s="65">
        <v>1.282</v>
      </c>
      <c r="Y86" s="65">
        <v>100</v>
      </c>
      <c r="Z86" s="65">
        <v>1.032</v>
      </c>
      <c r="AA86" s="65">
        <v>100</v>
      </c>
      <c r="AB86" s="65">
        <v>0.91100000000000003</v>
      </c>
      <c r="AC86" s="65">
        <v>100</v>
      </c>
      <c r="AD86" s="65">
        <v>0.82399999999999995</v>
      </c>
      <c r="AE86" s="65">
        <v>100</v>
      </c>
      <c r="AF86" s="65">
        <v>0.38</v>
      </c>
      <c r="AG86" s="65">
        <v>100</v>
      </c>
      <c r="AH86" s="65">
        <v>0.49299999999999999</v>
      </c>
      <c r="AI86" s="65">
        <v>100</v>
      </c>
      <c r="AJ86" s="65">
        <v>1.0780000000000001</v>
      </c>
      <c r="AK86" s="65">
        <v>100</v>
      </c>
      <c r="AL86" s="65">
        <v>0.73799999999999999</v>
      </c>
      <c r="AM86" s="65">
        <v>100</v>
      </c>
      <c r="AN86" s="65">
        <v>1.34</v>
      </c>
      <c r="AO86" s="65">
        <v>90</v>
      </c>
      <c r="AP86" s="65">
        <v>1.3580000000000001</v>
      </c>
      <c r="AQ86" s="65">
        <v>100</v>
      </c>
      <c r="AR86" s="65"/>
      <c r="AS86" s="65"/>
      <c r="AT86" s="65"/>
      <c r="AU86" s="65"/>
      <c r="AV86" s="65"/>
      <c r="AW86" s="65"/>
    </row>
    <row r="87" spans="1:49" x14ac:dyDescent="0.25">
      <c r="A87" s="2">
        <v>1997</v>
      </c>
      <c r="B87" s="2">
        <v>0.79890000000000005</v>
      </c>
      <c r="C87" s="2">
        <v>0.74409999999999998</v>
      </c>
      <c r="D87" s="2">
        <v>0.10150000000000001</v>
      </c>
      <c r="E87" s="2">
        <v>0.27300000000000002</v>
      </c>
      <c r="F87" s="2">
        <v>0.19370000000000001</v>
      </c>
      <c r="G87" s="2">
        <v>4.65E-2</v>
      </c>
      <c r="H87" s="2">
        <v>0.82969999999999999</v>
      </c>
      <c r="I87" s="41">
        <v>-999.9</v>
      </c>
      <c r="J87" s="2">
        <v>0.21360000000000001</v>
      </c>
      <c r="K87" s="2">
        <v>4.65E-2</v>
      </c>
      <c r="L87" s="2">
        <v>0.73340000000000005</v>
      </c>
      <c r="M87" s="2">
        <v>0.49830000000000002</v>
      </c>
      <c r="N87" s="2">
        <v>0.55249999999999999</v>
      </c>
      <c r="P87" s="65" t="s">
        <v>17</v>
      </c>
      <c r="Q87" s="65" t="s">
        <v>180</v>
      </c>
      <c r="R87" s="65" t="s">
        <v>181</v>
      </c>
      <c r="S87" s="65">
        <v>2001</v>
      </c>
      <c r="T87" s="65">
        <v>1.08</v>
      </c>
      <c r="U87" s="65">
        <v>100</v>
      </c>
      <c r="V87" s="65">
        <v>1.014</v>
      </c>
      <c r="W87" s="65">
        <v>100</v>
      </c>
      <c r="X87" s="65">
        <v>0.879</v>
      </c>
      <c r="Y87" s="65">
        <v>100</v>
      </c>
      <c r="Z87" s="65">
        <v>0.57999999999999996</v>
      </c>
      <c r="AA87" s="65">
        <v>96.667000000000002</v>
      </c>
      <c r="AB87" s="65">
        <v>0.434</v>
      </c>
      <c r="AC87" s="65">
        <v>100</v>
      </c>
      <c r="AD87" s="65">
        <v>0.94599999999999995</v>
      </c>
      <c r="AE87" s="65">
        <v>100</v>
      </c>
      <c r="AF87" s="65">
        <v>1.091</v>
      </c>
      <c r="AG87" s="65">
        <v>100</v>
      </c>
      <c r="AH87" s="65">
        <v>0.80900000000000005</v>
      </c>
      <c r="AI87" s="65">
        <v>100</v>
      </c>
      <c r="AJ87" s="65">
        <v>0.83599999999999997</v>
      </c>
      <c r="AK87" s="65">
        <v>100</v>
      </c>
      <c r="AL87" s="65">
        <v>0.54900000000000004</v>
      </c>
      <c r="AM87" s="65">
        <v>100</v>
      </c>
      <c r="AN87" s="65">
        <v>1.109</v>
      </c>
      <c r="AO87" s="65">
        <v>100</v>
      </c>
      <c r="AP87" s="65">
        <v>0.95699999999999996</v>
      </c>
      <c r="AQ87" s="65">
        <v>100</v>
      </c>
      <c r="AR87" s="65"/>
      <c r="AS87" s="65"/>
      <c r="AT87" s="65"/>
      <c r="AU87" s="65"/>
      <c r="AV87" s="65"/>
      <c r="AW87" s="65"/>
    </row>
    <row r="88" spans="1:49" x14ac:dyDescent="0.25">
      <c r="A88" s="2">
        <v>1998</v>
      </c>
      <c r="B88" s="2">
        <v>0.82640000000000002</v>
      </c>
      <c r="C88" s="2">
        <v>0.51900000000000002</v>
      </c>
      <c r="D88" s="2">
        <v>0.1578</v>
      </c>
      <c r="E88" s="2">
        <v>0.33660000000000001</v>
      </c>
      <c r="F88" s="2">
        <v>0.21629999999999999</v>
      </c>
      <c r="G88" s="2">
        <v>4.7899999999999998E-2</v>
      </c>
      <c r="H88" s="2">
        <v>0.77459999999999996</v>
      </c>
      <c r="I88" s="41">
        <v>-999.9</v>
      </c>
      <c r="J88" s="2">
        <v>0.16420000000000001</v>
      </c>
      <c r="K88" s="2">
        <v>3.7199999999999997E-2</v>
      </c>
      <c r="L88" s="2">
        <v>0.6865</v>
      </c>
      <c r="M88" s="2">
        <v>0.37340000000000001</v>
      </c>
      <c r="N88" s="2">
        <v>0.41870000000000002</v>
      </c>
      <c r="P88" s="65" t="s">
        <v>17</v>
      </c>
      <c r="Q88" s="65" t="s">
        <v>180</v>
      </c>
      <c r="R88" s="65" t="s">
        <v>181</v>
      </c>
      <c r="S88" s="65">
        <v>2002</v>
      </c>
      <c r="T88" s="65">
        <v>2.363</v>
      </c>
      <c r="U88" s="65">
        <v>96.774000000000001</v>
      </c>
      <c r="V88" s="65">
        <v>0.746</v>
      </c>
      <c r="W88" s="65">
        <v>100</v>
      </c>
      <c r="X88" s="65">
        <v>1.0940000000000001</v>
      </c>
      <c r="Y88" s="65">
        <v>100</v>
      </c>
      <c r="Z88" s="65">
        <v>1.2270000000000001</v>
      </c>
      <c r="AA88" s="65">
        <v>100</v>
      </c>
      <c r="AB88" s="65">
        <v>0.80300000000000005</v>
      </c>
      <c r="AC88" s="65">
        <v>100</v>
      </c>
      <c r="AD88" s="65">
        <v>0.60399999999999998</v>
      </c>
      <c r="AE88" s="65">
        <v>93.332999999999998</v>
      </c>
      <c r="AF88" s="65">
        <v>0.51900000000000002</v>
      </c>
      <c r="AG88" s="65">
        <v>100</v>
      </c>
      <c r="AH88" s="65">
        <v>0.59399999999999997</v>
      </c>
      <c r="AI88" s="65">
        <v>100</v>
      </c>
      <c r="AJ88" s="65">
        <v>0.60299999999999998</v>
      </c>
      <c r="AK88" s="65">
        <v>100</v>
      </c>
      <c r="AL88" s="65">
        <v>0.497</v>
      </c>
      <c r="AM88" s="65">
        <v>93.548000000000002</v>
      </c>
      <c r="AN88" s="65">
        <v>0.53300000000000003</v>
      </c>
      <c r="AO88" s="65">
        <v>100</v>
      </c>
      <c r="AP88" s="65">
        <v>0.84499999999999997</v>
      </c>
      <c r="AQ88" s="65">
        <v>100</v>
      </c>
      <c r="AR88" s="65"/>
      <c r="AS88" s="65"/>
      <c r="AT88" s="65"/>
      <c r="AU88" s="65"/>
      <c r="AV88" s="65"/>
      <c r="AW88" s="65"/>
    </row>
    <row r="89" spans="1:49" x14ac:dyDescent="0.25">
      <c r="A89" s="2">
        <v>1999</v>
      </c>
      <c r="B89" s="2">
        <v>0.89029999999999998</v>
      </c>
      <c r="C89" s="2">
        <v>0.86909999999999998</v>
      </c>
      <c r="D89" s="2">
        <v>0.1613</v>
      </c>
      <c r="E89" s="2">
        <v>0.42609999999999998</v>
      </c>
      <c r="F89" s="2">
        <v>0.28089999999999998</v>
      </c>
      <c r="G89" s="2">
        <v>5.3699999999999998E-2</v>
      </c>
      <c r="H89" s="41">
        <v>-999.9</v>
      </c>
      <c r="I89" s="43">
        <v>0.93191715402018116</v>
      </c>
      <c r="J89" s="2">
        <v>0.23960000000000001</v>
      </c>
      <c r="K89" s="2">
        <v>4.3099999999999999E-2</v>
      </c>
      <c r="L89" s="2">
        <v>0.88380000000000003</v>
      </c>
      <c r="M89" s="2">
        <v>0.63060000000000005</v>
      </c>
      <c r="N89" s="2">
        <v>0.75390000000000001</v>
      </c>
      <c r="P89" s="65" t="s">
        <v>17</v>
      </c>
      <c r="Q89" s="65" t="s">
        <v>180</v>
      </c>
      <c r="R89" s="65" t="s">
        <v>181</v>
      </c>
      <c r="S89" s="65">
        <v>2003</v>
      </c>
      <c r="T89" s="65">
        <v>0.90700000000000003</v>
      </c>
      <c r="U89" s="65">
        <v>100</v>
      </c>
      <c r="V89" s="65">
        <v>1.2589999999999999</v>
      </c>
      <c r="W89" s="65">
        <v>100</v>
      </c>
      <c r="X89" s="65">
        <v>1.8140000000000001</v>
      </c>
      <c r="Y89" s="65">
        <v>100</v>
      </c>
      <c r="Z89" s="65">
        <v>1.077</v>
      </c>
      <c r="AA89" s="65">
        <v>100</v>
      </c>
      <c r="AB89" s="65">
        <v>0.622</v>
      </c>
      <c r="AC89" s="65">
        <v>100</v>
      </c>
      <c r="AD89" s="65">
        <v>0.63900000000000001</v>
      </c>
      <c r="AE89" s="65">
        <v>100</v>
      </c>
      <c r="AF89" s="65">
        <v>0.55100000000000005</v>
      </c>
      <c r="AG89" s="65">
        <v>100</v>
      </c>
      <c r="AH89" s="65">
        <v>0.71899999999999997</v>
      </c>
      <c r="AI89" s="65">
        <v>100</v>
      </c>
      <c r="AJ89" s="65">
        <v>0.92300000000000004</v>
      </c>
      <c r="AK89" s="65">
        <v>100</v>
      </c>
      <c r="AL89" s="65">
        <v>0.89100000000000001</v>
      </c>
      <c r="AM89" s="65">
        <v>100</v>
      </c>
      <c r="AN89" s="65">
        <v>0.97299999999999998</v>
      </c>
      <c r="AO89" s="65">
        <v>93.332999999999998</v>
      </c>
      <c r="AP89" s="65">
        <v>0.72599999999999998</v>
      </c>
      <c r="AQ89" s="65">
        <v>100</v>
      </c>
      <c r="AR89" s="65"/>
      <c r="AS89" s="65"/>
      <c r="AT89" s="65"/>
      <c r="AU89" s="65"/>
      <c r="AV89" s="65"/>
      <c r="AW89" s="65"/>
    </row>
    <row r="90" spans="1:49" x14ac:dyDescent="0.25">
      <c r="A90" s="2">
        <v>2000</v>
      </c>
      <c r="B90" s="2">
        <v>1.1027</v>
      </c>
      <c r="C90" s="2">
        <v>1.1335</v>
      </c>
      <c r="D90" s="2">
        <v>0.2039</v>
      </c>
      <c r="E90" s="2">
        <v>0.50149999999999995</v>
      </c>
      <c r="F90" s="2">
        <v>0.26850000000000002</v>
      </c>
      <c r="G90" s="2">
        <v>8.7300000000000003E-2</v>
      </c>
      <c r="H90" s="41">
        <v>-999.9</v>
      </c>
      <c r="I90" s="43">
        <v>0.77928338291316956</v>
      </c>
      <c r="J90" s="2">
        <v>0.3075</v>
      </c>
      <c r="K90" s="2">
        <v>5.8799999999999998E-2</v>
      </c>
      <c r="L90" s="2">
        <v>0.87839999999999996</v>
      </c>
      <c r="M90" s="2">
        <v>0.76400000000000001</v>
      </c>
      <c r="N90" s="2">
        <v>0.82150000000000001</v>
      </c>
      <c r="P90" s="65" t="s">
        <v>17</v>
      </c>
      <c r="Q90" s="65" t="s">
        <v>180</v>
      </c>
      <c r="R90" s="65" t="s">
        <v>181</v>
      </c>
      <c r="S90" s="65">
        <v>2004</v>
      </c>
      <c r="T90" s="65">
        <v>0.9</v>
      </c>
      <c r="U90" s="65">
        <v>100</v>
      </c>
      <c r="V90" s="65">
        <v>0.94599999999999995</v>
      </c>
      <c r="W90" s="65">
        <v>100</v>
      </c>
      <c r="X90" s="65">
        <v>1.2470000000000001</v>
      </c>
      <c r="Y90" s="65">
        <v>100</v>
      </c>
      <c r="Z90" s="65">
        <v>1.022</v>
      </c>
      <c r="AA90" s="65">
        <v>100</v>
      </c>
      <c r="AB90" s="65">
        <v>0.59299999999999997</v>
      </c>
      <c r="AC90" s="65">
        <v>100</v>
      </c>
      <c r="AD90" s="65">
        <v>0.56100000000000005</v>
      </c>
      <c r="AE90" s="65">
        <v>100</v>
      </c>
      <c r="AF90" s="65">
        <v>0.46400000000000002</v>
      </c>
      <c r="AG90" s="65">
        <v>100</v>
      </c>
      <c r="AH90" s="65">
        <v>0.47699999999999998</v>
      </c>
      <c r="AI90" s="65">
        <v>100</v>
      </c>
      <c r="AJ90" s="65">
        <v>0.61399999999999999</v>
      </c>
      <c r="AK90" s="65">
        <v>100</v>
      </c>
      <c r="AL90" s="65">
        <v>0.76800000000000002</v>
      </c>
      <c r="AM90" s="65">
        <v>96.774000000000001</v>
      </c>
      <c r="AN90" s="65">
        <v>0.89300000000000002</v>
      </c>
      <c r="AO90" s="65">
        <v>100</v>
      </c>
      <c r="AP90" s="65">
        <v>1.214</v>
      </c>
      <c r="AQ90" s="65">
        <v>100</v>
      </c>
      <c r="AR90" s="65"/>
      <c r="AS90" s="65"/>
      <c r="AT90" s="65"/>
      <c r="AU90" s="65"/>
      <c r="AV90" s="65"/>
      <c r="AW90" s="65"/>
    </row>
    <row r="91" spans="1:49" x14ac:dyDescent="0.25">
      <c r="A91" s="2">
        <v>2001</v>
      </c>
      <c r="B91" s="2">
        <v>0.74739999999999995</v>
      </c>
      <c r="C91" s="2">
        <v>0.67379999999999995</v>
      </c>
      <c r="D91" s="2">
        <v>0.13170000000000001</v>
      </c>
      <c r="E91" s="2">
        <v>0.31190000000000001</v>
      </c>
      <c r="F91" s="41">
        <v>-999.9</v>
      </c>
      <c r="G91" s="41">
        <v>-999.9</v>
      </c>
      <c r="H91" s="41">
        <v>-999.9</v>
      </c>
      <c r="I91" s="43">
        <v>0.95754959259271866</v>
      </c>
      <c r="J91" s="41">
        <v>-999.9</v>
      </c>
      <c r="K91" s="41">
        <v>-999.9</v>
      </c>
      <c r="L91" s="2">
        <v>0.82769999999999999</v>
      </c>
      <c r="M91" s="2">
        <v>1.0461</v>
      </c>
      <c r="N91" s="2">
        <v>0.96060000000000001</v>
      </c>
      <c r="P91" s="65" t="s">
        <v>17</v>
      </c>
      <c r="Q91" s="65" t="s">
        <v>180</v>
      </c>
      <c r="R91" s="65" t="s">
        <v>181</v>
      </c>
      <c r="S91" s="65">
        <v>2005</v>
      </c>
      <c r="T91" s="65">
        <v>0.77800000000000002</v>
      </c>
      <c r="U91" s="65">
        <v>93.548000000000002</v>
      </c>
      <c r="V91" s="65">
        <v>1.1850000000000001</v>
      </c>
      <c r="W91" s="65">
        <v>100</v>
      </c>
      <c r="X91" s="65">
        <v>1.603</v>
      </c>
      <c r="Y91" s="65">
        <v>100</v>
      </c>
      <c r="Z91" s="65">
        <v>1.41</v>
      </c>
      <c r="AA91" s="65">
        <v>96.667000000000002</v>
      </c>
      <c r="AB91" s="65">
        <v>0.89800000000000002</v>
      </c>
      <c r="AC91" s="65">
        <v>100</v>
      </c>
      <c r="AD91" s="65">
        <v>0.752</v>
      </c>
      <c r="AE91" s="65">
        <v>100</v>
      </c>
      <c r="AF91" s="65">
        <v>0.751</v>
      </c>
      <c r="AG91" s="65">
        <v>100</v>
      </c>
      <c r="AH91" s="65">
        <v>0.58599999999999997</v>
      </c>
      <c r="AI91" s="65">
        <v>87.096999999999994</v>
      </c>
      <c r="AJ91" s="65">
        <v>0.64200000000000002</v>
      </c>
      <c r="AK91" s="65">
        <v>100</v>
      </c>
      <c r="AL91" s="65">
        <v>1.1479999999999999</v>
      </c>
      <c r="AM91" s="65">
        <v>100</v>
      </c>
      <c r="AN91" s="65">
        <v>1.4650000000000001</v>
      </c>
      <c r="AO91" s="65">
        <v>100</v>
      </c>
      <c r="AP91" s="65">
        <v>0.95499999999999996</v>
      </c>
      <c r="AQ91" s="65">
        <v>100</v>
      </c>
      <c r="AR91" s="65"/>
      <c r="AS91" s="65"/>
      <c r="AT91" s="65"/>
      <c r="AU91" s="65"/>
      <c r="AV91" s="65"/>
      <c r="AW91" s="65"/>
    </row>
    <row r="92" spans="1:49" x14ac:dyDescent="0.25">
      <c r="A92" s="2">
        <v>2002</v>
      </c>
      <c r="B92" s="2">
        <v>0.6714</v>
      </c>
      <c r="C92" s="2">
        <v>0.66649999999999998</v>
      </c>
      <c r="D92" s="2">
        <v>0.13500000000000001</v>
      </c>
      <c r="E92" s="2">
        <v>0.33210000000000001</v>
      </c>
      <c r="F92" s="2">
        <v>0.20760000000000001</v>
      </c>
      <c r="G92" s="2">
        <v>3.6400000000000002E-2</v>
      </c>
      <c r="H92" s="2">
        <v>0.7167</v>
      </c>
      <c r="I92" s="43">
        <v>0.58965277131208826</v>
      </c>
      <c r="J92" s="2">
        <v>0.12859999999999999</v>
      </c>
      <c r="K92" s="2">
        <v>5.45E-2</v>
      </c>
      <c r="L92" s="2">
        <v>0.86240000000000006</v>
      </c>
      <c r="M92" s="2">
        <v>0.47599999999999998</v>
      </c>
      <c r="N92" s="2">
        <v>0.4864</v>
      </c>
      <c r="P92" s="65" t="s">
        <v>17</v>
      </c>
      <c r="Q92" s="65" t="s">
        <v>180</v>
      </c>
      <c r="R92" s="65" t="s">
        <v>181</v>
      </c>
      <c r="S92" s="65">
        <v>2006</v>
      </c>
      <c r="T92" s="65">
        <v>1.391</v>
      </c>
      <c r="U92" s="65">
        <v>96.774000000000001</v>
      </c>
      <c r="V92" s="65">
        <v>1.9470000000000001</v>
      </c>
      <c r="W92" s="65">
        <v>28.571000000000002</v>
      </c>
      <c r="X92" s="65">
        <v>1.288</v>
      </c>
      <c r="Y92" s="65">
        <v>100</v>
      </c>
      <c r="Z92" s="65">
        <v>0.88800000000000001</v>
      </c>
      <c r="AA92" s="65">
        <v>100</v>
      </c>
      <c r="AB92" s="65">
        <v>0.58399999999999996</v>
      </c>
      <c r="AC92" s="65">
        <v>100</v>
      </c>
      <c r="AD92" s="65">
        <v>0.60499999999999998</v>
      </c>
      <c r="AE92" s="65">
        <v>100</v>
      </c>
      <c r="AF92" s="65">
        <v>0.55400000000000005</v>
      </c>
      <c r="AG92" s="65">
        <v>100</v>
      </c>
      <c r="AH92" s="65">
        <v>0.42099999999999999</v>
      </c>
      <c r="AI92" s="65">
        <v>93.548000000000002</v>
      </c>
      <c r="AJ92" s="65">
        <v>0.77500000000000002</v>
      </c>
      <c r="AK92" s="65">
        <v>100</v>
      </c>
      <c r="AL92" s="65">
        <v>0.97899999999999998</v>
      </c>
      <c r="AM92" s="65">
        <v>67.742000000000004</v>
      </c>
      <c r="AN92" s="65">
        <v>1.6279999999999999</v>
      </c>
      <c r="AO92" s="65">
        <v>93.332999999999998</v>
      </c>
      <c r="AP92" s="65">
        <v>1.1339999999999999</v>
      </c>
      <c r="AQ92" s="65">
        <v>100</v>
      </c>
      <c r="AR92" s="65"/>
      <c r="AS92" s="65"/>
      <c r="AT92" s="65"/>
      <c r="AU92" s="65"/>
      <c r="AV92" s="65"/>
      <c r="AW92" s="65"/>
    </row>
    <row r="93" spans="1:49" x14ac:dyDescent="0.25">
      <c r="A93" s="2">
        <v>2003</v>
      </c>
      <c r="B93" s="2">
        <v>0.87180000000000002</v>
      </c>
      <c r="C93" s="2">
        <v>0.78439999999999999</v>
      </c>
      <c r="D93" s="2">
        <v>0.15659999999999999</v>
      </c>
      <c r="E93" s="41">
        <v>-999.9</v>
      </c>
      <c r="F93" s="2">
        <v>0.25059999999999999</v>
      </c>
      <c r="G93" s="2">
        <v>5.1400000000000001E-2</v>
      </c>
      <c r="H93" s="2">
        <v>1.0882000000000001</v>
      </c>
      <c r="I93" s="43">
        <v>0.66258620689655168</v>
      </c>
      <c r="J93" s="2">
        <v>0.21890000000000001</v>
      </c>
      <c r="K93" s="2">
        <v>8.3500000000000005E-2</v>
      </c>
      <c r="L93" s="2">
        <v>0.8115</v>
      </c>
      <c r="M93" s="2">
        <v>0.6401</v>
      </c>
      <c r="N93" s="2">
        <v>0.58420000000000005</v>
      </c>
      <c r="P93" s="65" t="s">
        <v>17</v>
      </c>
      <c r="Q93" s="65" t="s">
        <v>180</v>
      </c>
      <c r="R93" s="65" t="s">
        <v>181</v>
      </c>
      <c r="S93" s="65">
        <v>2007</v>
      </c>
      <c r="T93" s="65">
        <v>0.71799999999999997</v>
      </c>
      <c r="U93" s="65">
        <v>100</v>
      </c>
      <c r="V93" s="65">
        <v>1.429</v>
      </c>
      <c r="W93" s="65">
        <v>100</v>
      </c>
      <c r="X93" s="65">
        <v>1.006</v>
      </c>
      <c r="Y93" s="65">
        <v>100</v>
      </c>
      <c r="Z93" s="65">
        <v>1.1220000000000001</v>
      </c>
      <c r="AA93" s="65">
        <v>100</v>
      </c>
      <c r="AB93" s="65">
        <v>0.56100000000000005</v>
      </c>
      <c r="AC93" s="65">
        <v>83.870999999999995</v>
      </c>
      <c r="AD93" s="65">
        <v>0.54200000000000004</v>
      </c>
      <c r="AE93" s="65">
        <v>96.667000000000002</v>
      </c>
      <c r="AF93" s="65">
        <v>0.45500000000000002</v>
      </c>
      <c r="AG93" s="65">
        <v>100</v>
      </c>
      <c r="AH93" s="65">
        <v>0.80500000000000005</v>
      </c>
      <c r="AI93" s="65">
        <v>100</v>
      </c>
      <c r="AJ93" s="65">
        <v>0.66300000000000003</v>
      </c>
      <c r="AK93" s="65">
        <v>100</v>
      </c>
      <c r="AL93" s="65">
        <v>1.2190000000000001</v>
      </c>
      <c r="AM93" s="65">
        <v>100</v>
      </c>
      <c r="AN93" s="65">
        <v>0.89500000000000002</v>
      </c>
      <c r="AO93" s="65">
        <v>100</v>
      </c>
      <c r="AP93" s="65">
        <v>1.228</v>
      </c>
      <c r="AQ93" s="65">
        <v>100</v>
      </c>
      <c r="AR93" s="65"/>
      <c r="AS93" s="65"/>
      <c r="AT93" s="65"/>
      <c r="AU93" s="65"/>
      <c r="AV93" s="65"/>
      <c r="AW93" s="65"/>
    </row>
    <row r="94" spans="1:49" x14ac:dyDescent="0.25">
      <c r="A94" s="2">
        <v>2004</v>
      </c>
      <c r="B94" s="2">
        <v>0.58789999999999998</v>
      </c>
      <c r="C94" s="2">
        <v>0.57079999999999997</v>
      </c>
      <c r="D94" s="2">
        <v>0.13780000000000001</v>
      </c>
      <c r="E94" s="2">
        <v>0.28120000000000001</v>
      </c>
      <c r="F94" s="2">
        <v>0.22639999999999999</v>
      </c>
      <c r="G94" s="2">
        <v>3.9399999999999998E-2</v>
      </c>
      <c r="H94" s="2">
        <v>0.26910000000000001</v>
      </c>
      <c r="I94" s="43">
        <v>0.5966960578431113</v>
      </c>
      <c r="J94" s="2">
        <v>0.3135</v>
      </c>
      <c r="K94" s="2">
        <v>3.3500000000000002E-2</v>
      </c>
      <c r="L94" s="2">
        <v>0.74619999999999997</v>
      </c>
      <c r="M94" s="2">
        <v>0.44550000000000001</v>
      </c>
      <c r="N94" s="2">
        <v>0.35339999999999999</v>
      </c>
      <c r="P94" s="65" t="s">
        <v>17</v>
      </c>
      <c r="Q94" s="65" t="s">
        <v>180</v>
      </c>
      <c r="R94" s="65" t="s">
        <v>181</v>
      </c>
      <c r="S94" s="65">
        <v>2008</v>
      </c>
      <c r="T94" s="65">
        <v>0.85299999999999998</v>
      </c>
      <c r="U94" s="65">
        <v>90.322999999999993</v>
      </c>
      <c r="V94" s="65">
        <v>1.073</v>
      </c>
      <c r="W94" s="65">
        <v>100</v>
      </c>
      <c r="X94" s="65">
        <v>0.91600000000000004</v>
      </c>
      <c r="Y94" s="65">
        <v>96.774000000000001</v>
      </c>
      <c r="Z94" s="65">
        <v>1.1839999999999999</v>
      </c>
      <c r="AA94" s="65">
        <v>93.332999999999998</v>
      </c>
      <c r="AB94" s="65">
        <v>0.56799999999999995</v>
      </c>
      <c r="AC94" s="65">
        <v>100</v>
      </c>
      <c r="AD94" s="65">
        <v>0.58799999999999997</v>
      </c>
      <c r="AE94" s="65">
        <v>100</v>
      </c>
      <c r="AF94" s="65">
        <v>0.48599999999999999</v>
      </c>
      <c r="AG94" s="65">
        <v>93.548000000000002</v>
      </c>
      <c r="AH94" s="65">
        <v>0.55300000000000005</v>
      </c>
      <c r="AI94" s="65">
        <v>100</v>
      </c>
      <c r="AJ94" s="65">
        <v>0.59199999999999997</v>
      </c>
      <c r="AK94" s="65">
        <v>86.667000000000002</v>
      </c>
      <c r="AL94" s="65">
        <v>0.872</v>
      </c>
      <c r="AM94" s="65">
        <v>100</v>
      </c>
      <c r="AN94" s="65">
        <v>0.83899999999999997</v>
      </c>
      <c r="AO94" s="65">
        <v>100</v>
      </c>
      <c r="AP94" s="65">
        <v>0.71599999999999997</v>
      </c>
      <c r="AQ94" s="65">
        <v>100</v>
      </c>
      <c r="AR94" s="65"/>
      <c r="AS94" s="65"/>
      <c r="AT94" s="65"/>
      <c r="AU94" s="65"/>
      <c r="AV94" s="65"/>
      <c r="AW94" s="65"/>
    </row>
    <row r="95" spans="1:49" x14ac:dyDescent="0.25">
      <c r="A95" s="2">
        <v>2005</v>
      </c>
      <c r="B95" s="2">
        <v>0.88980000000000004</v>
      </c>
      <c r="C95" s="2">
        <v>0.90200000000000002</v>
      </c>
      <c r="D95" s="2">
        <v>0.2266</v>
      </c>
      <c r="E95" s="2">
        <v>0.48039999999999999</v>
      </c>
      <c r="F95" s="2">
        <v>0.37319999999999998</v>
      </c>
      <c r="G95" s="2">
        <v>8.8200000000000001E-2</v>
      </c>
      <c r="H95" s="2">
        <v>0.80300000000000005</v>
      </c>
      <c r="I95" s="43">
        <v>1.0834392028773001</v>
      </c>
      <c r="J95" s="2">
        <v>0.34420000000000001</v>
      </c>
      <c r="K95" s="2">
        <v>5.2499999999999998E-2</v>
      </c>
      <c r="L95" s="2">
        <v>0.9627</v>
      </c>
      <c r="M95" s="2">
        <v>0.68479999999999996</v>
      </c>
      <c r="N95" s="2">
        <v>0.6996</v>
      </c>
      <c r="P95" s="65" t="s">
        <v>17</v>
      </c>
      <c r="Q95" s="65" t="s">
        <v>180</v>
      </c>
      <c r="R95" s="65" t="s">
        <v>181</v>
      </c>
      <c r="S95" s="65">
        <v>2009</v>
      </c>
      <c r="T95" s="65">
        <v>1.2230000000000001</v>
      </c>
      <c r="U95" s="65">
        <v>100</v>
      </c>
      <c r="V95" s="65">
        <v>0.88700000000000001</v>
      </c>
      <c r="W95" s="65">
        <v>100</v>
      </c>
      <c r="X95" s="65">
        <v>0.79400000000000004</v>
      </c>
      <c r="Y95" s="65">
        <v>93.548000000000002</v>
      </c>
      <c r="Z95" s="65">
        <v>1.2649999999999999</v>
      </c>
      <c r="AA95" s="65">
        <v>100</v>
      </c>
      <c r="AB95" s="65">
        <v>0.58399999999999996</v>
      </c>
      <c r="AC95" s="65">
        <v>100</v>
      </c>
      <c r="AD95" s="65">
        <v>0.45100000000000001</v>
      </c>
      <c r="AE95" s="65">
        <v>100</v>
      </c>
      <c r="AF95" s="65">
        <v>0.36</v>
      </c>
      <c r="AG95" s="65">
        <v>100</v>
      </c>
      <c r="AH95" s="65">
        <v>0.625</v>
      </c>
      <c r="AI95" s="65">
        <v>100</v>
      </c>
      <c r="AJ95" s="65">
        <v>0.68400000000000005</v>
      </c>
      <c r="AK95" s="65">
        <v>100</v>
      </c>
      <c r="AL95" s="65">
        <v>0.747</v>
      </c>
      <c r="AM95" s="65">
        <v>100</v>
      </c>
      <c r="AN95" s="65">
        <v>0.627</v>
      </c>
      <c r="AO95" s="65">
        <v>100</v>
      </c>
      <c r="AP95" s="65">
        <v>0.84299999999999997</v>
      </c>
      <c r="AQ95" s="65">
        <v>100</v>
      </c>
      <c r="AR95" s="65"/>
      <c r="AS95" s="65"/>
      <c r="AT95" s="65"/>
      <c r="AU95" s="65"/>
      <c r="AV95" s="65"/>
      <c r="AW95" s="65"/>
    </row>
    <row r="96" spans="1:49" x14ac:dyDescent="0.25">
      <c r="A96" s="2">
        <v>2006</v>
      </c>
      <c r="B96" s="2">
        <v>0.88859999999999995</v>
      </c>
      <c r="C96" s="2">
        <v>0.97240000000000004</v>
      </c>
      <c r="D96" s="2">
        <v>0.1024</v>
      </c>
      <c r="E96" s="2">
        <v>0.34720000000000001</v>
      </c>
      <c r="F96" s="2">
        <v>0.30980000000000002</v>
      </c>
      <c r="G96" s="2">
        <v>7.3599999999999999E-2</v>
      </c>
      <c r="H96" s="2">
        <v>0.56810000000000005</v>
      </c>
      <c r="I96" s="43">
        <v>0.5949818396179285</v>
      </c>
      <c r="J96" s="2">
        <v>0.34050000000000002</v>
      </c>
      <c r="K96" s="2">
        <v>0.10009999999999999</v>
      </c>
      <c r="L96" s="2">
        <v>0.92889999999999995</v>
      </c>
      <c r="M96" s="2">
        <v>0.77170000000000005</v>
      </c>
      <c r="N96" s="2">
        <v>0.76700000000000002</v>
      </c>
      <c r="P96" s="65" t="s">
        <v>17</v>
      </c>
      <c r="Q96" s="65" t="s">
        <v>180</v>
      </c>
      <c r="R96" s="65" t="s">
        <v>181</v>
      </c>
      <c r="S96" s="65">
        <v>2010</v>
      </c>
      <c r="T96" s="65">
        <v>1.2370000000000001</v>
      </c>
      <c r="U96" s="65">
        <v>100</v>
      </c>
      <c r="V96" s="65">
        <v>1.2729999999999999</v>
      </c>
      <c r="W96" s="65">
        <v>92.856999999999999</v>
      </c>
      <c r="X96" s="65">
        <v>1.0640000000000001</v>
      </c>
      <c r="Y96" s="65">
        <v>100</v>
      </c>
      <c r="Z96" s="65">
        <v>1.194</v>
      </c>
      <c r="AA96" s="65">
        <v>100</v>
      </c>
      <c r="AB96" s="65">
        <v>0.71499999999999997</v>
      </c>
      <c r="AC96" s="65">
        <v>100</v>
      </c>
      <c r="AD96" s="65">
        <v>0.48399999999999999</v>
      </c>
      <c r="AE96" s="65">
        <v>100</v>
      </c>
      <c r="AF96" s="65">
        <v>0.56399999999999995</v>
      </c>
      <c r="AG96" s="65">
        <v>100</v>
      </c>
      <c r="AH96" s="65">
        <v>0.39300000000000002</v>
      </c>
      <c r="AI96" s="65">
        <v>96.774000000000001</v>
      </c>
      <c r="AJ96" s="65">
        <v>0.55900000000000005</v>
      </c>
      <c r="AK96" s="65">
        <v>100</v>
      </c>
      <c r="AL96" s="65">
        <v>1.107</v>
      </c>
      <c r="AM96" s="65">
        <v>96.774000000000001</v>
      </c>
      <c r="AN96" s="65">
        <v>0.89200000000000002</v>
      </c>
      <c r="AO96" s="65">
        <v>100</v>
      </c>
      <c r="AP96" s="65">
        <v>1.105</v>
      </c>
      <c r="AQ96" s="65">
        <v>100</v>
      </c>
      <c r="AR96" s="65"/>
      <c r="AS96" s="65"/>
      <c r="AT96" s="65"/>
      <c r="AU96" s="65"/>
      <c r="AV96" s="65"/>
      <c r="AW96" s="65"/>
    </row>
    <row r="97" spans="1:49" x14ac:dyDescent="0.25">
      <c r="A97" s="2">
        <v>2007</v>
      </c>
      <c r="B97" s="2">
        <v>0.5605</v>
      </c>
      <c r="C97" s="2">
        <v>0.5575</v>
      </c>
      <c r="D97" s="2">
        <v>0.10050000000000001</v>
      </c>
      <c r="E97" s="41">
        <v>-999.9</v>
      </c>
      <c r="F97" s="2">
        <v>0.1734</v>
      </c>
      <c r="G97" s="2">
        <v>3.1699999999999999E-2</v>
      </c>
      <c r="H97" s="2">
        <v>0.60360000000000003</v>
      </c>
      <c r="I97" s="43">
        <v>0.72600000000000009</v>
      </c>
      <c r="J97" s="2">
        <v>0.154</v>
      </c>
      <c r="K97" s="2">
        <v>3.9699999999999999E-2</v>
      </c>
      <c r="L97" s="2">
        <v>0.90459999999999996</v>
      </c>
      <c r="M97" s="2">
        <v>0.48320000000000002</v>
      </c>
      <c r="N97" s="2">
        <v>0.46029999999999999</v>
      </c>
      <c r="P97" s="65" t="s">
        <v>17</v>
      </c>
      <c r="Q97" s="65" t="s">
        <v>180</v>
      </c>
      <c r="R97" s="65" t="s">
        <v>181</v>
      </c>
      <c r="S97" s="65">
        <v>2011</v>
      </c>
      <c r="T97" s="65">
        <v>1.036</v>
      </c>
      <c r="U97" s="65">
        <v>96.774000000000001</v>
      </c>
      <c r="V97" s="65">
        <v>1.64</v>
      </c>
      <c r="W97" s="65">
        <v>100</v>
      </c>
      <c r="X97" s="65">
        <v>1.7909999999999999</v>
      </c>
      <c r="Y97" s="65">
        <v>100</v>
      </c>
      <c r="Z97" s="65">
        <v>1.0269999999999999</v>
      </c>
      <c r="AA97" s="65">
        <v>100</v>
      </c>
      <c r="AB97" s="65">
        <v>0.86799999999999999</v>
      </c>
      <c r="AC97" s="65">
        <v>100</v>
      </c>
      <c r="AD97" s="65">
        <v>0.70499999999999996</v>
      </c>
      <c r="AE97" s="65">
        <v>96.667000000000002</v>
      </c>
      <c r="AF97" s="65">
        <v>0.48799999999999999</v>
      </c>
      <c r="AG97" s="65">
        <v>100</v>
      </c>
      <c r="AH97" s="65">
        <v>0.56200000000000006</v>
      </c>
      <c r="AI97" s="65">
        <v>100</v>
      </c>
      <c r="AJ97" s="65">
        <v>0.81899999999999995</v>
      </c>
      <c r="AK97" s="65">
        <v>100</v>
      </c>
      <c r="AL97" s="65">
        <v>0.94499999999999995</v>
      </c>
      <c r="AM97" s="65">
        <v>100</v>
      </c>
      <c r="AN97" s="65">
        <v>1.6950000000000001</v>
      </c>
      <c r="AO97" s="65">
        <v>96.667000000000002</v>
      </c>
      <c r="AP97" s="65">
        <v>0.63500000000000001</v>
      </c>
      <c r="AQ97" s="65">
        <v>100</v>
      </c>
      <c r="AR97" s="65"/>
      <c r="AS97" s="65"/>
      <c r="AT97" s="65"/>
      <c r="AU97" s="65"/>
      <c r="AV97" s="65"/>
      <c r="AW97" s="65"/>
    </row>
    <row r="98" spans="1:49" x14ac:dyDescent="0.25">
      <c r="A98" s="2">
        <v>2008</v>
      </c>
      <c r="B98" s="2">
        <v>0.50329999999999997</v>
      </c>
      <c r="C98" s="2">
        <v>0.50639999999999996</v>
      </c>
      <c r="D98" s="2">
        <v>7.2599999999999998E-2</v>
      </c>
      <c r="E98" s="2">
        <v>0.2742</v>
      </c>
      <c r="F98" s="2">
        <v>0.1951</v>
      </c>
      <c r="G98" s="2">
        <v>2.29E-2</v>
      </c>
      <c r="H98" s="2">
        <v>0.43319999999999997</v>
      </c>
      <c r="I98" s="43">
        <v>0.81897809440398572</v>
      </c>
      <c r="J98" s="2">
        <v>0.1053</v>
      </c>
      <c r="K98" s="2">
        <v>2.4799999999999999E-2</v>
      </c>
      <c r="L98" s="2">
        <v>0.75229999999999997</v>
      </c>
      <c r="M98" s="2">
        <v>0.40949999999999998</v>
      </c>
      <c r="N98" s="2">
        <v>0.48720000000000002</v>
      </c>
      <c r="P98" s="65" t="s">
        <v>17</v>
      </c>
      <c r="Q98" s="65" t="s">
        <v>180</v>
      </c>
      <c r="R98" s="65" t="s">
        <v>181</v>
      </c>
      <c r="S98" s="65">
        <v>2012</v>
      </c>
      <c r="T98" s="65">
        <v>0.70199999999999996</v>
      </c>
      <c r="U98" s="65">
        <v>100</v>
      </c>
      <c r="V98" s="65">
        <v>1.4379999999999999</v>
      </c>
      <c r="W98" s="65">
        <v>100</v>
      </c>
      <c r="X98" s="65">
        <v>1.4079999999999999</v>
      </c>
      <c r="Y98" s="65">
        <v>100</v>
      </c>
      <c r="Z98" s="65">
        <v>1.099</v>
      </c>
      <c r="AA98" s="65">
        <v>100</v>
      </c>
      <c r="AB98" s="65">
        <v>0.69299999999999995</v>
      </c>
      <c r="AC98" s="65">
        <v>100</v>
      </c>
      <c r="AD98" s="65">
        <v>0.52300000000000002</v>
      </c>
      <c r="AE98" s="65">
        <v>100</v>
      </c>
      <c r="AF98" s="65">
        <v>0.433</v>
      </c>
      <c r="AG98" s="65">
        <v>96.774000000000001</v>
      </c>
      <c r="AH98" s="65">
        <v>0.55900000000000005</v>
      </c>
      <c r="AI98" s="65">
        <v>100</v>
      </c>
      <c r="AJ98" s="65">
        <v>0.78300000000000003</v>
      </c>
      <c r="AK98" s="65">
        <v>100</v>
      </c>
      <c r="AL98" s="65">
        <v>1.012</v>
      </c>
      <c r="AM98" s="65">
        <v>100</v>
      </c>
      <c r="AN98" s="65">
        <v>1.2509999999999999</v>
      </c>
      <c r="AO98" s="65">
        <v>100</v>
      </c>
      <c r="AP98" s="65">
        <v>0.90700000000000003</v>
      </c>
      <c r="AQ98" s="65">
        <v>100</v>
      </c>
      <c r="AR98" s="65"/>
      <c r="AS98" s="65"/>
      <c r="AT98" s="65"/>
      <c r="AU98" s="65"/>
      <c r="AV98" s="65"/>
      <c r="AW98" s="65"/>
    </row>
    <row r="99" spans="1:49" x14ac:dyDescent="0.25">
      <c r="A99" s="2">
        <v>2009</v>
      </c>
      <c r="B99" s="2">
        <v>0.53290000000000004</v>
      </c>
      <c r="C99" s="2">
        <v>0.50490000000000002</v>
      </c>
      <c r="D99" s="2">
        <v>0.10539999999999999</v>
      </c>
      <c r="E99" s="2">
        <v>0.29010000000000002</v>
      </c>
      <c r="F99" s="2">
        <v>0.1744</v>
      </c>
      <c r="G99" s="2">
        <v>4.1399999999999999E-2</v>
      </c>
      <c r="H99" s="2">
        <v>8.5300000000000001E-2</v>
      </c>
      <c r="I99" s="43">
        <v>0.69133333333333336</v>
      </c>
      <c r="J99" s="2">
        <v>0.1767</v>
      </c>
      <c r="K99" s="2">
        <v>6.7599999999999993E-2</v>
      </c>
      <c r="L99" s="2">
        <v>0.6452</v>
      </c>
      <c r="M99" s="2">
        <v>0.37269999999999998</v>
      </c>
      <c r="N99" s="2">
        <v>0.39700000000000002</v>
      </c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</row>
    <row r="100" spans="1:49" x14ac:dyDescent="0.25">
      <c r="A100" s="2">
        <v>2010</v>
      </c>
      <c r="B100" s="2">
        <v>0.46129999999999999</v>
      </c>
      <c r="C100" s="2">
        <v>0.45250000000000001</v>
      </c>
      <c r="D100" s="2">
        <v>0.11609999999999999</v>
      </c>
      <c r="E100" s="2">
        <v>0.28210000000000002</v>
      </c>
      <c r="F100" s="2">
        <v>0.1903</v>
      </c>
      <c r="G100" s="2">
        <v>5.3100000000000001E-2</v>
      </c>
      <c r="H100" s="2">
        <v>0.44929999999999998</v>
      </c>
      <c r="I100" s="43">
        <v>0.63966666666666661</v>
      </c>
      <c r="J100" s="2">
        <v>0.18060000000000001</v>
      </c>
      <c r="K100" s="2">
        <v>2.6599999999999999E-2</v>
      </c>
      <c r="L100" s="2">
        <v>0.72909999999999997</v>
      </c>
      <c r="M100" s="2">
        <v>0.3599</v>
      </c>
      <c r="N100" s="2">
        <v>0.38440000000000002</v>
      </c>
      <c r="P100" s="65" t="s">
        <v>61</v>
      </c>
      <c r="Q100" s="65" t="s">
        <v>138</v>
      </c>
      <c r="R100" s="65" t="s">
        <v>178</v>
      </c>
      <c r="S100" s="65">
        <v>2002</v>
      </c>
      <c r="T100" s="65">
        <v>0.70299999999999996</v>
      </c>
      <c r="U100" s="65">
        <v>100</v>
      </c>
      <c r="V100" s="65">
        <v>0.21199999999999999</v>
      </c>
      <c r="W100" s="65">
        <v>100</v>
      </c>
      <c r="X100" s="65">
        <v>0.46500000000000002</v>
      </c>
      <c r="Y100" s="65">
        <v>100</v>
      </c>
      <c r="Z100" s="65">
        <v>1.139</v>
      </c>
      <c r="AA100" s="65">
        <v>100</v>
      </c>
      <c r="AB100" s="65">
        <v>0.40200000000000002</v>
      </c>
      <c r="AC100" s="65">
        <v>100</v>
      </c>
      <c r="AD100" s="65">
        <v>0.35699999999999998</v>
      </c>
      <c r="AE100" s="65">
        <v>100</v>
      </c>
      <c r="AF100" s="65">
        <v>0.27800000000000002</v>
      </c>
      <c r="AG100" s="65">
        <v>100</v>
      </c>
      <c r="AH100" s="65">
        <v>0.36599999999999999</v>
      </c>
      <c r="AI100" s="65">
        <v>100</v>
      </c>
      <c r="AJ100" s="65">
        <v>0.47199999999999998</v>
      </c>
      <c r="AK100" s="65">
        <v>100</v>
      </c>
      <c r="AL100" s="65">
        <v>0.41299999999999998</v>
      </c>
      <c r="AM100" s="65">
        <v>100</v>
      </c>
      <c r="AN100" s="65">
        <v>0.54400000000000004</v>
      </c>
      <c r="AO100" s="65">
        <v>100</v>
      </c>
      <c r="AP100" s="65">
        <v>0.504</v>
      </c>
      <c r="AQ100" s="65">
        <v>100</v>
      </c>
      <c r="AR100" s="65">
        <f t="shared" ref="AR100:AR110" si="6">+S100</f>
        <v>2002</v>
      </c>
      <c r="AS100" s="65">
        <f t="shared" ref="AS100:AS110" si="7">+((X100+X111)*Y100+(Z100+Z111)*AA100+(AB100+AB111)*AC100)/SUM(Y100,AA100,AC100)</f>
        <v>0.84166666666666679</v>
      </c>
      <c r="AT100" s="65">
        <f t="shared" ref="AT100:AT106" si="8">+((AD100+AD111)*AE100+(AF100+AF111)*AG100+(AH100+AH111)*AI100)/SUM(AE100,AG100,AI100)</f>
        <v>0.4893333333333334</v>
      </c>
      <c r="AU100" s="65">
        <f t="shared" ref="AU100" si="9">+((AJ100+AJ111)*AK100+(AL100+AL111)*AM100+(AN100+AN111)*AO100)/SUM(AK100,AM100,AO100)</f>
        <v>0.71799999999999997</v>
      </c>
      <c r="AV100" s="65">
        <f t="shared" ref="AV100:AV110" si="10">+((AP100+AP111)*AQ100+(T100+T111)*U100+(V100+V111)*W100)/SUM(U100,W100,AQ100)</f>
        <v>0.82366666666666666</v>
      </c>
      <c r="AW100" s="65"/>
    </row>
    <row r="101" spans="1:49" x14ac:dyDescent="0.25">
      <c r="A101" s="2">
        <v>2011</v>
      </c>
      <c r="B101" s="2">
        <v>1.1715</v>
      </c>
      <c r="C101" s="2">
        <v>1.2882</v>
      </c>
      <c r="D101" s="2">
        <v>0.1171</v>
      </c>
      <c r="E101" s="2">
        <v>0.35920000000000002</v>
      </c>
      <c r="F101" s="2">
        <v>0.1883</v>
      </c>
      <c r="G101" s="2">
        <v>3.8399999999999997E-2</v>
      </c>
      <c r="H101" s="2">
        <v>0.63949999999999996</v>
      </c>
      <c r="I101" s="43">
        <v>0.94844545879333564</v>
      </c>
      <c r="J101" s="2">
        <v>0.5302</v>
      </c>
      <c r="K101" s="2">
        <v>0.13519999999999999</v>
      </c>
      <c r="L101" s="2">
        <v>1.0461</v>
      </c>
      <c r="M101" s="2">
        <v>0.76019999999999999</v>
      </c>
      <c r="N101" s="2">
        <v>0.82830000000000004</v>
      </c>
      <c r="P101" s="65" t="s">
        <v>61</v>
      </c>
      <c r="Q101" s="65" t="s">
        <v>138</v>
      </c>
      <c r="R101" s="65" t="s">
        <v>178</v>
      </c>
      <c r="S101" s="65">
        <v>2003</v>
      </c>
      <c r="T101" s="65">
        <v>0.34</v>
      </c>
      <c r="U101" s="65">
        <v>100</v>
      </c>
      <c r="V101" s="65">
        <v>2.13</v>
      </c>
      <c r="W101" s="65">
        <v>100</v>
      </c>
      <c r="X101" s="65">
        <v>2.38</v>
      </c>
      <c r="Y101" s="65">
        <v>100</v>
      </c>
      <c r="Z101" s="65">
        <v>1.75</v>
      </c>
      <c r="AA101" s="65">
        <v>100</v>
      </c>
      <c r="AB101" s="65">
        <v>0.41</v>
      </c>
      <c r="AC101" s="65">
        <v>100</v>
      </c>
      <c r="AD101" s="65">
        <v>0.85</v>
      </c>
      <c r="AE101" s="65">
        <v>100</v>
      </c>
      <c r="AF101" s="65">
        <v>0.5</v>
      </c>
      <c r="AG101" s="65">
        <v>100</v>
      </c>
      <c r="AH101" s="65">
        <v>0.7</v>
      </c>
      <c r="AI101" s="65">
        <v>100</v>
      </c>
      <c r="AJ101" s="65">
        <v>0.45</v>
      </c>
      <c r="AK101" s="65">
        <v>100</v>
      </c>
      <c r="AL101" s="65">
        <v>0.91</v>
      </c>
      <c r="AM101" s="65">
        <v>100</v>
      </c>
      <c r="AN101" s="65">
        <v>0.87</v>
      </c>
      <c r="AO101" s="65">
        <v>100</v>
      </c>
      <c r="AP101" s="65">
        <v>0.59</v>
      </c>
      <c r="AQ101" s="65">
        <v>100</v>
      </c>
      <c r="AR101" s="65">
        <f t="shared" si="6"/>
        <v>2003</v>
      </c>
      <c r="AS101" s="65">
        <f t="shared" si="7"/>
        <v>1.8533333333333331</v>
      </c>
      <c r="AT101" s="65">
        <f t="shared" si="8"/>
        <v>0.98666666666666669</v>
      </c>
      <c r="AU101" s="65">
        <f t="shared" ref="AU101:AU109" si="11">+((AJ101+AJ112)*AK101+(AL101+AL112)*AM101+(AN101+AN112)*AO101)/SUM(AK101,AM101,AO101)</f>
        <v>1.0866666666666667</v>
      </c>
      <c r="AV101" s="65">
        <f t="shared" si="10"/>
        <v>1.3933333333333333</v>
      </c>
      <c r="AW101" s="65"/>
    </row>
    <row r="102" spans="1:49" x14ac:dyDescent="0.25">
      <c r="A102" s="2">
        <v>2012</v>
      </c>
      <c r="B102" s="2">
        <v>0.61429999999999996</v>
      </c>
      <c r="C102" s="2">
        <v>0.66990000000000005</v>
      </c>
      <c r="D102" s="2">
        <v>0.11020000000000001</v>
      </c>
      <c r="E102" s="2">
        <v>0.30869999999999997</v>
      </c>
      <c r="F102" s="2">
        <v>0.17119999999999999</v>
      </c>
      <c r="G102" s="2">
        <v>2.9600000000000001E-2</v>
      </c>
      <c r="H102" s="2">
        <v>0.27410000000000001</v>
      </c>
      <c r="I102" s="43">
        <v>0.69166666666666665</v>
      </c>
      <c r="J102" s="41">
        <v>-999.9</v>
      </c>
      <c r="K102" s="41">
        <v>-999.9</v>
      </c>
      <c r="L102" s="2">
        <v>0.80789999999999995</v>
      </c>
      <c r="M102" s="2">
        <v>0.46739999999999998</v>
      </c>
      <c r="N102" s="2">
        <v>0.45529999999999998</v>
      </c>
      <c r="P102" s="65" t="s">
        <v>61</v>
      </c>
      <c r="Q102" s="65" t="s">
        <v>138</v>
      </c>
      <c r="R102" s="65" t="s">
        <v>178</v>
      </c>
      <c r="S102" s="65">
        <v>2004</v>
      </c>
      <c r="T102" s="65">
        <v>5.2999999999999999E-2</v>
      </c>
      <c r="U102" s="65">
        <v>100</v>
      </c>
      <c r="V102" s="65">
        <v>9.7000000000000003E-2</v>
      </c>
      <c r="W102" s="65">
        <v>100</v>
      </c>
      <c r="X102" s="65">
        <v>0.16500000000000001</v>
      </c>
      <c r="Y102" s="65">
        <v>100</v>
      </c>
      <c r="Z102" s="65">
        <v>0.19600000000000001</v>
      </c>
      <c r="AA102" s="65">
        <v>100</v>
      </c>
      <c r="AB102" s="65">
        <v>0.10199999999999999</v>
      </c>
      <c r="AC102" s="65">
        <v>100</v>
      </c>
      <c r="AD102" s="65">
        <v>7.6999999999999999E-2</v>
      </c>
      <c r="AE102" s="65">
        <v>100</v>
      </c>
      <c r="AF102" s="65">
        <v>6.2E-2</v>
      </c>
      <c r="AG102" s="65">
        <v>100</v>
      </c>
      <c r="AH102" s="65">
        <v>0.151</v>
      </c>
      <c r="AI102" s="65">
        <v>100</v>
      </c>
      <c r="AJ102" s="65">
        <v>9.1999999999999998E-2</v>
      </c>
      <c r="AK102" s="65">
        <v>100</v>
      </c>
      <c r="AL102" s="65">
        <v>0.109</v>
      </c>
      <c r="AM102" s="65">
        <v>100</v>
      </c>
      <c r="AN102" s="65">
        <v>9.0999999999999998E-2</v>
      </c>
      <c r="AO102" s="65">
        <v>100</v>
      </c>
      <c r="AP102" s="65">
        <v>0.153</v>
      </c>
      <c r="AQ102" s="65">
        <v>100</v>
      </c>
      <c r="AR102" s="65">
        <f t="shared" si="6"/>
        <v>2004</v>
      </c>
      <c r="AS102" s="65">
        <f t="shared" si="7"/>
        <v>0.31766666666666665</v>
      </c>
      <c r="AT102" s="65">
        <f t="shared" si="8"/>
        <v>0.26500000000000001</v>
      </c>
      <c r="AU102" s="65">
        <f t="shared" si="11"/>
        <v>0.26800000000000002</v>
      </c>
      <c r="AV102" s="65">
        <f t="shared" si="10"/>
        <v>0.29966666666666669</v>
      </c>
      <c r="AW102" s="65"/>
    </row>
    <row r="103" spans="1:49" x14ac:dyDescent="0.25">
      <c r="P103" s="65" t="s">
        <v>61</v>
      </c>
      <c r="Q103" s="65" t="s">
        <v>138</v>
      </c>
      <c r="R103" s="65" t="s">
        <v>178</v>
      </c>
      <c r="S103" s="65">
        <v>2005</v>
      </c>
      <c r="T103" s="65">
        <v>0.24</v>
      </c>
      <c r="U103" s="65">
        <v>100</v>
      </c>
      <c r="V103" s="65">
        <v>0.48</v>
      </c>
      <c r="W103" s="65">
        <v>100</v>
      </c>
      <c r="X103" s="65">
        <v>0.93</v>
      </c>
      <c r="Y103" s="65">
        <v>100</v>
      </c>
      <c r="Z103" s="65">
        <v>0.9</v>
      </c>
      <c r="AA103" s="65">
        <v>100</v>
      </c>
      <c r="AB103" s="65">
        <v>0.35</v>
      </c>
      <c r="AC103" s="65">
        <v>100</v>
      </c>
      <c r="AD103" s="65">
        <v>0.39</v>
      </c>
      <c r="AE103" s="65">
        <v>100</v>
      </c>
      <c r="AF103" s="65">
        <v>0.26</v>
      </c>
      <c r="AG103" s="65">
        <v>100</v>
      </c>
      <c r="AH103" s="65">
        <v>0.37</v>
      </c>
      <c r="AI103" s="65">
        <v>100</v>
      </c>
      <c r="AJ103" s="65">
        <v>0.56000000000000005</v>
      </c>
      <c r="AK103" s="65">
        <v>100</v>
      </c>
      <c r="AL103" s="65">
        <v>0.78</v>
      </c>
      <c r="AM103" s="65">
        <v>100</v>
      </c>
      <c r="AN103" s="65">
        <v>0.32</v>
      </c>
      <c r="AO103" s="65">
        <v>100</v>
      </c>
      <c r="AP103" s="65">
        <v>0.4</v>
      </c>
      <c r="AQ103" s="65">
        <v>100</v>
      </c>
      <c r="AR103" s="65">
        <f t="shared" si="6"/>
        <v>2005</v>
      </c>
      <c r="AS103" s="65">
        <f t="shared" si="7"/>
        <v>0.93</v>
      </c>
      <c r="AT103" s="65">
        <f t="shared" si="8"/>
        <v>0.49666666666666665</v>
      </c>
      <c r="AU103" s="65">
        <f t="shared" si="11"/>
        <v>0.8</v>
      </c>
      <c r="AV103" s="65">
        <f t="shared" si="10"/>
        <v>0.56000000000000005</v>
      </c>
      <c r="AW103" s="65"/>
    </row>
    <row r="104" spans="1:49" x14ac:dyDescent="0.25">
      <c r="A104" s="120" t="s">
        <v>208</v>
      </c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P104" s="65" t="s">
        <v>61</v>
      </c>
      <c r="Q104" s="65" t="s">
        <v>138</v>
      </c>
      <c r="R104" s="65" t="s">
        <v>178</v>
      </c>
      <c r="S104" s="65">
        <v>2006</v>
      </c>
      <c r="T104" s="65">
        <v>0.61499999999999999</v>
      </c>
      <c r="U104" s="65">
        <v>100</v>
      </c>
      <c r="V104" s="65">
        <v>0.53300000000000003</v>
      </c>
      <c r="W104" s="65">
        <v>100</v>
      </c>
      <c r="X104" s="65">
        <v>0.57499999999999996</v>
      </c>
      <c r="Y104" s="65">
        <v>100</v>
      </c>
      <c r="Z104" s="65">
        <v>0.34499999999999997</v>
      </c>
      <c r="AA104" s="65">
        <v>100</v>
      </c>
      <c r="AB104" s="65">
        <v>0.57999999999999996</v>
      </c>
      <c r="AC104" s="65">
        <v>100</v>
      </c>
      <c r="AD104" s="65">
        <v>0.501</v>
      </c>
      <c r="AE104" s="65">
        <v>100</v>
      </c>
      <c r="AF104" s="65">
        <v>0.499</v>
      </c>
      <c r="AG104" s="65">
        <v>100</v>
      </c>
      <c r="AH104" s="65">
        <v>0.23400000000000001</v>
      </c>
      <c r="AI104" s="65">
        <v>100</v>
      </c>
      <c r="AJ104" s="65">
        <v>0.495</v>
      </c>
      <c r="AK104" s="65">
        <v>100</v>
      </c>
      <c r="AL104" s="65">
        <v>0.499</v>
      </c>
      <c r="AM104" s="65">
        <v>100</v>
      </c>
      <c r="AN104" s="65">
        <v>0.35499999999999998</v>
      </c>
      <c r="AO104" s="65">
        <v>100</v>
      </c>
      <c r="AP104" s="65">
        <v>0.313</v>
      </c>
      <c r="AQ104" s="65">
        <v>100</v>
      </c>
      <c r="AR104" s="65">
        <f t="shared" si="6"/>
        <v>2006</v>
      </c>
      <c r="AS104" s="65">
        <f t="shared" si="7"/>
        <v>0.66</v>
      </c>
      <c r="AT104" s="65">
        <f t="shared" si="8"/>
        <v>0.62066666666666659</v>
      </c>
      <c r="AU104" s="65">
        <f t="shared" si="11"/>
        <v>0.56766666666666665</v>
      </c>
      <c r="AV104" s="65">
        <f t="shared" si="10"/>
        <v>0.70199999999999996</v>
      </c>
      <c r="AW104" s="65"/>
    </row>
    <row r="105" spans="1:49" x14ac:dyDescent="0.25">
      <c r="B105" s="2" t="s">
        <v>26</v>
      </c>
      <c r="C105" s="2" t="s">
        <v>28</v>
      </c>
      <c r="D105" s="2" t="s">
        <v>43</v>
      </c>
      <c r="E105" s="2" t="s">
        <v>44</v>
      </c>
      <c r="F105" s="2" t="s">
        <v>45</v>
      </c>
      <c r="G105" s="2" t="s">
        <v>46</v>
      </c>
      <c r="H105" s="2" t="s">
        <v>61</v>
      </c>
      <c r="I105" s="2" t="s">
        <v>70</v>
      </c>
      <c r="J105" s="2" t="s">
        <v>79</v>
      </c>
      <c r="K105" s="2" t="s">
        <v>82</v>
      </c>
      <c r="L105" s="2" t="s">
        <v>85</v>
      </c>
      <c r="M105" s="2" t="s">
        <v>134</v>
      </c>
      <c r="N105" s="2" t="s">
        <v>98</v>
      </c>
      <c r="P105" s="65" t="s">
        <v>61</v>
      </c>
      <c r="Q105" s="65" t="s">
        <v>138</v>
      </c>
      <c r="R105" s="65" t="s">
        <v>178</v>
      </c>
      <c r="S105" s="65">
        <v>2007</v>
      </c>
      <c r="T105" s="65">
        <v>0.13</v>
      </c>
      <c r="U105" s="65">
        <v>100</v>
      </c>
      <c r="V105" s="65">
        <v>0.24</v>
      </c>
      <c r="W105" s="65">
        <v>100</v>
      </c>
      <c r="X105" s="65">
        <v>0.69</v>
      </c>
      <c r="Y105" s="65">
        <v>100</v>
      </c>
      <c r="Z105" s="65">
        <v>0.7</v>
      </c>
      <c r="AA105" s="65">
        <v>100</v>
      </c>
      <c r="AB105" s="65">
        <v>0.32</v>
      </c>
      <c r="AC105" s="65">
        <v>100</v>
      </c>
      <c r="AD105" s="65">
        <v>0.23</v>
      </c>
      <c r="AE105" s="65">
        <v>100</v>
      </c>
      <c r="AF105" s="65">
        <v>0.18</v>
      </c>
      <c r="AG105" s="65">
        <v>100</v>
      </c>
      <c r="AH105" s="65">
        <v>0.21</v>
      </c>
      <c r="AI105" s="65">
        <v>100</v>
      </c>
      <c r="AJ105" s="65">
        <v>0.25</v>
      </c>
      <c r="AK105" s="65">
        <v>100</v>
      </c>
      <c r="AL105" s="65">
        <v>0.76</v>
      </c>
      <c r="AM105" s="65">
        <v>100</v>
      </c>
      <c r="AN105" s="65">
        <v>0.33</v>
      </c>
      <c r="AO105" s="65">
        <v>100</v>
      </c>
      <c r="AP105" s="65">
        <v>0.51</v>
      </c>
      <c r="AQ105" s="65">
        <v>100</v>
      </c>
      <c r="AR105" s="65">
        <f t="shared" si="6"/>
        <v>2007</v>
      </c>
      <c r="AS105" s="65">
        <f t="shared" si="7"/>
        <v>0.72</v>
      </c>
      <c r="AT105" s="65">
        <f t="shared" si="8"/>
        <v>0.32666666666666666</v>
      </c>
      <c r="AU105" s="65">
        <f t="shared" si="11"/>
        <v>0.6</v>
      </c>
      <c r="AV105" s="65">
        <f t="shared" si="10"/>
        <v>0.47666666666666668</v>
      </c>
      <c r="AW105" s="65"/>
    </row>
    <row r="106" spans="1:49" x14ac:dyDescent="0.25">
      <c r="A106" s="2">
        <v>1990</v>
      </c>
      <c r="B106" s="2">
        <v>1.1439999999999999</v>
      </c>
      <c r="C106" s="2">
        <v>0.87129999999999996</v>
      </c>
      <c r="D106" s="2">
        <v>0.25669999999999998</v>
      </c>
      <c r="E106" s="2">
        <v>0.59019999999999995</v>
      </c>
      <c r="F106" s="2">
        <v>0.57450000000000001</v>
      </c>
      <c r="G106" s="2">
        <v>0.17030000000000001</v>
      </c>
      <c r="H106" s="2">
        <v>0.57940000000000003</v>
      </c>
      <c r="I106" s="43">
        <v>1.1169719453910285</v>
      </c>
      <c r="J106" s="2">
        <v>0.25040000000000001</v>
      </c>
      <c r="K106" s="2">
        <v>4.9399999999999999E-2</v>
      </c>
      <c r="L106" s="41">
        <v>-999.9</v>
      </c>
      <c r="M106" s="2">
        <v>0.52210000000000001</v>
      </c>
      <c r="N106" s="2">
        <v>1.0058</v>
      </c>
      <c r="P106" s="65" t="s">
        <v>61</v>
      </c>
      <c r="Q106" s="65" t="s">
        <v>138</v>
      </c>
      <c r="R106" s="65" t="s">
        <v>178</v>
      </c>
      <c r="S106" s="65">
        <v>2008</v>
      </c>
      <c r="T106" s="65">
        <v>0.30299999999999999</v>
      </c>
      <c r="U106" s="65">
        <v>100</v>
      </c>
      <c r="V106" s="65">
        <v>0.86199999999999999</v>
      </c>
      <c r="W106" s="65">
        <v>100</v>
      </c>
      <c r="X106" s="65">
        <v>0.21299999999999999</v>
      </c>
      <c r="Y106" s="65">
        <v>100</v>
      </c>
      <c r="Z106" s="65">
        <v>0.495</v>
      </c>
      <c r="AA106" s="65">
        <v>100</v>
      </c>
      <c r="AB106" s="65">
        <v>0.68200000000000005</v>
      </c>
      <c r="AC106" s="65">
        <v>100</v>
      </c>
      <c r="AD106" s="65">
        <v>0.313</v>
      </c>
      <c r="AE106" s="65">
        <v>100</v>
      </c>
      <c r="AF106" s="65">
        <v>0.34200000000000003</v>
      </c>
      <c r="AG106" s="65">
        <v>96.774000000000001</v>
      </c>
      <c r="AH106" s="65">
        <v>0.48499999999999999</v>
      </c>
      <c r="AI106" s="65">
        <v>3.226</v>
      </c>
      <c r="AJ106" s="65">
        <v>0.47599999999999998</v>
      </c>
      <c r="AK106" s="65">
        <v>100</v>
      </c>
      <c r="AL106" s="65">
        <v>0.215</v>
      </c>
      <c r="AM106" s="65">
        <v>100</v>
      </c>
      <c r="AN106" s="65">
        <v>0.22600000000000001</v>
      </c>
      <c r="AO106" s="65">
        <v>100</v>
      </c>
      <c r="AP106" s="65">
        <v>0.376</v>
      </c>
      <c r="AQ106" s="65">
        <v>96.774000000000001</v>
      </c>
      <c r="AR106" s="65">
        <f t="shared" si="6"/>
        <v>2008</v>
      </c>
      <c r="AS106" s="65">
        <f t="shared" si="7"/>
        <v>0.66033333333333333</v>
      </c>
      <c r="AT106" s="65">
        <f t="shared" si="8"/>
        <v>0.47869356000000002</v>
      </c>
      <c r="AU106" s="65">
        <f t="shared" si="11"/>
        <v>0.43400000000000005</v>
      </c>
      <c r="AV106" s="65">
        <f t="shared" si="10"/>
        <v>0.72809795332475213</v>
      </c>
      <c r="AW106" s="65"/>
    </row>
    <row r="107" spans="1:49" x14ac:dyDescent="0.25">
      <c r="A107" s="2">
        <v>1991</v>
      </c>
      <c r="B107" s="2">
        <v>1.1439999999999999</v>
      </c>
      <c r="C107" s="2">
        <v>1.0259</v>
      </c>
      <c r="D107" s="2">
        <v>0.15909999999999999</v>
      </c>
      <c r="E107" s="2">
        <v>0.40760000000000002</v>
      </c>
      <c r="F107" s="2">
        <v>0.40050000000000002</v>
      </c>
      <c r="G107" s="2">
        <v>0.1124</v>
      </c>
      <c r="H107" s="2">
        <v>1.2988999999999999</v>
      </c>
      <c r="I107" s="43">
        <v>1.1847028406094553</v>
      </c>
      <c r="J107" s="2">
        <v>0.24179999999999999</v>
      </c>
      <c r="K107" s="2">
        <v>4.2700000000000002E-2</v>
      </c>
      <c r="L107" s="2">
        <v>1.0801000000000001</v>
      </c>
      <c r="M107" s="2">
        <v>0.62860000000000005</v>
      </c>
      <c r="N107" s="2">
        <v>0.84009999999999996</v>
      </c>
      <c r="P107" s="65" t="s">
        <v>61</v>
      </c>
      <c r="Q107" s="65" t="s">
        <v>138</v>
      </c>
      <c r="R107" s="65" t="s">
        <v>178</v>
      </c>
      <c r="S107" s="65">
        <v>2009</v>
      </c>
      <c r="T107" s="65">
        <v>0.57399999999999995</v>
      </c>
      <c r="U107" s="65">
        <v>100</v>
      </c>
      <c r="V107" s="65">
        <v>0.32800000000000001</v>
      </c>
      <c r="W107" s="65">
        <v>100</v>
      </c>
      <c r="X107" s="65">
        <v>0.53200000000000003</v>
      </c>
      <c r="Y107" s="65">
        <v>100</v>
      </c>
      <c r="Z107" s="65">
        <v>0.77800000000000002</v>
      </c>
      <c r="AA107" s="65">
        <v>100</v>
      </c>
      <c r="AB107" s="65">
        <v>0.29599999999999999</v>
      </c>
      <c r="AC107" s="65">
        <v>96.774000000000001</v>
      </c>
      <c r="AD107" s="65">
        <v>0.183</v>
      </c>
      <c r="AE107" s="65">
        <v>3.3330000000000002</v>
      </c>
      <c r="AF107" s="65">
        <v>0.183</v>
      </c>
      <c r="AG107" s="65">
        <v>96.774000000000001</v>
      </c>
      <c r="AH107" s="65">
        <v>-9999.99</v>
      </c>
      <c r="AI107" s="65">
        <v>0</v>
      </c>
      <c r="AJ107" s="65">
        <v>-9999.99</v>
      </c>
      <c r="AK107" s="65">
        <v>0</v>
      </c>
      <c r="AL107" s="65">
        <v>5.5E-2</v>
      </c>
      <c r="AM107" s="65">
        <v>3.226</v>
      </c>
      <c r="AN107" s="65">
        <v>0.06</v>
      </c>
      <c r="AO107" s="65">
        <v>100</v>
      </c>
      <c r="AP107" s="65">
        <v>0.20899999999999999</v>
      </c>
      <c r="AQ107" s="65">
        <v>96.774000000000001</v>
      </c>
      <c r="AR107" s="65">
        <f t="shared" si="6"/>
        <v>2009</v>
      </c>
      <c r="AS107" s="65">
        <f t="shared" si="7"/>
        <v>0.6989567010587181</v>
      </c>
      <c r="AT107" s="65"/>
      <c r="AU107" s="65"/>
      <c r="AV107" s="65">
        <f t="shared" si="10"/>
        <v>0.56090232971891074</v>
      </c>
      <c r="AW107" s="65"/>
    </row>
    <row r="108" spans="1:49" x14ac:dyDescent="0.25">
      <c r="A108" s="2">
        <v>1992</v>
      </c>
      <c r="B108" s="41">
        <v>-999.9</v>
      </c>
      <c r="C108" s="2">
        <v>0.99019999999999997</v>
      </c>
      <c r="D108" s="2">
        <v>0.11459999999999999</v>
      </c>
      <c r="E108" s="2">
        <v>0.36009999999999998</v>
      </c>
      <c r="F108" s="2">
        <v>0.32069999999999999</v>
      </c>
      <c r="G108" s="2">
        <v>8.6599999999999996E-2</v>
      </c>
      <c r="H108" s="2">
        <v>1.1687000000000001</v>
      </c>
      <c r="I108" s="43">
        <v>1.1060149135275146</v>
      </c>
      <c r="J108" s="2">
        <v>0.20860000000000001</v>
      </c>
      <c r="K108" s="2">
        <v>3.6900000000000002E-2</v>
      </c>
      <c r="L108" s="2">
        <v>0.48070000000000002</v>
      </c>
      <c r="M108" s="2">
        <v>0.74270000000000003</v>
      </c>
      <c r="N108" s="2">
        <v>0.91220000000000001</v>
      </c>
      <c r="P108" s="65" t="s">
        <v>61</v>
      </c>
      <c r="Q108" s="65" t="s">
        <v>138</v>
      </c>
      <c r="R108" s="65" t="s">
        <v>178</v>
      </c>
      <c r="S108" s="65">
        <v>2010</v>
      </c>
      <c r="T108" s="65">
        <v>0.378</v>
      </c>
      <c r="U108" s="65">
        <v>100</v>
      </c>
      <c r="V108" s="65">
        <v>4.2999999999999997E-2</v>
      </c>
      <c r="W108" s="65">
        <v>100</v>
      </c>
      <c r="X108" s="65">
        <v>0.36099999999999999</v>
      </c>
      <c r="Y108" s="65">
        <v>100</v>
      </c>
      <c r="Z108" s="65">
        <v>0.41</v>
      </c>
      <c r="AA108" s="65">
        <v>100</v>
      </c>
      <c r="AB108" s="65">
        <v>0.21099999999999999</v>
      </c>
      <c r="AC108" s="65">
        <v>100</v>
      </c>
      <c r="AD108" s="65">
        <v>0.251</v>
      </c>
      <c r="AE108" s="65">
        <v>100</v>
      </c>
      <c r="AF108" s="65">
        <v>0.16500000000000001</v>
      </c>
      <c r="AG108" s="65">
        <v>100</v>
      </c>
      <c r="AH108" s="65">
        <v>7.5999999999999998E-2</v>
      </c>
      <c r="AI108" s="65">
        <v>100</v>
      </c>
      <c r="AJ108" s="65">
        <v>0.307</v>
      </c>
      <c r="AK108" s="65">
        <v>100</v>
      </c>
      <c r="AL108" s="65">
        <v>0.43</v>
      </c>
      <c r="AM108" s="65">
        <v>100</v>
      </c>
      <c r="AN108" s="65">
        <v>0.27</v>
      </c>
      <c r="AO108" s="65">
        <v>100</v>
      </c>
      <c r="AP108" s="65">
        <v>0.23300000000000001</v>
      </c>
      <c r="AQ108" s="65">
        <v>96.774000000000001</v>
      </c>
      <c r="AR108" s="65">
        <f t="shared" si="6"/>
        <v>2010</v>
      </c>
      <c r="AS108" s="65">
        <f t="shared" si="7"/>
        <v>0.40699999999999997</v>
      </c>
      <c r="AT108" s="65">
        <f>+((AD108+AD119)*AE108+(AF108+AF119)*AG108+(AH108+AH119)*AI108)/SUM(AE108,AG108,AI108)</f>
        <v>0.25133333333333335</v>
      </c>
      <c r="AU108" s="65">
        <f t="shared" si="11"/>
        <v>0.44833333333333331</v>
      </c>
      <c r="AV108" s="65">
        <f t="shared" si="10"/>
        <v>0.40619564382324597</v>
      </c>
      <c r="AW108" s="65"/>
    </row>
    <row r="109" spans="1:49" x14ac:dyDescent="0.25">
      <c r="A109" s="2">
        <v>1993</v>
      </c>
      <c r="B109" s="2">
        <v>0.90800000000000003</v>
      </c>
      <c r="C109" s="2">
        <v>0.85050000000000003</v>
      </c>
      <c r="D109" s="2">
        <v>0.17699999999999999</v>
      </c>
      <c r="E109" s="2">
        <v>0.3664</v>
      </c>
      <c r="F109" s="2">
        <v>0.3695</v>
      </c>
      <c r="G109" s="2">
        <v>0.1069</v>
      </c>
      <c r="H109" s="41">
        <v>-999.9</v>
      </c>
      <c r="I109" s="43">
        <v>1.8685630660127619</v>
      </c>
      <c r="J109" s="2">
        <v>0.2094</v>
      </c>
      <c r="K109" s="2">
        <v>4.8899999999999999E-2</v>
      </c>
      <c r="L109" s="2">
        <v>0.93930000000000002</v>
      </c>
      <c r="M109" s="2">
        <v>0.64549999999999996</v>
      </c>
      <c r="N109" s="2">
        <v>0.59360000000000002</v>
      </c>
      <c r="P109" s="65" t="s">
        <v>61</v>
      </c>
      <c r="Q109" s="65" t="s">
        <v>138</v>
      </c>
      <c r="R109" s="65" t="s">
        <v>178</v>
      </c>
      <c r="S109" s="65">
        <v>2011</v>
      </c>
      <c r="T109" s="65">
        <v>0.17699999999999999</v>
      </c>
      <c r="U109" s="65">
        <v>96.774000000000001</v>
      </c>
      <c r="V109" s="65">
        <v>0.66100000000000003</v>
      </c>
      <c r="W109" s="65">
        <v>3.5710000000000002</v>
      </c>
      <c r="X109" s="65">
        <v>0.65900000000000003</v>
      </c>
      <c r="Y109" s="65">
        <v>100</v>
      </c>
      <c r="Z109" s="65">
        <v>0.57899999999999996</v>
      </c>
      <c r="AA109" s="65">
        <v>100</v>
      </c>
      <c r="AB109" s="65">
        <v>0.28699999999999998</v>
      </c>
      <c r="AC109" s="65">
        <v>100</v>
      </c>
      <c r="AD109" s="65">
        <v>0.28299999999999997</v>
      </c>
      <c r="AE109" s="65">
        <v>100</v>
      </c>
      <c r="AF109" s="65">
        <v>0.20899999999999999</v>
      </c>
      <c r="AG109" s="65">
        <v>100</v>
      </c>
      <c r="AH109" s="65">
        <v>0.14199999999999999</v>
      </c>
      <c r="AI109" s="65">
        <v>100</v>
      </c>
      <c r="AJ109" s="65">
        <v>0.25</v>
      </c>
      <c r="AK109" s="65">
        <v>100</v>
      </c>
      <c r="AL109" s="65">
        <v>0.51900000000000002</v>
      </c>
      <c r="AM109" s="65">
        <v>100</v>
      </c>
      <c r="AN109" s="65">
        <v>0.52800000000000002</v>
      </c>
      <c r="AO109" s="65">
        <v>100</v>
      </c>
      <c r="AP109" s="65">
        <v>0.15</v>
      </c>
      <c r="AQ109" s="65">
        <v>96.774000000000001</v>
      </c>
      <c r="AR109" s="65">
        <f t="shared" si="6"/>
        <v>2011</v>
      </c>
      <c r="AS109" s="65">
        <f t="shared" si="7"/>
        <v>0.66100000000000003</v>
      </c>
      <c r="AT109" s="65">
        <f>+((AD109+AD120)*AE109+(AF109+AF120)*AG109+(AH109+AH120)*AI109)/SUM(AE109,AG109,AI109)</f>
        <v>0.32066666666666666</v>
      </c>
      <c r="AU109" s="65">
        <f t="shared" si="11"/>
        <v>0.63766666666666671</v>
      </c>
      <c r="AV109" s="65">
        <f t="shared" si="10"/>
        <v>0.32712863295775652</v>
      </c>
      <c r="AW109" s="65"/>
    </row>
    <row r="110" spans="1:49" x14ac:dyDescent="0.25">
      <c r="A110" s="2">
        <v>1994</v>
      </c>
      <c r="B110" s="2">
        <v>0.90090000000000003</v>
      </c>
      <c r="C110" s="2">
        <v>0.7319</v>
      </c>
      <c r="D110" s="2">
        <v>0.16850000000000001</v>
      </c>
      <c r="E110" s="2">
        <v>0.47599999999999998</v>
      </c>
      <c r="F110" s="2">
        <v>0.4027</v>
      </c>
      <c r="G110" s="2">
        <v>9.2600000000000002E-2</v>
      </c>
      <c r="H110" s="2">
        <v>0.62260000000000004</v>
      </c>
      <c r="I110" s="43">
        <v>1.475011173641108</v>
      </c>
      <c r="J110" s="2">
        <v>0.23139999999999999</v>
      </c>
      <c r="K110" s="2">
        <v>6.9400000000000003E-2</v>
      </c>
      <c r="L110" s="2">
        <v>1.1276999999999999</v>
      </c>
      <c r="M110" s="2">
        <v>0.55100000000000005</v>
      </c>
      <c r="N110" s="2">
        <v>0.58960000000000001</v>
      </c>
      <c r="P110" s="65" t="s">
        <v>61</v>
      </c>
      <c r="Q110" s="65" t="s">
        <v>138</v>
      </c>
      <c r="R110" s="65" t="s">
        <v>178</v>
      </c>
      <c r="S110" s="65">
        <v>2012</v>
      </c>
      <c r="T110" s="65">
        <v>-9999.99</v>
      </c>
      <c r="U110" s="65">
        <v>0</v>
      </c>
      <c r="V110" s="65">
        <v>0.314</v>
      </c>
      <c r="W110" s="65">
        <v>100</v>
      </c>
      <c r="X110" s="65">
        <v>0.65400000000000003</v>
      </c>
      <c r="Y110" s="65">
        <v>100</v>
      </c>
      <c r="Z110" s="65">
        <v>0.21</v>
      </c>
      <c r="AA110" s="65">
        <v>100</v>
      </c>
      <c r="AB110" s="65">
        <v>0.28399999999999997</v>
      </c>
      <c r="AC110" s="65">
        <v>100</v>
      </c>
      <c r="AD110" s="65">
        <v>0.23300000000000001</v>
      </c>
      <c r="AE110" s="65">
        <v>100</v>
      </c>
      <c r="AF110" s="65">
        <v>0.183</v>
      </c>
      <c r="AG110" s="65">
        <v>100</v>
      </c>
      <c r="AH110" s="65">
        <v>0.28499999999999998</v>
      </c>
      <c r="AI110" s="65">
        <v>100</v>
      </c>
      <c r="AJ110" s="65">
        <v>0.155</v>
      </c>
      <c r="AK110" s="65">
        <v>100</v>
      </c>
      <c r="AL110" s="65">
        <v>0.23</v>
      </c>
      <c r="AM110" s="65">
        <v>100</v>
      </c>
      <c r="AN110" s="65">
        <v>0.23</v>
      </c>
      <c r="AO110" s="65">
        <v>100</v>
      </c>
      <c r="AP110" s="65">
        <v>0.221</v>
      </c>
      <c r="AQ110" s="65">
        <v>100</v>
      </c>
      <c r="AR110" s="65">
        <f t="shared" si="6"/>
        <v>2012</v>
      </c>
      <c r="AS110" s="65">
        <f t="shared" si="7"/>
        <v>0.52166666666666661</v>
      </c>
      <c r="AT110" s="65">
        <f>+((AD110+AD121)*AE110+(AF110+AF121)*AG110+(AH110+AH121)*AI110)/SUM(AE110,AG110,AI110)</f>
        <v>0.39833333333333326</v>
      </c>
      <c r="AU110" s="65">
        <f t="shared" ref="AU110" si="12">+((AJ110+AJ121)*AK110+(AL110+AL121)*AM110+(AN110+AN121)*AO110)/SUM(AK110,AM110,AO110)</f>
        <v>0.27400000000000002</v>
      </c>
      <c r="AV110" s="65">
        <f t="shared" si="10"/>
        <v>0.43</v>
      </c>
      <c r="AW110" s="65"/>
    </row>
    <row r="111" spans="1:49" x14ac:dyDescent="0.25">
      <c r="A111" s="2">
        <v>1995</v>
      </c>
      <c r="B111" s="2">
        <v>1.0085</v>
      </c>
      <c r="C111" s="2">
        <v>0.77310000000000001</v>
      </c>
      <c r="D111" s="2">
        <v>0.161</v>
      </c>
      <c r="E111" s="2">
        <v>0.35670000000000002</v>
      </c>
      <c r="F111" s="2">
        <v>0.32340000000000002</v>
      </c>
      <c r="G111" s="2">
        <v>0.1022</v>
      </c>
      <c r="H111" s="2">
        <v>0.45190000000000002</v>
      </c>
      <c r="I111" s="41">
        <v>-999.9</v>
      </c>
      <c r="J111" s="2">
        <v>0.2205</v>
      </c>
      <c r="K111" s="2">
        <v>7.4200000000000002E-2</v>
      </c>
      <c r="L111" s="2">
        <v>0.97119999999999995</v>
      </c>
      <c r="M111" s="2">
        <v>0.52039999999999997</v>
      </c>
      <c r="N111" s="2">
        <v>0.62239999999999995</v>
      </c>
      <c r="P111" s="65" t="s">
        <v>61</v>
      </c>
      <c r="Q111" s="65" t="s">
        <v>179</v>
      </c>
      <c r="R111" s="65" t="s">
        <v>152</v>
      </c>
      <c r="S111" s="65">
        <v>2002</v>
      </c>
      <c r="T111" s="65">
        <v>0.59799999999999998</v>
      </c>
      <c r="U111" s="65">
        <v>100</v>
      </c>
      <c r="V111" s="65">
        <v>0.107</v>
      </c>
      <c r="W111" s="65">
        <v>100</v>
      </c>
      <c r="X111" s="65">
        <v>0.13300000000000001</v>
      </c>
      <c r="Y111" s="65">
        <v>100</v>
      </c>
      <c r="Z111" s="65">
        <v>0.23300000000000001</v>
      </c>
      <c r="AA111" s="65">
        <v>100</v>
      </c>
      <c r="AB111" s="65">
        <v>0.153</v>
      </c>
      <c r="AC111" s="65">
        <v>100</v>
      </c>
      <c r="AD111" s="65">
        <v>0.129</v>
      </c>
      <c r="AE111" s="65">
        <v>100</v>
      </c>
      <c r="AF111" s="65">
        <v>0.17599999999999999</v>
      </c>
      <c r="AG111" s="65">
        <v>100</v>
      </c>
      <c r="AH111" s="65">
        <v>0.16200000000000001</v>
      </c>
      <c r="AI111" s="65">
        <v>100</v>
      </c>
      <c r="AJ111" s="65">
        <v>0.2</v>
      </c>
      <c r="AK111" s="65">
        <v>100</v>
      </c>
      <c r="AL111" s="65">
        <v>0.187</v>
      </c>
      <c r="AM111" s="65">
        <v>100</v>
      </c>
      <c r="AN111" s="65">
        <v>0.33800000000000002</v>
      </c>
      <c r="AO111" s="65">
        <v>100</v>
      </c>
      <c r="AP111" s="65">
        <v>0.34699999999999998</v>
      </c>
      <c r="AQ111" s="65">
        <v>100</v>
      </c>
      <c r="AR111" s="65"/>
      <c r="AS111" s="65"/>
      <c r="AT111" s="65"/>
      <c r="AU111" s="65"/>
      <c r="AV111" s="65"/>
      <c r="AW111" s="65"/>
    </row>
    <row r="112" spans="1:49" x14ac:dyDescent="0.25">
      <c r="A112" s="2">
        <v>1996</v>
      </c>
      <c r="B112" s="2">
        <v>1.0458000000000001</v>
      </c>
      <c r="C112" s="2">
        <v>0.78249999999999997</v>
      </c>
      <c r="D112" s="2">
        <v>0.2026</v>
      </c>
      <c r="E112" s="2">
        <v>0.46189999999999998</v>
      </c>
      <c r="F112" s="2">
        <v>0.33079999999999998</v>
      </c>
      <c r="G112" s="2">
        <v>8.09E-2</v>
      </c>
      <c r="H112" s="41">
        <v>-999.9</v>
      </c>
      <c r="I112" s="43">
        <v>1.1453590502187569</v>
      </c>
      <c r="J112" s="2">
        <v>0.20419999999999999</v>
      </c>
      <c r="K112" s="2">
        <v>7.3400000000000007E-2</v>
      </c>
      <c r="L112" s="2">
        <v>1.282</v>
      </c>
      <c r="M112" s="2">
        <v>0.54659999999999997</v>
      </c>
      <c r="N112" s="2">
        <v>0.56879999999999997</v>
      </c>
      <c r="P112" s="65" t="s">
        <v>61</v>
      </c>
      <c r="Q112" s="65" t="s">
        <v>179</v>
      </c>
      <c r="R112" s="65" t="s">
        <v>152</v>
      </c>
      <c r="S112" s="65">
        <v>2003</v>
      </c>
      <c r="T112" s="65">
        <v>0.26</v>
      </c>
      <c r="U112" s="65">
        <v>100</v>
      </c>
      <c r="V112" s="65">
        <v>0.41</v>
      </c>
      <c r="W112" s="65">
        <v>100</v>
      </c>
      <c r="X112" s="65">
        <v>0.47</v>
      </c>
      <c r="Y112" s="65">
        <v>100</v>
      </c>
      <c r="Z112" s="65">
        <v>0.38</v>
      </c>
      <c r="AA112" s="65">
        <v>100</v>
      </c>
      <c r="AB112" s="65">
        <v>0.17</v>
      </c>
      <c r="AC112" s="65">
        <v>100</v>
      </c>
      <c r="AD112" s="65">
        <v>0.38</v>
      </c>
      <c r="AE112" s="65">
        <v>100</v>
      </c>
      <c r="AF112" s="65">
        <v>0.26</v>
      </c>
      <c r="AG112" s="65">
        <v>100</v>
      </c>
      <c r="AH112" s="65">
        <v>0.27</v>
      </c>
      <c r="AI112" s="65">
        <v>100</v>
      </c>
      <c r="AJ112" s="65">
        <v>0.19</v>
      </c>
      <c r="AK112" s="65">
        <v>100</v>
      </c>
      <c r="AL112" s="65">
        <v>0.42</v>
      </c>
      <c r="AM112" s="65">
        <v>100</v>
      </c>
      <c r="AN112" s="65">
        <v>0.42</v>
      </c>
      <c r="AO112" s="65">
        <v>100</v>
      </c>
      <c r="AP112" s="65">
        <v>0.45</v>
      </c>
      <c r="AQ112" s="65">
        <v>100</v>
      </c>
      <c r="AR112" s="65"/>
      <c r="AS112" s="65"/>
      <c r="AT112" s="65"/>
      <c r="AU112" s="65"/>
      <c r="AV112" s="65"/>
      <c r="AW112" s="65"/>
    </row>
    <row r="113" spans="1:49" x14ac:dyDescent="0.25">
      <c r="A113" s="2">
        <v>1997</v>
      </c>
      <c r="B113" s="2">
        <v>1.0855999999999999</v>
      </c>
      <c r="C113" s="2">
        <v>0.85399999999999998</v>
      </c>
      <c r="D113" s="41">
        <v>-999.9</v>
      </c>
      <c r="E113" s="2">
        <v>0.4093</v>
      </c>
      <c r="F113" s="2">
        <v>0.3322</v>
      </c>
      <c r="G113" s="2">
        <v>0.06</v>
      </c>
      <c r="H113" s="2">
        <v>0.70209999999999995</v>
      </c>
      <c r="I113" s="41">
        <v>-999.9</v>
      </c>
      <c r="J113" s="2">
        <v>0.23139999999999999</v>
      </c>
      <c r="K113" s="2">
        <v>7.0699999999999999E-2</v>
      </c>
      <c r="L113" s="2">
        <v>1.1939</v>
      </c>
      <c r="M113" s="2">
        <v>0.6069</v>
      </c>
      <c r="N113" s="2">
        <v>0.62229999999999996</v>
      </c>
      <c r="P113" s="65" t="s">
        <v>61</v>
      </c>
      <c r="Q113" s="65" t="s">
        <v>179</v>
      </c>
      <c r="R113" s="65" t="s">
        <v>152</v>
      </c>
      <c r="S113" s="65">
        <v>2004</v>
      </c>
      <c r="T113" s="65">
        <v>0.16600000000000001</v>
      </c>
      <c r="U113" s="65">
        <v>100</v>
      </c>
      <c r="V113" s="65">
        <v>0.11899999999999999</v>
      </c>
      <c r="W113" s="65">
        <v>100</v>
      </c>
      <c r="X113" s="65">
        <v>0.182</v>
      </c>
      <c r="Y113" s="65">
        <v>100</v>
      </c>
      <c r="Z113" s="65">
        <v>0.2</v>
      </c>
      <c r="AA113" s="65">
        <v>100</v>
      </c>
      <c r="AB113" s="65">
        <v>0.108</v>
      </c>
      <c r="AC113" s="65">
        <v>100</v>
      </c>
      <c r="AD113" s="65">
        <v>0.10199999999999999</v>
      </c>
      <c r="AE113" s="65">
        <v>100</v>
      </c>
      <c r="AF113" s="65">
        <v>0.111</v>
      </c>
      <c r="AG113" s="65">
        <v>100</v>
      </c>
      <c r="AH113" s="65">
        <v>0.29199999999999998</v>
      </c>
      <c r="AI113" s="65">
        <v>100</v>
      </c>
      <c r="AJ113" s="65">
        <v>0.14000000000000001</v>
      </c>
      <c r="AK113" s="65">
        <v>100</v>
      </c>
      <c r="AL113" s="65">
        <v>0.20100000000000001</v>
      </c>
      <c r="AM113" s="65">
        <v>100</v>
      </c>
      <c r="AN113" s="65">
        <v>0.17100000000000001</v>
      </c>
      <c r="AO113" s="65">
        <v>100</v>
      </c>
      <c r="AP113" s="65">
        <v>0.311</v>
      </c>
      <c r="AQ113" s="65">
        <v>100</v>
      </c>
      <c r="AR113" s="65"/>
      <c r="AS113" s="65"/>
      <c r="AT113" s="65"/>
      <c r="AU113" s="65"/>
      <c r="AV113" s="65"/>
      <c r="AW113" s="65"/>
    </row>
    <row r="114" spans="1:49" x14ac:dyDescent="0.25">
      <c r="A114" s="2">
        <v>1998</v>
      </c>
      <c r="B114" s="2">
        <v>1.0277000000000001</v>
      </c>
      <c r="C114" s="2">
        <v>0.92349999999999999</v>
      </c>
      <c r="D114" s="2">
        <v>0.1837</v>
      </c>
      <c r="E114" s="2">
        <v>0.4511</v>
      </c>
      <c r="F114" s="2">
        <v>0.34870000000000001</v>
      </c>
      <c r="G114" s="2">
        <v>7.0199999999999999E-2</v>
      </c>
      <c r="H114" s="2">
        <v>0.71030000000000004</v>
      </c>
      <c r="I114" s="41">
        <v>-999.9</v>
      </c>
      <c r="J114" s="2">
        <v>0.17330000000000001</v>
      </c>
      <c r="K114" s="2">
        <v>3.6799999999999999E-2</v>
      </c>
      <c r="L114" s="2">
        <v>1.2850999999999999</v>
      </c>
      <c r="M114" s="2">
        <v>0.7429</v>
      </c>
      <c r="N114" s="2">
        <v>0.76480000000000004</v>
      </c>
      <c r="P114" s="65" t="s">
        <v>61</v>
      </c>
      <c r="Q114" s="65" t="s">
        <v>179</v>
      </c>
      <c r="R114" s="65" t="s">
        <v>152</v>
      </c>
      <c r="S114" s="65">
        <v>2005</v>
      </c>
      <c r="T114" s="65">
        <v>0.14000000000000001</v>
      </c>
      <c r="U114" s="65">
        <v>100</v>
      </c>
      <c r="V114" s="65">
        <v>0.21</v>
      </c>
      <c r="W114" s="65">
        <v>100</v>
      </c>
      <c r="X114" s="65">
        <v>0.22</v>
      </c>
      <c r="Y114" s="65">
        <v>100</v>
      </c>
      <c r="Z114" s="65">
        <v>0.2</v>
      </c>
      <c r="AA114" s="65">
        <v>100</v>
      </c>
      <c r="AB114" s="65">
        <v>0.19</v>
      </c>
      <c r="AC114" s="65">
        <v>100</v>
      </c>
      <c r="AD114" s="65">
        <v>0.17</v>
      </c>
      <c r="AE114" s="65">
        <v>100</v>
      </c>
      <c r="AF114" s="65">
        <v>0.14000000000000001</v>
      </c>
      <c r="AG114" s="65">
        <v>100</v>
      </c>
      <c r="AH114" s="65">
        <v>0.16</v>
      </c>
      <c r="AI114" s="65">
        <v>100</v>
      </c>
      <c r="AJ114" s="65">
        <v>0.22</v>
      </c>
      <c r="AK114" s="65">
        <v>100</v>
      </c>
      <c r="AL114" s="65">
        <v>0.3</v>
      </c>
      <c r="AM114" s="65">
        <v>100</v>
      </c>
      <c r="AN114" s="65">
        <v>0.22</v>
      </c>
      <c r="AO114" s="65">
        <v>100</v>
      </c>
      <c r="AP114" s="65">
        <v>0.21</v>
      </c>
      <c r="AQ114" s="65">
        <v>100</v>
      </c>
      <c r="AR114" s="65"/>
      <c r="AS114" s="65"/>
      <c r="AT114" s="65"/>
      <c r="AU114" s="65"/>
      <c r="AV114" s="65"/>
      <c r="AW114" s="65"/>
    </row>
    <row r="115" spans="1:49" x14ac:dyDescent="0.25">
      <c r="A115" s="2">
        <v>1999</v>
      </c>
      <c r="B115" s="2">
        <v>0.81159999999999999</v>
      </c>
      <c r="C115" s="2">
        <v>0.72970000000000002</v>
      </c>
      <c r="D115" s="2">
        <v>0.19520000000000001</v>
      </c>
      <c r="E115" s="2">
        <v>0.39219999999999999</v>
      </c>
      <c r="F115" s="2">
        <v>0.3236</v>
      </c>
      <c r="G115" s="2">
        <v>7.6999999999999999E-2</v>
      </c>
      <c r="H115" s="41">
        <v>-999.9</v>
      </c>
      <c r="I115" s="43">
        <v>1.3745737989621694</v>
      </c>
      <c r="J115" s="2">
        <v>0.15260000000000001</v>
      </c>
      <c r="K115" s="2">
        <v>3.1800000000000002E-2</v>
      </c>
      <c r="L115" s="2">
        <v>1.0497000000000001</v>
      </c>
      <c r="M115" s="2">
        <v>0.56640000000000001</v>
      </c>
      <c r="N115" s="2">
        <v>0.64149999999999996</v>
      </c>
      <c r="P115" s="65" t="s">
        <v>61</v>
      </c>
      <c r="Q115" s="65" t="s">
        <v>179</v>
      </c>
      <c r="R115" s="65" t="s">
        <v>152</v>
      </c>
      <c r="S115" s="65">
        <v>2006</v>
      </c>
      <c r="T115" s="65">
        <v>0.26</v>
      </c>
      <c r="U115" s="65">
        <v>100</v>
      </c>
      <c r="V115" s="65">
        <v>0.193</v>
      </c>
      <c r="W115" s="65">
        <v>100</v>
      </c>
      <c r="X115" s="65">
        <v>0.19700000000000001</v>
      </c>
      <c r="Y115" s="65">
        <v>100</v>
      </c>
      <c r="Z115" s="65">
        <v>0.107</v>
      </c>
      <c r="AA115" s="65">
        <v>100</v>
      </c>
      <c r="AB115" s="65">
        <v>0.17599999999999999</v>
      </c>
      <c r="AC115" s="65">
        <v>100</v>
      </c>
      <c r="AD115" s="65">
        <v>0.20300000000000001</v>
      </c>
      <c r="AE115" s="65">
        <v>100</v>
      </c>
      <c r="AF115" s="65">
        <v>0.33100000000000002</v>
      </c>
      <c r="AG115" s="65">
        <v>100</v>
      </c>
      <c r="AH115" s="65">
        <v>9.4E-2</v>
      </c>
      <c r="AI115" s="65">
        <v>100</v>
      </c>
      <c r="AJ115" s="65">
        <v>0.05</v>
      </c>
      <c r="AK115" s="65">
        <v>100</v>
      </c>
      <c r="AL115" s="65">
        <v>0.16200000000000001</v>
      </c>
      <c r="AM115" s="65">
        <v>100</v>
      </c>
      <c r="AN115" s="65">
        <v>0.14199999999999999</v>
      </c>
      <c r="AO115" s="65">
        <v>100</v>
      </c>
      <c r="AP115" s="65">
        <v>0.192</v>
      </c>
      <c r="AQ115" s="65">
        <v>100</v>
      </c>
      <c r="AR115" s="65"/>
      <c r="AS115" s="65"/>
      <c r="AT115" s="65"/>
      <c r="AU115" s="65"/>
      <c r="AV115" s="65"/>
      <c r="AW115" s="65"/>
    </row>
    <row r="116" spans="1:49" x14ac:dyDescent="0.25">
      <c r="A116" s="2">
        <v>2000</v>
      </c>
      <c r="B116" s="2">
        <v>0.79510000000000003</v>
      </c>
      <c r="C116" s="2">
        <v>0.83140000000000003</v>
      </c>
      <c r="D116" s="2">
        <v>0.17330000000000001</v>
      </c>
      <c r="E116" s="2">
        <v>0.39529999999999998</v>
      </c>
      <c r="F116" s="2">
        <v>0.31359999999999999</v>
      </c>
      <c r="G116" s="2">
        <v>6.2199999999999998E-2</v>
      </c>
      <c r="H116" s="41">
        <v>-999.9</v>
      </c>
      <c r="I116" s="43">
        <v>1.413</v>
      </c>
      <c r="J116" s="2">
        <v>0.1444</v>
      </c>
      <c r="K116" s="2">
        <v>2.7699999999999999E-2</v>
      </c>
      <c r="L116" s="2">
        <v>1.0362</v>
      </c>
      <c r="M116" s="2">
        <v>0.63649999999999995</v>
      </c>
      <c r="N116" s="2">
        <v>0.69169999999999998</v>
      </c>
      <c r="P116" s="65" t="s">
        <v>61</v>
      </c>
      <c r="Q116" s="65" t="s">
        <v>179</v>
      </c>
      <c r="R116" s="65" t="s">
        <v>152</v>
      </c>
      <c r="S116" s="65">
        <v>2007</v>
      </c>
      <c r="T116" s="65">
        <v>0.08</v>
      </c>
      <c r="U116" s="65">
        <v>100</v>
      </c>
      <c r="V116" s="65">
        <v>0.23</v>
      </c>
      <c r="W116" s="65">
        <v>100</v>
      </c>
      <c r="X116" s="65">
        <v>0.18</v>
      </c>
      <c r="Y116" s="65">
        <v>100</v>
      </c>
      <c r="Z116" s="65">
        <v>0.16</v>
      </c>
      <c r="AA116" s="65">
        <v>100</v>
      </c>
      <c r="AB116" s="65">
        <v>0.11</v>
      </c>
      <c r="AC116" s="65">
        <v>100</v>
      </c>
      <c r="AD116" s="65">
        <v>0.17</v>
      </c>
      <c r="AE116" s="65">
        <v>100</v>
      </c>
      <c r="AF116" s="65">
        <v>0.11</v>
      </c>
      <c r="AG116" s="65">
        <v>100</v>
      </c>
      <c r="AH116" s="65">
        <v>0.08</v>
      </c>
      <c r="AI116" s="65">
        <v>100</v>
      </c>
      <c r="AJ116" s="65">
        <v>0.08</v>
      </c>
      <c r="AK116" s="65">
        <v>100</v>
      </c>
      <c r="AL116" s="65">
        <v>0.23</v>
      </c>
      <c r="AM116" s="65">
        <v>100</v>
      </c>
      <c r="AN116" s="65">
        <v>0.15</v>
      </c>
      <c r="AO116" s="65">
        <v>100</v>
      </c>
      <c r="AP116" s="65">
        <v>0.24</v>
      </c>
      <c r="AQ116" s="65">
        <v>100</v>
      </c>
      <c r="AR116" s="65"/>
      <c r="AS116" s="65"/>
      <c r="AT116" s="65"/>
      <c r="AU116" s="65"/>
      <c r="AV116" s="65"/>
      <c r="AW116" s="65"/>
    </row>
    <row r="117" spans="1:49" x14ac:dyDescent="0.25">
      <c r="A117" s="2">
        <v>2001</v>
      </c>
      <c r="B117" s="2">
        <v>0.88029999999999997</v>
      </c>
      <c r="C117" s="2">
        <v>0.69089999999999996</v>
      </c>
      <c r="D117" s="2">
        <v>0.1842</v>
      </c>
      <c r="E117" s="2">
        <v>0.31359999999999999</v>
      </c>
      <c r="F117" s="2">
        <v>0.29899999999999999</v>
      </c>
      <c r="G117" s="2">
        <v>7.7799999999999994E-2</v>
      </c>
      <c r="H117" s="41">
        <v>-999.9</v>
      </c>
      <c r="I117" s="43">
        <v>1.2416751902507519</v>
      </c>
      <c r="J117" s="41">
        <v>-999.9</v>
      </c>
      <c r="K117" s="41">
        <v>-999.9</v>
      </c>
      <c r="L117" s="2">
        <v>1.0841000000000001</v>
      </c>
      <c r="M117" s="2">
        <v>0.45400000000000001</v>
      </c>
      <c r="N117" s="2">
        <v>0.56699999999999995</v>
      </c>
      <c r="P117" s="65" t="s">
        <v>61</v>
      </c>
      <c r="Q117" s="65" t="s">
        <v>179</v>
      </c>
      <c r="R117" s="65" t="s">
        <v>152</v>
      </c>
      <c r="S117" s="65">
        <v>2008</v>
      </c>
      <c r="T117" s="65">
        <v>0.14799999999999999</v>
      </c>
      <c r="U117" s="65">
        <v>100</v>
      </c>
      <c r="V117" s="65">
        <v>0.33200000000000002</v>
      </c>
      <c r="W117" s="65">
        <v>100</v>
      </c>
      <c r="X117" s="65">
        <v>0.14499999999999999</v>
      </c>
      <c r="Y117" s="65">
        <v>100</v>
      </c>
      <c r="Z117" s="65">
        <v>0.11899999999999999</v>
      </c>
      <c r="AA117" s="65">
        <v>100</v>
      </c>
      <c r="AB117" s="65">
        <v>0.32700000000000001</v>
      </c>
      <c r="AC117" s="65">
        <v>100</v>
      </c>
      <c r="AD117" s="65">
        <v>0.129</v>
      </c>
      <c r="AE117" s="65">
        <v>100</v>
      </c>
      <c r="AF117" s="65">
        <v>0.17299999999999999</v>
      </c>
      <c r="AG117" s="65">
        <v>100</v>
      </c>
      <c r="AH117" s="65">
        <v>4.2000000000000003E-2</v>
      </c>
      <c r="AI117" s="65">
        <v>100</v>
      </c>
      <c r="AJ117" s="65">
        <v>0.151</v>
      </c>
      <c r="AK117" s="65">
        <v>100</v>
      </c>
      <c r="AL117" s="65">
        <v>9.6000000000000002E-2</v>
      </c>
      <c r="AM117" s="65">
        <v>100</v>
      </c>
      <c r="AN117" s="65">
        <v>0.13800000000000001</v>
      </c>
      <c r="AO117" s="65">
        <v>100</v>
      </c>
      <c r="AP117" s="65">
        <v>0.157</v>
      </c>
      <c r="AQ117" s="65">
        <v>96.774000000000001</v>
      </c>
      <c r="AR117" s="65"/>
      <c r="AS117" s="65"/>
      <c r="AT117" s="65"/>
      <c r="AU117" s="65"/>
      <c r="AV117" s="65"/>
      <c r="AW117" s="65"/>
    </row>
    <row r="118" spans="1:49" x14ac:dyDescent="0.25">
      <c r="A118" s="2">
        <v>2002</v>
      </c>
      <c r="B118" s="2">
        <v>0.77729999999999999</v>
      </c>
      <c r="C118" s="2">
        <v>0.57220000000000004</v>
      </c>
      <c r="D118" s="2">
        <v>0.1933</v>
      </c>
      <c r="E118" s="2">
        <v>0.41120000000000001</v>
      </c>
      <c r="F118" s="2">
        <v>0.3306</v>
      </c>
      <c r="G118" s="2">
        <v>7.6499999999999999E-2</v>
      </c>
      <c r="H118" s="43">
        <v>0.82366666666666666</v>
      </c>
      <c r="I118" s="43">
        <v>1.3720358163337594</v>
      </c>
      <c r="J118" s="2">
        <v>0.2525</v>
      </c>
      <c r="K118" s="2">
        <v>9.4600000000000004E-2</v>
      </c>
      <c r="L118" s="41">
        <v>-999.9</v>
      </c>
      <c r="M118" s="2">
        <v>0.59099999999999997</v>
      </c>
      <c r="N118" s="2">
        <v>0.60460000000000003</v>
      </c>
      <c r="P118" s="65" t="s">
        <v>61</v>
      </c>
      <c r="Q118" s="65" t="s">
        <v>179</v>
      </c>
      <c r="R118" s="65" t="s">
        <v>152</v>
      </c>
      <c r="S118" s="65">
        <v>2009</v>
      </c>
      <c r="T118" s="65">
        <v>0.246</v>
      </c>
      <c r="U118" s="65">
        <v>100</v>
      </c>
      <c r="V118" s="65">
        <v>0.20499999999999999</v>
      </c>
      <c r="W118" s="65">
        <v>100</v>
      </c>
      <c r="X118" s="65">
        <v>0.156</v>
      </c>
      <c r="Y118" s="65">
        <v>100</v>
      </c>
      <c r="Z118" s="65">
        <v>0.19800000000000001</v>
      </c>
      <c r="AA118" s="65">
        <v>100</v>
      </c>
      <c r="AB118" s="65">
        <v>0.128</v>
      </c>
      <c r="AC118" s="65">
        <v>100</v>
      </c>
      <c r="AD118" s="65">
        <v>0.121</v>
      </c>
      <c r="AE118" s="65">
        <v>100</v>
      </c>
      <c r="AF118" s="65">
        <v>9.7000000000000003E-2</v>
      </c>
      <c r="AG118" s="65">
        <v>100</v>
      </c>
      <c r="AH118" s="65">
        <v>8.2000000000000003E-2</v>
      </c>
      <c r="AI118" s="65">
        <v>96.774000000000001</v>
      </c>
      <c r="AJ118" s="65">
        <v>-9999.99</v>
      </c>
      <c r="AK118" s="65">
        <v>0</v>
      </c>
      <c r="AL118" s="65">
        <v>2.5000000000000001E-2</v>
      </c>
      <c r="AM118" s="65">
        <v>3.226</v>
      </c>
      <c r="AN118" s="65">
        <v>2.8000000000000001E-2</v>
      </c>
      <c r="AO118" s="65">
        <v>100</v>
      </c>
      <c r="AP118" s="65">
        <v>0.113</v>
      </c>
      <c r="AQ118" s="65">
        <v>96.774000000000001</v>
      </c>
      <c r="AR118" s="65"/>
      <c r="AS118" s="65"/>
      <c r="AT118" s="65"/>
      <c r="AU118" s="65"/>
      <c r="AV118" s="65"/>
      <c r="AW118" s="65"/>
    </row>
    <row r="119" spans="1:49" x14ac:dyDescent="0.25">
      <c r="A119" s="2">
        <v>2003</v>
      </c>
      <c r="B119" s="2">
        <v>1.139</v>
      </c>
      <c r="C119" s="2">
        <v>0.85960000000000003</v>
      </c>
      <c r="D119" s="2">
        <v>0.21659999999999999</v>
      </c>
      <c r="E119" s="2">
        <v>0.48770000000000002</v>
      </c>
      <c r="F119" s="2">
        <v>0.39150000000000001</v>
      </c>
      <c r="G119" s="2">
        <v>8.8200000000000001E-2</v>
      </c>
      <c r="H119" s="43">
        <v>1.3933333333333333</v>
      </c>
      <c r="I119" s="43">
        <v>1.6738904710643576</v>
      </c>
      <c r="J119" s="2">
        <v>0.2868</v>
      </c>
      <c r="K119" s="2">
        <v>5.67E-2</v>
      </c>
      <c r="L119" s="2">
        <v>1.1908000000000001</v>
      </c>
      <c r="M119" s="2">
        <v>0.8327</v>
      </c>
      <c r="N119" s="2">
        <v>0.86870000000000003</v>
      </c>
      <c r="P119" s="65" t="s">
        <v>61</v>
      </c>
      <c r="Q119" s="65" t="s">
        <v>179</v>
      </c>
      <c r="R119" s="65" t="s">
        <v>152</v>
      </c>
      <c r="S119" s="65">
        <v>2010</v>
      </c>
      <c r="T119" s="65">
        <v>0.157</v>
      </c>
      <c r="U119" s="65">
        <v>100</v>
      </c>
      <c r="V119" s="65">
        <v>0.222</v>
      </c>
      <c r="W119" s="65">
        <v>100</v>
      </c>
      <c r="X119" s="65">
        <v>0.11899999999999999</v>
      </c>
      <c r="Y119" s="65">
        <v>100</v>
      </c>
      <c r="Z119" s="65">
        <v>1.7999999999999999E-2</v>
      </c>
      <c r="AA119" s="65">
        <v>100</v>
      </c>
      <c r="AB119" s="65">
        <v>0.10199999999999999</v>
      </c>
      <c r="AC119" s="65">
        <v>100</v>
      </c>
      <c r="AD119" s="65">
        <v>0.13300000000000001</v>
      </c>
      <c r="AE119" s="65">
        <v>100</v>
      </c>
      <c r="AF119" s="65">
        <v>8.3000000000000004E-2</v>
      </c>
      <c r="AG119" s="65">
        <v>100</v>
      </c>
      <c r="AH119" s="65">
        <v>4.5999999999999999E-2</v>
      </c>
      <c r="AI119" s="65">
        <v>100</v>
      </c>
      <c r="AJ119" s="65">
        <v>9.8000000000000004E-2</v>
      </c>
      <c r="AK119" s="65">
        <v>100</v>
      </c>
      <c r="AL119" s="65">
        <v>0.11899999999999999</v>
      </c>
      <c r="AM119" s="65">
        <v>100</v>
      </c>
      <c r="AN119" s="65">
        <v>0.121</v>
      </c>
      <c r="AO119" s="65">
        <v>100</v>
      </c>
      <c r="AP119" s="65">
        <v>0.186</v>
      </c>
      <c r="AQ119" s="65">
        <v>96.774000000000001</v>
      </c>
      <c r="AR119" s="65"/>
      <c r="AS119" s="65"/>
      <c r="AT119" s="65"/>
      <c r="AU119" s="65"/>
      <c r="AV119" s="65"/>
      <c r="AW119" s="65"/>
    </row>
    <row r="120" spans="1:49" x14ac:dyDescent="0.25">
      <c r="A120" s="2">
        <v>2004</v>
      </c>
      <c r="B120" s="2">
        <v>0.94379999999999997</v>
      </c>
      <c r="C120" s="2">
        <v>0.72389999999999999</v>
      </c>
      <c r="D120" s="2">
        <v>0.20960000000000001</v>
      </c>
      <c r="E120" s="2">
        <v>0.3034</v>
      </c>
      <c r="F120" s="2">
        <v>0.34939999999999999</v>
      </c>
      <c r="G120" s="2">
        <v>9.2899999999999996E-2</v>
      </c>
      <c r="H120" s="43">
        <v>0.29966666666666669</v>
      </c>
      <c r="I120" s="43">
        <v>1.2795306900378889</v>
      </c>
      <c r="J120" s="2">
        <v>0.1172</v>
      </c>
      <c r="K120" s="2">
        <v>7.3999999999999996E-2</v>
      </c>
      <c r="L120" s="2">
        <v>1.0704</v>
      </c>
      <c r="M120" s="41">
        <v>-999.9</v>
      </c>
      <c r="N120" s="2">
        <v>0.56000000000000005</v>
      </c>
      <c r="P120" s="65" t="s">
        <v>61</v>
      </c>
      <c r="Q120" s="65" t="s">
        <v>179</v>
      </c>
      <c r="R120" s="65" t="s">
        <v>152</v>
      </c>
      <c r="S120" s="65">
        <v>2011</v>
      </c>
      <c r="T120" s="65">
        <v>0.27800000000000002</v>
      </c>
      <c r="U120" s="65">
        <v>96.774000000000001</v>
      </c>
      <c r="V120" s="65">
        <v>0.188</v>
      </c>
      <c r="W120" s="65">
        <v>3.5710000000000002</v>
      </c>
      <c r="X120" s="65">
        <v>0.188</v>
      </c>
      <c r="Y120" s="65">
        <v>100</v>
      </c>
      <c r="Z120" s="65">
        <v>0.17199999999999999</v>
      </c>
      <c r="AA120" s="65">
        <v>100</v>
      </c>
      <c r="AB120" s="65">
        <v>9.8000000000000004E-2</v>
      </c>
      <c r="AC120" s="65">
        <v>100</v>
      </c>
      <c r="AD120" s="65">
        <v>0.159</v>
      </c>
      <c r="AE120" s="65">
        <v>100</v>
      </c>
      <c r="AF120" s="65">
        <v>9.8000000000000004E-2</v>
      </c>
      <c r="AG120" s="65">
        <v>100</v>
      </c>
      <c r="AH120" s="65">
        <v>7.0999999999999994E-2</v>
      </c>
      <c r="AI120" s="65">
        <v>100</v>
      </c>
      <c r="AJ120" s="65">
        <v>0.154</v>
      </c>
      <c r="AK120" s="65">
        <v>100</v>
      </c>
      <c r="AL120" s="65">
        <v>0.217</v>
      </c>
      <c r="AM120" s="65">
        <v>100</v>
      </c>
      <c r="AN120" s="65">
        <v>0.245</v>
      </c>
      <c r="AO120" s="65">
        <v>100</v>
      </c>
      <c r="AP120" s="65">
        <v>0.03</v>
      </c>
      <c r="AQ120" s="65">
        <v>96.774000000000001</v>
      </c>
      <c r="AR120" s="65"/>
      <c r="AS120" s="65"/>
      <c r="AT120" s="65"/>
      <c r="AU120" s="65"/>
      <c r="AV120" s="65"/>
      <c r="AW120" s="65"/>
    </row>
    <row r="121" spans="1:49" x14ac:dyDescent="0.25">
      <c r="A121" s="2">
        <v>2005</v>
      </c>
      <c r="B121" s="2">
        <v>0.59440000000000004</v>
      </c>
      <c r="C121" s="2">
        <v>0.66110000000000002</v>
      </c>
      <c r="D121" s="2">
        <v>0.19109999999999999</v>
      </c>
      <c r="E121" s="2">
        <v>0.30719999999999997</v>
      </c>
      <c r="F121" s="2">
        <v>0.32840000000000003</v>
      </c>
      <c r="G121" s="2">
        <v>0.1</v>
      </c>
      <c r="H121" s="43">
        <v>0.56000000000000005</v>
      </c>
      <c r="I121" s="43">
        <v>1.2806666666666668</v>
      </c>
      <c r="J121" s="2">
        <v>0.27029999999999998</v>
      </c>
      <c r="K121" s="41">
        <v>-999.9</v>
      </c>
      <c r="L121" s="2">
        <v>0.95879999999999999</v>
      </c>
      <c r="M121" s="2">
        <v>0.56699999999999995</v>
      </c>
      <c r="N121" s="2">
        <v>0.4819</v>
      </c>
      <c r="P121" s="65" t="s">
        <v>61</v>
      </c>
      <c r="Q121" s="65" t="s">
        <v>179</v>
      </c>
      <c r="R121" s="65" t="s">
        <v>152</v>
      </c>
      <c r="S121" s="65">
        <v>2012</v>
      </c>
      <c r="T121" s="65">
        <v>0.19</v>
      </c>
      <c r="U121" s="65">
        <v>93.548000000000002</v>
      </c>
      <c r="V121" s="65">
        <v>0.187</v>
      </c>
      <c r="W121" s="65">
        <v>100</v>
      </c>
      <c r="X121" s="65">
        <v>9.0999999999999998E-2</v>
      </c>
      <c r="Y121" s="65">
        <v>100</v>
      </c>
      <c r="Z121" s="65">
        <v>0.1</v>
      </c>
      <c r="AA121" s="65">
        <v>100</v>
      </c>
      <c r="AB121" s="65">
        <v>0.22600000000000001</v>
      </c>
      <c r="AC121" s="65">
        <v>100</v>
      </c>
      <c r="AD121" s="65">
        <v>0.224</v>
      </c>
      <c r="AE121" s="65">
        <v>100</v>
      </c>
      <c r="AF121" s="65">
        <v>0.111</v>
      </c>
      <c r="AG121" s="65">
        <v>100</v>
      </c>
      <c r="AH121" s="65">
        <v>0.159</v>
      </c>
      <c r="AI121" s="65">
        <v>100</v>
      </c>
      <c r="AJ121" s="65">
        <v>6.3E-2</v>
      </c>
      <c r="AK121" s="65">
        <v>100</v>
      </c>
      <c r="AL121" s="65">
        <v>0.08</v>
      </c>
      <c r="AM121" s="65">
        <v>100</v>
      </c>
      <c r="AN121" s="65">
        <v>6.4000000000000001E-2</v>
      </c>
      <c r="AO121" s="65">
        <v>100</v>
      </c>
      <c r="AP121" s="65">
        <v>0.13800000000000001</v>
      </c>
      <c r="AQ121" s="65">
        <v>100</v>
      </c>
      <c r="AR121" s="65"/>
      <c r="AS121" s="65"/>
      <c r="AT121" s="65"/>
      <c r="AU121" s="65"/>
      <c r="AV121" s="65"/>
      <c r="AW121" s="65"/>
    </row>
    <row r="122" spans="1:49" x14ac:dyDescent="0.25">
      <c r="A122" s="2">
        <v>2006</v>
      </c>
      <c r="B122" s="2">
        <v>0.95150000000000001</v>
      </c>
      <c r="C122" s="2">
        <v>0.82540000000000002</v>
      </c>
      <c r="D122" s="2">
        <v>0.1991</v>
      </c>
      <c r="E122" s="2">
        <v>0.3276</v>
      </c>
      <c r="F122" s="2">
        <v>0.41370000000000001</v>
      </c>
      <c r="G122" s="2">
        <v>9.0399999999999994E-2</v>
      </c>
      <c r="H122" s="43">
        <v>0.70199999999999996</v>
      </c>
      <c r="I122" s="43">
        <v>1.5167605922351688</v>
      </c>
      <c r="J122" s="2">
        <v>0.29899999999999999</v>
      </c>
      <c r="K122" s="2">
        <v>5.74E-2</v>
      </c>
      <c r="L122" s="2">
        <v>1.3211999999999999</v>
      </c>
      <c r="M122" s="2">
        <v>0.57669999999999999</v>
      </c>
      <c r="N122" s="2">
        <v>0.67349999999999999</v>
      </c>
      <c r="P122" s="65" t="s">
        <v>61</v>
      </c>
      <c r="Q122" s="65" t="s">
        <v>180</v>
      </c>
      <c r="R122" s="65" t="s">
        <v>181</v>
      </c>
      <c r="S122" s="65">
        <v>1990</v>
      </c>
      <c r="T122" s="65">
        <v>0.55700000000000005</v>
      </c>
      <c r="U122" s="65">
        <v>96.774000000000001</v>
      </c>
      <c r="V122" s="65">
        <v>0.45500000000000002</v>
      </c>
      <c r="W122" s="65">
        <v>100</v>
      </c>
      <c r="X122" s="65">
        <v>0.64500000000000002</v>
      </c>
      <c r="Y122" s="65">
        <v>100</v>
      </c>
      <c r="Z122" s="65">
        <v>0.70899999999999996</v>
      </c>
      <c r="AA122" s="65">
        <v>100</v>
      </c>
      <c r="AB122" s="65">
        <v>1.137</v>
      </c>
      <c r="AC122" s="65">
        <v>77.418999999999997</v>
      </c>
      <c r="AD122" s="65">
        <v>0.67200000000000004</v>
      </c>
      <c r="AE122" s="65">
        <v>100</v>
      </c>
      <c r="AF122" s="65">
        <v>0.755</v>
      </c>
      <c r="AG122" s="65">
        <v>100</v>
      </c>
      <c r="AH122" s="65">
        <v>0.95699999999999996</v>
      </c>
      <c r="AI122" s="65">
        <v>100</v>
      </c>
      <c r="AJ122" s="65">
        <v>0.67800000000000005</v>
      </c>
      <c r="AK122" s="65">
        <v>100</v>
      </c>
      <c r="AL122" s="65">
        <v>1.127</v>
      </c>
      <c r="AM122" s="65">
        <v>100</v>
      </c>
      <c r="AN122" s="65">
        <v>0.63</v>
      </c>
      <c r="AO122" s="65">
        <v>100</v>
      </c>
      <c r="AP122" s="65">
        <v>0.746</v>
      </c>
      <c r="AQ122" s="65">
        <v>67.742000000000004</v>
      </c>
      <c r="AR122" s="65">
        <f t="shared" ref="AR122:AR135" si="13">+S122</f>
        <v>1990</v>
      </c>
      <c r="AS122" s="65">
        <f t="shared" ref="AS122:AS135" si="14">+((X122)*Y122+(Z122)*AA122+(AB122)*AC122)/SUM(Y122,AA122,AC122)</f>
        <v>0.80537166884748335</v>
      </c>
      <c r="AT122" s="65">
        <f t="shared" ref="AT122:AT135" si="15">+((AD122)*AE122+(AF122)*AG122+(AH122)*AI122)/SUM(AE122,AG122,AI122)</f>
        <v>0.79466666666666663</v>
      </c>
      <c r="AU122" s="65">
        <f>+((AJ122)*AK122+(AL122)*AM122+(AN122)*AO122)/SUM(AK122,AM122,AO122)</f>
        <v>0.81166666666666665</v>
      </c>
      <c r="AV122" s="65">
        <f t="shared" ref="AV122:AV135" si="16">+((AP122)*AQ122+(T122)*U122+(V122)*W122)/SUM(U122,W122,AQ122)</f>
        <v>0.56684151431293373</v>
      </c>
      <c r="AW122" s="65"/>
    </row>
    <row r="123" spans="1:49" x14ac:dyDescent="0.25">
      <c r="A123" s="2">
        <v>2007</v>
      </c>
      <c r="B123" s="2">
        <v>0.65910000000000002</v>
      </c>
      <c r="C123" s="2">
        <v>0.60660000000000003</v>
      </c>
      <c r="D123" s="2">
        <v>0.1497</v>
      </c>
      <c r="E123" s="2">
        <v>0.2331</v>
      </c>
      <c r="F123" s="2">
        <v>0.2273</v>
      </c>
      <c r="G123" s="2">
        <v>5.7000000000000002E-2</v>
      </c>
      <c r="H123" s="43">
        <v>0.47666666666666668</v>
      </c>
      <c r="I123" s="43">
        <v>0.79284747316139559</v>
      </c>
      <c r="J123" s="2">
        <v>0.1366</v>
      </c>
      <c r="K123" s="2">
        <v>7.2099999999999997E-2</v>
      </c>
      <c r="L123" s="2">
        <v>1.0094000000000001</v>
      </c>
      <c r="M123" s="2">
        <v>0.45450000000000002</v>
      </c>
      <c r="N123" s="2">
        <v>0.48459999999999998</v>
      </c>
      <c r="P123" s="65" t="s">
        <v>61</v>
      </c>
      <c r="Q123" s="65" t="s">
        <v>180</v>
      </c>
      <c r="R123" s="65" t="s">
        <v>181</v>
      </c>
      <c r="S123" s="65">
        <v>1991</v>
      </c>
      <c r="T123" s="65">
        <v>1.1459999999999999</v>
      </c>
      <c r="U123" s="65">
        <v>100</v>
      </c>
      <c r="V123" s="65">
        <v>1.758</v>
      </c>
      <c r="W123" s="65">
        <v>100</v>
      </c>
      <c r="X123" s="65">
        <v>1.6319999999999999</v>
      </c>
      <c r="Y123" s="65">
        <v>100</v>
      </c>
      <c r="Z123" s="65">
        <v>1.18</v>
      </c>
      <c r="AA123" s="65">
        <v>100</v>
      </c>
      <c r="AB123" s="65">
        <v>0.624</v>
      </c>
      <c r="AC123" s="65">
        <v>100</v>
      </c>
      <c r="AD123" s="65">
        <v>0.65100000000000002</v>
      </c>
      <c r="AE123" s="65">
        <v>100</v>
      </c>
      <c r="AF123" s="65">
        <v>1.19</v>
      </c>
      <c r="AG123" s="65">
        <v>100</v>
      </c>
      <c r="AH123" s="65">
        <v>1.026</v>
      </c>
      <c r="AI123" s="65">
        <v>100</v>
      </c>
      <c r="AJ123" s="65">
        <v>0.76400000000000001</v>
      </c>
      <c r="AK123" s="65">
        <v>53.332999999999998</v>
      </c>
      <c r="AL123" s="65">
        <v>1.2769999999999999</v>
      </c>
      <c r="AM123" s="65">
        <v>100</v>
      </c>
      <c r="AN123" s="65">
        <v>0.45600000000000002</v>
      </c>
      <c r="AO123" s="65">
        <v>63.332999999999998</v>
      </c>
      <c r="AP123" s="65">
        <v>1.004</v>
      </c>
      <c r="AQ123" s="65">
        <v>87.096999999999994</v>
      </c>
      <c r="AR123" s="65">
        <f t="shared" si="13"/>
        <v>1991</v>
      </c>
      <c r="AS123" s="65">
        <f t="shared" si="14"/>
        <v>1.1453333333333333</v>
      </c>
      <c r="AT123" s="65">
        <f t="shared" si="15"/>
        <v>0.95566666666666678</v>
      </c>
      <c r="AU123" s="65">
        <f t="shared" ref="AU123:AU135" si="17">+((AJ123)*AK123+(AL123)*AM123+(AN123)*AO123)/SUM(AK123,AM123,AO123)</f>
        <v>0.91073938689042122</v>
      </c>
      <c r="AV123" s="65">
        <f t="shared" si="16"/>
        <v>1.3160896421766861</v>
      </c>
      <c r="AW123" s="65"/>
    </row>
    <row r="124" spans="1:49" x14ac:dyDescent="0.25">
      <c r="A124" s="2">
        <v>2008</v>
      </c>
      <c r="B124" s="2">
        <v>0.80730000000000002</v>
      </c>
      <c r="C124" s="2">
        <v>0.74360000000000004</v>
      </c>
      <c r="D124" s="2">
        <v>0.1673</v>
      </c>
      <c r="E124" s="2">
        <v>0.3624</v>
      </c>
      <c r="F124" s="2">
        <v>0.25679999999999997</v>
      </c>
      <c r="G124" s="2">
        <v>5.2699999999999997E-2</v>
      </c>
      <c r="H124" s="43">
        <v>0.72809795332475213</v>
      </c>
      <c r="I124" s="43">
        <v>1.22</v>
      </c>
      <c r="J124" s="2">
        <v>0.15229999999999999</v>
      </c>
      <c r="K124" s="2">
        <v>7.5300000000000006E-2</v>
      </c>
      <c r="L124" s="2">
        <v>1.0303</v>
      </c>
      <c r="M124" s="2">
        <v>0.68279999999999996</v>
      </c>
      <c r="N124" s="2">
        <v>0.68589999999999995</v>
      </c>
      <c r="P124" s="65" t="s">
        <v>61</v>
      </c>
      <c r="Q124" s="65" t="s">
        <v>180</v>
      </c>
      <c r="R124" s="65" t="s">
        <v>181</v>
      </c>
      <c r="S124" s="65">
        <v>1992</v>
      </c>
      <c r="T124" s="65">
        <v>1.1919999999999999</v>
      </c>
      <c r="U124" s="65">
        <v>54.838999999999999</v>
      </c>
      <c r="V124" s="65">
        <v>1.236</v>
      </c>
      <c r="W124" s="65">
        <v>100</v>
      </c>
      <c r="X124" s="65">
        <v>0.874</v>
      </c>
      <c r="Y124" s="65">
        <v>96.774000000000001</v>
      </c>
      <c r="Z124" s="65">
        <v>1.0369999999999999</v>
      </c>
      <c r="AA124" s="65">
        <v>100</v>
      </c>
      <c r="AB124" s="65">
        <v>0.52500000000000002</v>
      </c>
      <c r="AC124" s="65">
        <v>41.935000000000002</v>
      </c>
      <c r="AD124" s="65">
        <v>0.88</v>
      </c>
      <c r="AE124" s="65">
        <v>20</v>
      </c>
      <c r="AF124" s="65">
        <v>0.49299999999999999</v>
      </c>
      <c r="AG124" s="65">
        <v>67.742000000000004</v>
      </c>
      <c r="AH124" s="65">
        <v>0.60099999999999998</v>
      </c>
      <c r="AI124" s="65">
        <v>64.516000000000005</v>
      </c>
      <c r="AJ124" s="65">
        <v>1.175</v>
      </c>
      <c r="AK124" s="65">
        <v>100</v>
      </c>
      <c r="AL124" s="65">
        <v>0.59799999999999998</v>
      </c>
      <c r="AM124" s="65">
        <v>100</v>
      </c>
      <c r="AN124" s="65">
        <v>0.53200000000000003</v>
      </c>
      <c r="AO124" s="65">
        <v>100</v>
      </c>
      <c r="AP124" s="65">
        <v>1.127</v>
      </c>
      <c r="AQ124" s="65">
        <v>100</v>
      </c>
      <c r="AR124" s="65">
        <f t="shared" si="13"/>
        <v>1992</v>
      </c>
      <c r="AS124" s="65">
        <f t="shared" si="14"/>
        <v>0.88097370019563559</v>
      </c>
      <c r="AT124" s="65">
        <f t="shared" si="15"/>
        <v>0.58959740703279961</v>
      </c>
      <c r="AU124" s="65">
        <f t="shared" si="17"/>
        <v>0.76833333333333331</v>
      </c>
      <c r="AV124" s="65">
        <f t="shared" si="16"/>
        <v>1.183759503058794</v>
      </c>
      <c r="AW124" s="65"/>
    </row>
    <row r="125" spans="1:49" x14ac:dyDescent="0.25">
      <c r="A125" s="2">
        <v>2009</v>
      </c>
      <c r="B125" s="2">
        <v>1.0615000000000001</v>
      </c>
      <c r="C125" s="2">
        <v>0.73750000000000004</v>
      </c>
      <c r="D125" s="2">
        <v>0.16850000000000001</v>
      </c>
      <c r="E125" s="2">
        <v>0.29559999999999997</v>
      </c>
      <c r="F125" s="2">
        <v>0.2278</v>
      </c>
      <c r="G125" s="2">
        <v>6.0499999999999998E-2</v>
      </c>
      <c r="H125" s="43">
        <v>0.56090232971891074</v>
      </c>
      <c r="I125" s="43">
        <v>1.4079999999999999</v>
      </c>
      <c r="J125" s="2">
        <v>0.1885</v>
      </c>
      <c r="K125" s="2">
        <v>4.4400000000000002E-2</v>
      </c>
      <c r="L125" s="2">
        <v>0.98240000000000005</v>
      </c>
      <c r="M125" s="2">
        <v>0.51300000000000001</v>
      </c>
      <c r="N125" s="2">
        <v>0.50970000000000004</v>
      </c>
      <c r="P125" s="65" t="s">
        <v>61</v>
      </c>
      <c r="Q125" s="65" t="s">
        <v>180</v>
      </c>
      <c r="R125" s="65" t="s">
        <v>181</v>
      </c>
      <c r="S125" s="65">
        <v>1993</v>
      </c>
      <c r="T125" s="65">
        <v>0.65700000000000003</v>
      </c>
      <c r="U125" s="65">
        <v>100</v>
      </c>
      <c r="V125" s="65">
        <v>0.85</v>
      </c>
      <c r="W125" s="65">
        <v>100</v>
      </c>
      <c r="X125" s="65">
        <v>1.6919999999999999</v>
      </c>
      <c r="Y125" s="65">
        <v>100</v>
      </c>
      <c r="Z125" s="65">
        <v>1.462</v>
      </c>
      <c r="AA125" s="65">
        <v>100</v>
      </c>
      <c r="AB125" s="65">
        <v>0.80200000000000005</v>
      </c>
      <c r="AC125" s="65">
        <v>100</v>
      </c>
      <c r="AD125" s="65">
        <v>0.88600000000000001</v>
      </c>
      <c r="AE125" s="65">
        <v>73.332999999999998</v>
      </c>
      <c r="AF125" s="65">
        <v>0.39700000000000002</v>
      </c>
      <c r="AG125" s="65">
        <v>100</v>
      </c>
      <c r="AH125" s="65">
        <v>0.57499999999999996</v>
      </c>
      <c r="AI125" s="65">
        <v>100</v>
      </c>
      <c r="AJ125" s="65">
        <v>0.84799999999999998</v>
      </c>
      <c r="AK125" s="65">
        <v>100</v>
      </c>
      <c r="AL125" s="65">
        <v>0.78200000000000003</v>
      </c>
      <c r="AM125" s="65">
        <v>38.71</v>
      </c>
      <c r="AN125" s="65">
        <v>-9999.99</v>
      </c>
      <c r="AO125" s="65">
        <v>0</v>
      </c>
      <c r="AP125" s="65">
        <v>-9999.99</v>
      </c>
      <c r="AQ125" s="65">
        <v>0</v>
      </c>
      <c r="AR125" s="65">
        <f t="shared" si="13"/>
        <v>1993</v>
      </c>
      <c r="AS125" s="65">
        <f t="shared" si="14"/>
        <v>1.3186666666666667</v>
      </c>
      <c r="AT125" s="65">
        <f t="shared" si="15"/>
        <v>0.5933167162398979</v>
      </c>
      <c r="AU125" s="65">
        <f t="shared" si="17"/>
        <v>0.82958128469468673</v>
      </c>
      <c r="AV125" s="65">
        <f t="shared" si="16"/>
        <v>0.75349999999999995</v>
      </c>
      <c r="AW125" s="65"/>
    </row>
    <row r="126" spans="1:49" x14ac:dyDescent="0.25">
      <c r="A126" s="2">
        <v>2010</v>
      </c>
      <c r="B126" s="2">
        <v>0.91010000000000002</v>
      </c>
      <c r="C126" s="2">
        <v>0.52349999999999997</v>
      </c>
      <c r="D126" s="2">
        <v>0.2266</v>
      </c>
      <c r="E126" s="2">
        <v>0.42849999999999999</v>
      </c>
      <c r="F126" s="2">
        <v>0.3649</v>
      </c>
      <c r="G126" s="2">
        <v>0.13039999999999999</v>
      </c>
      <c r="H126" s="43">
        <v>0.40619564382324597</v>
      </c>
      <c r="I126" s="43">
        <v>1.0600332632633338</v>
      </c>
      <c r="J126" s="2">
        <v>0.28420000000000001</v>
      </c>
      <c r="K126" s="2">
        <v>0.10639999999999999</v>
      </c>
      <c r="L126" s="2">
        <v>1.2951999999999999</v>
      </c>
      <c r="M126" s="2">
        <v>0.37009999999999998</v>
      </c>
      <c r="N126" s="2">
        <v>0.51070000000000004</v>
      </c>
      <c r="P126" s="65" t="s">
        <v>61</v>
      </c>
      <c r="Q126" s="65" t="s">
        <v>180</v>
      </c>
      <c r="R126" s="65" t="s">
        <v>181</v>
      </c>
      <c r="S126" s="65">
        <v>1994</v>
      </c>
      <c r="T126" s="65">
        <v>0.53900000000000003</v>
      </c>
      <c r="U126" s="65">
        <v>100</v>
      </c>
      <c r="V126" s="65">
        <v>0.86299999999999999</v>
      </c>
      <c r="W126" s="65">
        <v>75</v>
      </c>
      <c r="X126" s="65">
        <v>0.39500000000000002</v>
      </c>
      <c r="Y126" s="65">
        <v>100</v>
      </c>
      <c r="Z126" s="65">
        <v>0.60599999999999998</v>
      </c>
      <c r="AA126" s="65">
        <v>100</v>
      </c>
      <c r="AB126" s="65">
        <v>0.60799999999999998</v>
      </c>
      <c r="AC126" s="65">
        <v>100</v>
      </c>
      <c r="AD126" s="65">
        <v>0.52200000000000002</v>
      </c>
      <c r="AE126" s="65">
        <v>100</v>
      </c>
      <c r="AF126" s="65">
        <v>0.373</v>
      </c>
      <c r="AG126" s="65">
        <v>100</v>
      </c>
      <c r="AH126" s="65">
        <v>0.61899999999999999</v>
      </c>
      <c r="AI126" s="65">
        <v>100</v>
      </c>
      <c r="AJ126" s="65">
        <v>0.46200000000000002</v>
      </c>
      <c r="AK126" s="65">
        <v>83.332999999999998</v>
      </c>
      <c r="AL126" s="65">
        <v>1.133</v>
      </c>
      <c r="AM126" s="65">
        <v>96.774000000000001</v>
      </c>
      <c r="AN126" s="65">
        <v>0.89200000000000002</v>
      </c>
      <c r="AO126" s="65">
        <v>100</v>
      </c>
      <c r="AP126" s="65">
        <v>0.52400000000000002</v>
      </c>
      <c r="AQ126" s="65">
        <v>100</v>
      </c>
      <c r="AR126" s="65">
        <f t="shared" si="13"/>
        <v>1994</v>
      </c>
      <c r="AS126" s="65">
        <f t="shared" si="14"/>
        <v>0.53633333333333322</v>
      </c>
      <c r="AT126" s="65">
        <f t="shared" si="15"/>
        <v>0.50466666666666671</v>
      </c>
      <c r="AU126" s="65">
        <f t="shared" si="17"/>
        <v>0.84733615368412796</v>
      </c>
      <c r="AV126" s="65">
        <f t="shared" si="16"/>
        <v>0.62190909090909097</v>
      </c>
      <c r="AW126" s="65"/>
    </row>
    <row r="127" spans="1:49" x14ac:dyDescent="0.25">
      <c r="A127" s="2">
        <v>2011</v>
      </c>
      <c r="B127" s="2">
        <v>0.83079999999999998</v>
      </c>
      <c r="C127" s="2">
        <v>0.67420000000000002</v>
      </c>
      <c r="D127" s="2">
        <v>0.193</v>
      </c>
      <c r="E127" s="2">
        <v>0.29520000000000002</v>
      </c>
      <c r="F127" s="2">
        <v>0.26279999999999998</v>
      </c>
      <c r="G127" s="2">
        <v>9.8599999999999993E-2</v>
      </c>
      <c r="H127" s="43">
        <v>0.32712863295775652</v>
      </c>
      <c r="I127" s="43">
        <v>1.19</v>
      </c>
      <c r="J127" s="2">
        <v>0.34649999999999997</v>
      </c>
      <c r="K127" s="2">
        <v>0.22789999999999999</v>
      </c>
      <c r="L127" s="2">
        <v>1.0873999999999999</v>
      </c>
      <c r="M127" s="2">
        <v>0.47160000000000002</v>
      </c>
      <c r="N127" s="2">
        <v>0.53359999999999996</v>
      </c>
      <c r="P127" s="65" t="s">
        <v>61</v>
      </c>
      <c r="Q127" s="65" t="s">
        <v>180</v>
      </c>
      <c r="R127" s="65" t="s">
        <v>181</v>
      </c>
      <c r="S127" s="65">
        <v>1995</v>
      </c>
      <c r="T127" s="65">
        <v>0.41399999999999998</v>
      </c>
      <c r="U127" s="65">
        <v>100</v>
      </c>
      <c r="V127" s="65">
        <v>0.28899999999999998</v>
      </c>
      <c r="W127" s="65">
        <v>100</v>
      </c>
      <c r="X127" s="65">
        <v>0.58599999999999997</v>
      </c>
      <c r="Y127" s="65">
        <v>100</v>
      </c>
      <c r="Z127" s="65">
        <v>0.61799999999999999</v>
      </c>
      <c r="AA127" s="65">
        <v>100</v>
      </c>
      <c r="AB127" s="65">
        <v>1.17</v>
      </c>
      <c r="AC127" s="65">
        <v>83.870999999999995</v>
      </c>
      <c r="AD127" s="65">
        <v>0.21</v>
      </c>
      <c r="AE127" s="65">
        <v>100</v>
      </c>
      <c r="AF127" s="65">
        <v>0.76100000000000001</v>
      </c>
      <c r="AG127" s="65">
        <v>87.096999999999994</v>
      </c>
      <c r="AH127" s="65">
        <v>0.61</v>
      </c>
      <c r="AI127" s="65">
        <v>100</v>
      </c>
      <c r="AJ127" s="65">
        <v>0.46800000000000003</v>
      </c>
      <c r="AK127" s="65">
        <v>96.667000000000002</v>
      </c>
      <c r="AL127" s="65">
        <v>1.165</v>
      </c>
      <c r="AM127" s="65">
        <v>100</v>
      </c>
      <c r="AN127" s="65">
        <v>0.98</v>
      </c>
      <c r="AO127" s="65">
        <v>100</v>
      </c>
      <c r="AP127" s="65">
        <v>0.63200000000000001</v>
      </c>
      <c r="AQ127" s="65">
        <v>100</v>
      </c>
      <c r="AR127" s="65">
        <f t="shared" si="13"/>
        <v>1995</v>
      </c>
      <c r="AS127" s="65">
        <f t="shared" si="14"/>
        <v>0.76981822729338323</v>
      </c>
      <c r="AT127" s="65">
        <f t="shared" si="15"/>
        <v>0.51648333838389127</v>
      </c>
      <c r="AU127" s="65">
        <f t="shared" si="17"/>
        <v>0.87552763199142469</v>
      </c>
      <c r="AV127" s="65">
        <f t="shared" si="16"/>
        <v>0.44500000000000001</v>
      </c>
      <c r="AW127" s="65"/>
    </row>
    <row r="128" spans="1:49" x14ac:dyDescent="0.25">
      <c r="A128" s="2">
        <v>2012</v>
      </c>
      <c r="B128" s="2">
        <v>0.6331</v>
      </c>
      <c r="C128" s="2">
        <v>0.45200000000000001</v>
      </c>
      <c r="D128" s="2">
        <v>0.2447</v>
      </c>
      <c r="E128" s="2">
        <v>0.31590000000000001</v>
      </c>
      <c r="F128" s="2">
        <v>0.33539999999999998</v>
      </c>
      <c r="G128" s="2">
        <v>0.1333</v>
      </c>
      <c r="H128" s="43">
        <v>0.43</v>
      </c>
      <c r="I128" s="43">
        <v>1.313726144909696</v>
      </c>
      <c r="J128" s="41">
        <v>-999.9</v>
      </c>
      <c r="K128" s="41">
        <v>-999.9</v>
      </c>
      <c r="L128" s="2">
        <v>1.1545000000000001</v>
      </c>
      <c r="M128" s="2">
        <v>0.26640000000000003</v>
      </c>
      <c r="N128" s="2">
        <v>0.28989999999999999</v>
      </c>
      <c r="P128" s="65" t="s">
        <v>61</v>
      </c>
      <c r="Q128" s="65" t="s">
        <v>180</v>
      </c>
      <c r="R128" s="65" t="s">
        <v>181</v>
      </c>
      <c r="S128" s="65">
        <v>1997</v>
      </c>
      <c r="T128" s="65">
        <v>1.024</v>
      </c>
      <c r="U128" s="65">
        <v>100</v>
      </c>
      <c r="V128" s="65">
        <v>0.45700000000000002</v>
      </c>
      <c r="W128" s="65">
        <v>100</v>
      </c>
      <c r="X128" s="65">
        <v>0.86099999999999999</v>
      </c>
      <c r="Y128" s="65">
        <v>100</v>
      </c>
      <c r="Z128" s="65">
        <v>0.79400000000000004</v>
      </c>
      <c r="AA128" s="65">
        <v>96.667000000000002</v>
      </c>
      <c r="AB128" s="65">
        <v>0.92500000000000004</v>
      </c>
      <c r="AC128" s="65">
        <v>100</v>
      </c>
      <c r="AD128" s="65">
        <v>0.66800000000000004</v>
      </c>
      <c r="AE128" s="65">
        <v>100</v>
      </c>
      <c r="AF128" s="65">
        <v>0.629</v>
      </c>
      <c r="AG128" s="65">
        <v>100</v>
      </c>
      <c r="AH128" s="65">
        <v>1.3240000000000001</v>
      </c>
      <c r="AI128" s="65">
        <v>100</v>
      </c>
      <c r="AJ128" s="65">
        <v>0.65700000000000003</v>
      </c>
      <c r="AK128" s="65">
        <v>93.332999999999998</v>
      </c>
      <c r="AL128" s="65">
        <v>0.73</v>
      </c>
      <c r="AM128" s="65">
        <v>100</v>
      </c>
      <c r="AN128" s="65">
        <v>1.087</v>
      </c>
      <c r="AO128" s="65">
        <v>100</v>
      </c>
      <c r="AP128" s="65">
        <v>0.49299999999999999</v>
      </c>
      <c r="AQ128" s="65">
        <v>48.387</v>
      </c>
      <c r="AR128" s="65">
        <f t="shared" si="13"/>
        <v>1997</v>
      </c>
      <c r="AS128" s="65">
        <f t="shared" si="14"/>
        <v>0.86074149804326061</v>
      </c>
      <c r="AT128" s="65">
        <f t="shared" si="15"/>
        <v>0.8736666666666667</v>
      </c>
      <c r="AU128" s="65">
        <f t="shared" si="17"/>
        <v>0.82847746758803154</v>
      </c>
      <c r="AV128" s="65">
        <f t="shared" si="16"/>
        <v>0.69228579192952933</v>
      </c>
      <c r="AW128" s="65"/>
    </row>
    <row r="129" spans="16:49" x14ac:dyDescent="0.25">
      <c r="P129" s="65" t="s">
        <v>61</v>
      </c>
      <c r="Q129" s="65" t="s">
        <v>180</v>
      </c>
      <c r="R129" s="65" t="s">
        <v>181</v>
      </c>
      <c r="S129" s="65">
        <v>1998</v>
      </c>
      <c r="T129" s="65">
        <v>0.56899999999999995</v>
      </c>
      <c r="U129" s="65">
        <v>90.322999999999993</v>
      </c>
      <c r="V129" s="65">
        <v>0.82899999999999996</v>
      </c>
      <c r="W129" s="65">
        <v>96.429000000000002</v>
      </c>
      <c r="X129" s="65">
        <v>0.82299999999999995</v>
      </c>
      <c r="Y129" s="65">
        <v>100</v>
      </c>
      <c r="Z129" s="65">
        <v>0.77300000000000002</v>
      </c>
      <c r="AA129" s="65">
        <v>100</v>
      </c>
      <c r="AB129" s="65">
        <v>0.74299999999999999</v>
      </c>
      <c r="AC129" s="65">
        <v>100</v>
      </c>
      <c r="AD129" s="65">
        <v>0.49099999999999999</v>
      </c>
      <c r="AE129" s="65">
        <v>96.667000000000002</v>
      </c>
      <c r="AF129" s="65">
        <v>0.36499999999999999</v>
      </c>
      <c r="AG129" s="65">
        <v>100</v>
      </c>
      <c r="AH129" s="65">
        <v>0.39300000000000002</v>
      </c>
      <c r="AI129" s="65">
        <v>90.322999999999993</v>
      </c>
      <c r="AJ129" s="65">
        <v>1.4350000000000001</v>
      </c>
      <c r="AK129" s="65">
        <v>70</v>
      </c>
      <c r="AL129" s="65">
        <v>0.28100000000000003</v>
      </c>
      <c r="AM129" s="65">
        <v>96.774000000000001</v>
      </c>
      <c r="AN129" s="65">
        <v>0.81299999999999994</v>
      </c>
      <c r="AO129" s="65">
        <v>96.667000000000002</v>
      </c>
      <c r="AP129" s="65">
        <v>0.73199999999999998</v>
      </c>
      <c r="AQ129" s="65">
        <v>93.548000000000002</v>
      </c>
      <c r="AR129" s="65">
        <f t="shared" si="13"/>
        <v>1998</v>
      </c>
      <c r="AS129" s="65">
        <f t="shared" si="14"/>
        <v>0.77966666666666662</v>
      </c>
      <c r="AT129" s="65">
        <f t="shared" si="15"/>
        <v>0.41625295654900862</v>
      </c>
      <c r="AU129" s="65">
        <f t="shared" si="17"/>
        <v>0.78284612114287444</v>
      </c>
      <c r="AV129" s="65">
        <f t="shared" si="16"/>
        <v>0.71284539422047799</v>
      </c>
      <c r="AW129" s="65"/>
    </row>
    <row r="130" spans="16:49" x14ac:dyDescent="0.25">
      <c r="P130" s="65" t="s">
        <v>61</v>
      </c>
      <c r="Q130" s="65" t="s">
        <v>180</v>
      </c>
      <c r="R130" s="65" t="s">
        <v>181</v>
      </c>
      <c r="S130" s="65">
        <v>1999</v>
      </c>
      <c r="T130" s="65">
        <v>0.60899999999999999</v>
      </c>
      <c r="U130" s="65">
        <v>100</v>
      </c>
      <c r="V130" s="65">
        <v>0.60299999999999998</v>
      </c>
      <c r="W130" s="65">
        <v>96.429000000000002</v>
      </c>
      <c r="X130" s="65">
        <v>0.70799999999999996</v>
      </c>
      <c r="Y130" s="65">
        <v>74.194000000000003</v>
      </c>
      <c r="Z130" s="65">
        <v>3.3250000000000002</v>
      </c>
      <c r="AA130" s="65">
        <v>20</v>
      </c>
      <c r="AB130" s="65">
        <v>-9999.99</v>
      </c>
      <c r="AC130" s="65">
        <v>0</v>
      </c>
      <c r="AD130" s="65">
        <v>-9999.99</v>
      </c>
      <c r="AE130" s="65">
        <v>0</v>
      </c>
      <c r="AF130" s="65">
        <v>-9999.99</v>
      </c>
      <c r="AG130" s="65">
        <v>0</v>
      </c>
      <c r="AH130" s="65">
        <v>-9999.99</v>
      </c>
      <c r="AI130" s="65">
        <v>0</v>
      </c>
      <c r="AJ130" s="65">
        <v>-9999.99</v>
      </c>
      <c r="AK130" s="65">
        <v>0</v>
      </c>
      <c r="AL130" s="65">
        <v>-9999.99</v>
      </c>
      <c r="AM130" s="65">
        <v>0</v>
      </c>
      <c r="AN130" s="65">
        <v>-9999.99</v>
      </c>
      <c r="AO130" s="65">
        <v>0</v>
      </c>
      <c r="AP130" s="65">
        <v>-9999.99</v>
      </c>
      <c r="AQ130" s="65">
        <v>0</v>
      </c>
      <c r="AR130" s="65">
        <f t="shared" si="13"/>
        <v>1999</v>
      </c>
      <c r="AS130" s="65">
        <f t="shared" si="14"/>
        <v>1.2636617194301121</v>
      </c>
      <c r="AT130" s="65" t="e">
        <f t="shared" si="15"/>
        <v>#DIV/0!</v>
      </c>
      <c r="AU130" s="65" t="e">
        <f t="shared" si="17"/>
        <v>#DIV/0!</v>
      </c>
      <c r="AV130" s="65">
        <f t="shared" si="16"/>
        <v>0.60605453879009719</v>
      </c>
      <c r="AW130" s="65"/>
    </row>
    <row r="131" spans="16:49" x14ac:dyDescent="0.25">
      <c r="P131" s="65" t="s">
        <v>61</v>
      </c>
      <c r="Q131" s="65" t="s">
        <v>180</v>
      </c>
      <c r="R131" s="65" t="s">
        <v>181</v>
      </c>
      <c r="S131" s="65">
        <v>2002</v>
      </c>
      <c r="T131" s="65">
        <v>1.3009999999999999</v>
      </c>
      <c r="U131" s="65">
        <v>100</v>
      </c>
      <c r="V131" s="65">
        <v>0.31900000000000001</v>
      </c>
      <c r="W131" s="65">
        <v>100</v>
      </c>
      <c r="X131" s="65">
        <v>0.59799999999999998</v>
      </c>
      <c r="Y131" s="65">
        <v>100</v>
      </c>
      <c r="Z131" s="65">
        <v>1.3720000000000001</v>
      </c>
      <c r="AA131" s="65">
        <v>100</v>
      </c>
      <c r="AB131" s="65">
        <v>0.55500000000000005</v>
      </c>
      <c r="AC131" s="65">
        <v>100</v>
      </c>
      <c r="AD131" s="65">
        <v>0.48599999999999999</v>
      </c>
      <c r="AE131" s="65">
        <v>100</v>
      </c>
      <c r="AF131" s="65">
        <v>0.45400000000000001</v>
      </c>
      <c r="AG131" s="65">
        <v>100</v>
      </c>
      <c r="AH131" s="65">
        <v>0.52800000000000002</v>
      </c>
      <c r="AI131" s="65">
        <v>100</v>
      </c>
      <c r="AJ131" s="65">
        <v>0.67200000000000004</v>
      </c>
      <c r="AK131" s="65">
        <v>100</v>
      </c>
      <c r="AL131" s="65">
        <v>0.6</v>
      </c>
      <c r="AM131" s="65">
        <v>100</v>
      </c>
      <c r="AN131" s="65">
        <v>0.88200000000000001</v>
      </c>
      <c r="AO131" s="65">
        <v>100</v>
      </c>
      <c r="AP131" s="65">
        <v>0.85099999999999998</v>
      </c>
      <c r="AQ131" s="65">
        <v>100</v>
      </c>
      <c r="AR131" s="65">
        <f t="shared" si="13"/>
        <v>2002</v>
      </c>
      <c r="AS131" s="65">
        <f t="shared" si="14"/>
        <v>0.84166666666666667</v>
      </c>
      <c r="AT131" s="65">
        <f t="shared" si="15"/>
        <v>0.4893333333333334</v>
      </c>
      <c r="AU131" s="65">
        <f t="shared" si="17"/>
        <v>0.71799999999999997</v>
      </c>
      <c r="AV131" s="65">
        <f t="shared" si="16"/>
        <v>0.82366666666666666</v>
      </c>
      <c r="AW131" s="65"/>
    </row>
    <row r="132" spans="16:49" x14ac:dyDescent="0.25">
      <c r="P132" s="65" t="s">
        <v>61</v>
      </c>
      <c r="Q132" s="65" t="s">
        <v>180</v>
      </c>
      <c r="R132" s="65" t="s">
        <v>181</v>
      </c>
      <c r="S132" s="65">
        <v>2003</v>
      </c>
      <c r="T132" s="65">
        <v>0.6</v>
      </c>
      <c r="U132" s="65">
        <v>100</v>
      </c>
      <c r="V132" s="65">
        <v>2.54</v>
      </c>
      <c r="W132" s="65">
        <v>100</v>
      </c>
      <c r="X132" s="65">
        <v>2.85</v>
      </c>
      <c r="Y132" s="65">
        <v>100</v>
      </c>
      <c r="Z132" s="65">
        <v>2.13</v>
      </c>
      <c r="AA132" s="65">
        <v>100</v>
      </c>
      <c r="AB132" s="65">
        <v>0.57999999999999996</v>
      </c>
      <c r="AC132" s="65">
        <v>100</v>
      </c>
      <c r="AD132" s="65">
        <v>1.23</v>
      </c>
      <c r="AE132" s="65">
        <v>100</v>
      </c>
      <c r="AF132" s="65">
        <v>0.76</v>
      </c>
      <c r="AG132" s="65">
        <v>100</v>
      </c>
      <c r="AH132" s="65">
        <v>0.97</v>
      </c>
      <c r="AI132" s="65">
        <v>100</v>
      </c>
      <c r="AJ132" s="65">
        <v>0.64</v>
      </c>
      <c r="AK132" s="65">
        <v>100</v>
      </c>
      <c r="AL132" s="65">
        <v>1.33</v>
      </c>
      <c r="AM132" s="65">
        <v>100</v>
      </c>
      <c r="AN132" s="65">
        <v>1.29</v>
      </c>
      <c r="AO132" s="65">
        <v>100</v>
      </c>
      <c r="AP132" s="65">
        <v>1.04</v>
      </c>
      <c r="AQ132" s="65">
        <v>100</v>
      </c>
      <c r="AR132" s="65">
        <f t="shared" si="13"/>
        <v>2003</v>
      </c>
      <c r="AS132" s="65">
        <f t="shared" si="14"/>
        <v>1.8533333333333333</v>
      </c>
      <c r="AT132" s="65">
        <f t="shared" si="15"/>
        <v>0.98666666666666669</v>
      </c>
      <c r="AU132" s="65">
        <f t="shared" si="17"/>
        <v>1.0866666666666667</v>
      </c>
      <c r="AV132" s="65">
        <f t="shared" si="16"/>
        <v>1.3933333333333333</v>
      </c>
      <c r="AW132" s="65"/>
    </row>
    <row r="133" spans="16:49" x14ac:dyDescent="0.25">
      <c r="P133" s="65" t="s">
        <v>61</v>
      </c>
      <c r="Q133" s="65" t="s">
        <v>180</v>
      </c>
      <c r="R133" s="65" t="s">
        <v>181</v>
      </c>
      <c r="S133" s="65">
        <v>2004</v>
      </c>
      <c r="T133" s="65">
        <v>0.219</v>
      </c>
      <c r="U133" s="65">
        <v>100</v>
      </c>
      <c r="V133" s="65">
        <v>0.216</v>
      </c>
      <c r="W133" s="65">
        <v>100</v>
      </c>
      <c r="X133" s="65">
        <v>0.34699999999999998</v>
      </c>
      <c r="Y133" s="65">
        <v>100</v>
      </c>
      <c r="Z133" s="65">
        <v>0.39600000000000002</v>
      </c>
      <c r="AA133" s="65">
        <v>100</v>
      </c>
      <c r="AB133" s="65">
        <v>0.21</v>
      </c>
      <c r="AC133" s="65">
        <v>100</v>
      </c>
      <c r="AD133" s="65">
        <v>0.17899999999999999</v>
      </c>
      <c r="AE133" s="65">
        <v>100</v>
      </c>
      <c r="AF133" s="65">
        <v>0.17299999999999999</v>
      </c>
      <c r="AG133" s="65">
        <v>100</v>
      </c>
      <c r="AH133" s="65">
        <v>0.443</v>
      </c>
      <c r="AI133" s="65">
        <v>100</v>
      </c>
      <c r="AJ133" s="65">
        <v>0.23200000000000001</v>
      </c>
      <c r="AK133" s="65">
        <v>100</v>
      </c>
      <c r="AL133" s="65">
        <v>0.31</v>
      </c>
      <c r="AM133" s="65">
        <v>100</v>
      </c>
      <c r="AN133" s="65">
        <v>0.26200000000000001</v>
      </c>
      <c r="AO133" s="65">
        <v>100</v>
      </c>
      <c r="AP133" s="65">
        <v>0.46400000000000002</v>
      </c>
      <c r="AQ133" s="65">
        <v>100</v>
      </c>
      <c r="AR133" s="65">
        <f t="shared" si="13"/>
        <v>2004</v>
      </c>
      <c r="AS133" s="65">
        <f t="shared" si="14"/>
        <v>0.31766666666666665</v>
      </c>
      <c r="AT133" s="65">
        <f t="shared" si="15"/>
        <v>0.26500000000000001</v>
      </c>
      <c r="AU133" s="65">
        <f t="shared" si="17"/>
        <v>0.26800000000000002</v>
      </c>
      <c r="AV133" s="65">
        <f t="shared" si="16"/>
        <v>0.29966666666666669</v>
      </c>
      <c r="AW133" s="65"/>
    </row>
    <row r="134" spans="16:49" x14ac:dyDescent="0.25">
      <c r="P134" s="65" t="s">
        <v>61</v>
      </c>
      <c r="Q134" s="65" t="s">
        <v>180</v>
      </c>
      <c r="R134" s="65" t="s">
        <v>181</v>
      </c>
      <c r="S134" s="65">
        <v>2005</v>
      </c>
      <c r="T134" s="65">
        <v>0.38</v>
      </c>
      <c r="U134" s="65">
        <v>100</v>
      </c>
      <c r="V134" s="65">
        <v>0.69</v>
      </c>
      <c r="W134" s="65">
        <v>100</v>
      </c>
      <c r="X134" s="65">
        <v>1.1499999999999999</v>
      </c>
      <c r="Y134" s="65">
        <v>100</v>
      </c>
      <c r="Z134" s="65">
        <v>1.1000000000000001</v>
      </c>
      <c r="AA134" s="65">
        <v>100</v>
      </c>
      <c r="AB134" s="65">
        <v>0.54</v>
      </c>
      <c r="AC134" s="65">
        <v>100</v>
      </c>
      <c r="AD134" s="65">
        <v>0.56000000000000005</v>
      </c>
      <c r="AE134" s="65">
        <v>100</v>
      </c>
      <c r="AF134" s="65">
        <v>0.4</v>
      </c>
      <c r="AG134" s="65">
        <v>100</v>
      </c>
      <c r="AH134" s="65">
        <v>0.53</v>
      </c>
      <c r="AI134" s="65">
        <v>100</v>
      </c>
      <c r="AJ134" s="65">
        <v>0.78</v>
      </c>
      <c r="AK134" s="65">
        <v>100</v>
      </c>
      <c r="AL134" s="65">
        <v>1.08</v>
      </c>
      <c r="AM134" s="65">
        <v>100</v>
      </c>
      <c r="AN134" s="65">
        <v>0.54</v>
      </c>
      <c r="AO134" s="65">
        <v>100</v>
      </c>
      <c r="AP134" s="65">
        <v>0.61</v>
      </c>
      <c r="AQ134" s="65">
        <v>100</v>
      </c>
      <c r="AR134" s="65">
        <f t="shared" si="13"/>
        <v>2005</v>
      </c>
      <c r="AS134" s="65">
        <f t="shared" si="14"/>
        <v>0.93</v>
      </c>
      <c r="AT134" s="65">
        <f t="shared" si="15"/>
        <v>0.49666666666666665</v>
      </c>
      <c r="AU134" s="65">
        <f t="shared" si="17"/>
        <v>0.8</v>
      </c>
      <c r="AV134" s="65">
        <f t="shared" si="16"/>
        <v>0.56000000000000005</v>
      </c>
      <c r="AW134" s="65"/>
    </row>
    <row r="135" spans="16:49" x14ac:dyDescent="0.25">
      <c r="P135" s="65" t="s">
        <v>61</v>
      </c>
      <c r="Q135" s="65" t="s">
        <v>180</v>
      </c>
      <c r="R135" s="65" t="s">
        <v>181</v>
      </c>
      <c r="S135" s="65">
        <v>2006</v>
      </c>
      <c r="T135" s="65">
        <v>0.875</v>
      </c>
      <c r="U135" s="65">
        <v>100</v>
      </c>
      <c r="V135" s="65">
        <v>0.72599999999999998</v>
      </c>
      <c r="W135" s="65">
        <v>100</v>
      </c>
      <c r="X135" s="65">
        <v>0.77200000000000002</v>
      </c>
      <c r="Y135" s="65">
        <v>100</v>
      </c>
      <c r="Z135" s="65">
        <v>0.45200000000000001</v>
      </c>
      <c r="AA135" s="65">
        <v>100</v>
      </c>
      <c r="AB135" s="65">
        <v>0.75600000000000001</v>
      </c>
      <c r="AC135" s="65">
        <v>100</v>
      </c>
      <c r="AD135" s="65">
        <v>0.70399999999999996</v>
      </c>
      <c r="AE135" s="65">
        <v>100</v>
      </c>
      <c r="AF135" s="65">
        <v>0.83</v>
      </c>
      <c r="AG135" s="65">
        <v>100</v>
      </c>
      <c r="AH135" s="65">
        <v>0.32800000000000001</v>
      </c>
      <c r="AI135" s="65">
        <v>100</v>
      </c>
      <c r="AJ135" s="65">
        <v>0.54500000000000004</v>
      </c>
      <c r="AK135" s="65">
        <v>100</v>
      </c>
      <c r="AL135" s="65">
        <v>0.66100000000000003</v>
      </c>
      <c r="AM135" s="65">
        <v>100</v>
      </c>
      <c r="AN135" s="65">
        <v>0.497</v>
      </c>
      <c r="AO135" s="65">
        <v>100</v>
      </c>
      <c r="AP135" s="65">
        <v>0.505</v>
      </c>
      <c r="AQ135" s="65">
        <v>100</v>
      </c>
      <c r="AR135" s="65">
        <f t="shared" si="13"/>
        <v>2006</v>
      </c>
      <c r="AS135" s="65">
        <f t="shared" si="14"/>
        <v>0.66</v>
      </c>
      <c r="AT135" s="65">
        <f t="shared" si="15"/>
        <v>0.62066666666666659</v>
      </c>
      <c r="AU135" s="65">
        <f t="shared" si="17"/>
        <v>0.56766666666666665</v>
      </c>
      <c r="AV135" s="65">
        <f t="shared" si="16"/>
        <v>0.70199999999999996</v>
      </c>
      <c r="AW135" s="65"/>
    </row>
    <row r="136" spans="16:49" x14ac:dyDescent="0.25">
      <c r="P136" s="65" t="s">
        <v>61</v>
      </c>
      <c r="Q136" s="65" t="s">
        <v>180</v>
      </c>
      <c r="R136" s="65" t="s">
        <v>181</v>
      </c>
      <c r="S136" s="65">
        <v>2007</v>
      </c>
      <c r="T136" s="65">
        <v>0.21</v>
      </c>
      <c r="U136" s="65">
        <v>100</v>
      </c>
      <c r="V136" s="65">
        <v>0.47</v>
      </c>
      <c r="W136" s="65">
        <v>100</v>
      </c>
      <c r="X136" s="65">
        <v>0.87</v>
      </c>
      <c r="Y136" s="65">
        <v>100</v>
      </c>
      <c r="Z136" s="65">
        <v>0.86</v>
      </c>
      <c r="AA136" s="65">
        <v>100</v>
      </c>
      <c r="AB136" s="65">
        <v>0.43</v>
      </c>
      <c r="AC136" s="65">
        <v>100</v>
      </c>
      <c r="AD136" s="65">
        <v>0.4</v>
      </c>
      <c r="AE136" s="65">
        <v>100</v>
      </c>
      <c r="AF136" s="65">
        <v>0.28999999999999998</v>
      </c>
      <c r="AG136" s="65">
        <v>100</v>
      </c>
      <c r="AH136" s="65">
        <v>0.28999999999999998</v>
      </c>
      <c r="AI136" s="65">
        <v>100</v>
      </c>
      <c r="AJ136" s="65">
        <v>0.33</v>
      </c>
      <c r="AK136" s="65">
        <v>100</v>
      </c>
      <c r="AL136" s="65">
        <v>0.99</v>
      </c>
      <c r="AM136" s="65">
        <v>100</v>
      </c>
      <c r="AN136" s="65">
        <v>0.48</v>
      </c>
      <c r="AO136" s="65">
        <v>100</v>
      </c>
      <c r="AP136" s="65">
        <v>0.75</v>
      </c>
      <c r="AQ136" s="65">
        <v>100</v>
      </c>
      <c r="AR136" s="65"/>
      <c r="AS136" s="65"/>
      <c r="AT136" s="65"/>
      <c r="AU136" s="65"/>
      <c r="AV136" s="65"/>
      <c r="AW136" s="65"/>
    </row>
    <row r="137" spans="16:49" x14ac:dyDescent="0.25">
      <c r="P137" s="65" t="s">
        <v>61</v>
      </c>
      <c r="Q137" s="65" t="s">
        <v>180</v>
      </c>
      <c r="R137" s="65" t="s">
        <v>181</v>
      </c>
      <c r="S137" s="65">
        <v>2008</v>
      </c>
      <c r="T137" s="65">
        <v>0.45100000000000001</v>
      </c>
      <c r="U137" s="65">
        <v>100</v>
      </c>
      <c r="V137" s="65">
        <v>1.1950000000000001</v>
      </c>
      <c r="W137" s="65">
        <v>100</v>
      </c>
      <c r="X137" s="65">
        <v>0.35799999999999998</v>
      </c>
      <c r="Y137" s="65">
        <v>100</v>
      </c>
      <c r="Z137" s="65">
        <v>0.61399999999999999</v>
      </c>
      <c r="AA137" s="65">
        <v>100</v>
      </c>
      <c r="AB137" s="65">
        <v>1.0089999999999999</v>
      </c>
      <c r="AC137" s="65">
        <v>100</v>
      </c>
      <c r="AD137" s="65">
        <v>0.442</v>
      </c>
      <c r="AE137" s="65">
        <v>100</v>
      </c>
      <c r="AF137" s="65">
        <v>0.51900000000000002</v>
      </c>
      <c r="AG137" s="65">
        <v>96.774000000000001</v>
      </c>
      <c r="AH137" s="65">
        <v>0.63800000000000001</v>
      </c>
      <c r="AI137" s="65">
        <v>3.226</v>
      </c>
      <c r="AJ137" s="65">
        <v>0.627</v>
      </c>
      <c r="AK137" s="65">
        <v>100</v>
      </c>
      <c r="AL137" s="65">
        <v>0.312</v>
      </c>
      <c r="AM137" s="65">
        <v>100</v>
      </c>
      <c r="AN137" s="65">
        <v>0.36399999999999999</v>
      </c>
      <c r="AO137" s="65">
        <v>100</v>
      </c>
      <c r="AP137" s="65">
        <v>0.53300000000000003</v>
      </c>
      <c r="AQ137" s="65">
        <v>96.774000000000001</v>
      </c>
      <c r="AR137" s="65"/>
      <c r="AS137" s="65"/>
      <c r="AT137" s="65"/>
      <c r="AU137" s="65"/>
      <c r="AV137" s="65"/>
      <c r="AW137" s="65"/>
    </row>
    <row r="138" spans="16:49" x14ac:dyDescent="0.25">
      <c r="P138" s="65" t="s">
        <v>61</v>
      </c>
      <c r="Q138" s="65" t="s">
        <v>180</v>
      </c>
      <c r="R138" s="65" t="s">
        <v>181</v>
      </c>
      <c r="S138" s="65">
        <v>2009</v>
      </c>
      <c r="T138" s="65">
        <v>0.81899999999999995</v>
      </c>
      <c r="U138" s="65">
        <v>100</v>
      </c>
      <c r="V138" s="65">
        <v>0.53300000000000003</v>
      </c>
      <c r="W138" s="65">
        <v>100</v>
      </c>
      <c r="X138" s="65">
        <v>0.68799999999999994</v>
      </c>
      <c r="Y138" s="65">
        <v>100</v>
      </c>
      <c r="Z138" s="65">
        <v>0.97599999999999998</v>
      </c>
      <c r="AA138" s="65">
        <v>100</v>
      </c>
      <c r="AB138" s="65">
        <v>0.42399999999999999</v>
      </c>
      <c r="AC138" s="65">
        <v>96.774000000000001</v>
      </c>
      <c r="AD138" s="65">
        <v>0.28100000000000003</v>
      </c>
      <c r="AE138" s="65">
        <v>3.3330000000000002</v>
      </c>
      <c r="AF138" s="65">
        <v>0.28100000000000003</v>
      </c>
      <c r="AG138" s="65">
        <v>96.774000000000001</v>
      </c>
      <c r="AH138" s="65">
        <v>-9999.99</v>
      </c>
      <c r="AI138" s="65">
        <v>0</v>
      </c>
      <c r="AJ138" s="65">
        <v>-9999.99</v>
      </c>
      <c r="AK138" s="65">
        <v>0</v>
      </c>
      <c r="AL138" s="65">
        <v>0.08</v>
      </c>
      <c r="AM138" s="65">
        <v>3.226</v>
      </c>
      <c r="AN138" s="65">
        <v>8.7999999999999995E-2</v>
      </c>
      <c r="AO138" s="65">
        <v>100</v>
      </c>
      <c r="AP138" s="65">
        <v>0.32200000000000001</v>
      </c>
      <c r="AQ138" s="65">
        <v>96.774000000000001</v>
      </c>
      <c r="AR138" s="65"/>
      <c r="AS138" s="65"/>
      <c r="AT138" s="65"/>
      <c r="AU138" s="65"/>
      <c r="AV138" s="65"/>
      <c r="AW138" s="65"/>
    </row>
    <row r="139" spans="16:49" x14ac:dyDescent="0.25">
      <c r="P139" s="65" t="s">
        <v>61</v>
      </c>
      <c r="Q139" s="65" t="s">
        <v>180</v>
      </c>
      <c r="R139" s="65" t="s">
        <v>181</v>
      </c>
      <c r="S139" s="65">
        <v>2010</v>
      </c>
      <c r="T139" s="65">
        <v>0.53600000000000003</v>
      </c>
      <c r="U139" s="65">
        <v>100</v>
      </c>
      <c r="V139" s="65">
        <v>0.26500000000000001</v>
      </c>
      <c r="W139" s="65">
        <v>100</v>
      </c>
      <c r="X139" s="65">
        <v>0.47899999999999998</v>
      </c>
      <c r="Y139" s="65">
        <v>100</v>
      </c>
      <c r="Z139" s="65">
        <v>0.42799999999999999</v>
      </c>
      <c r="AA139" s="65">
        <v>100</v>
      </c>
      <c r="AB139" s="65">
        <v>0.314</v>
      </c>
      <c r="AC139" s="65">
        <v>100</v>
      </c>
      <c r="AD139" s="65">
        <v>0.38400000000000001</v>
      </c>
      <c r="AE139" s="65">
        <v>100</v>
      </c>
      <c r="AF139" s="65">
        <v>0.247</v>
      </c>
      <c r="AG139" s="65">
        <v>100</v>
      </c>
      <c r="AH139" s="65">
        <v>0.121</v>
      </c>
      <c r="AI139" s="65">
        <v>100</v>
      </c>
      <c r="AJ139" s="65">
        <v>0.40500000000000003</v>
      </c>
      <c r="AK139" s="65">
        <v>100</v>
      </c>
      <c r="AL139" s="65">
        <v>0.54900000000000004</v>
      </c>
      <c r="AM139" s="65">
        <v>100</v>
      </c>
      <c r="AN139" s="65">
        <v>0.39100000000000001</v>
      </c>
      <c r="AO139" s="65">
        <v>100</v>
      </c>
      <c r="AP139" s="65">
        <v>0.41899999999999998</v>
      </c>
      <c r="AQ139" s="65">
        <v>96.774000000000001</v>
      </c>
      <c r="AR139" s="65"/>
      <c r="AS139" s="65"/>
      <c r="AT139" s="65"/>
      <c r="AU139" s="65"/>
      <c r="AV139" s="65"/>
      <c r="AW139" s="65"/>
    </row>
    <row r="140" spans="16:49" x14ac:dyDescent="0.25">
      <c r="P140" s="65" t="s">
        <v>61</v>
      </c>
      <c r="Q140" s="65" t="s">
        <v>180</v>
      </c>
      <c r="R140" s="65" t="s">
        <v>181</v>
      </c>
      <c r="S140" s="65">
        <v>2011</v>
      </c>
      <c r="T140" s="65">
        <v>0.45500000000000002</v>
      </c>
      <c r="U140" s="65">
        <v>96.774000000000001</v>
      </c>
      <c r="V140" s="65">
        <v>0.84899999999999998</v>
      </c>
      <c r="W140" s="65">
        <v>3.5710000000000002</v>
      </c>
      <c r="X140" s="65">
        <v>0.84599999999999997</v>
      </c>
      <c r="Y140" s="65">
        <v>100</v>
      </c>
      <c r="Z140" s="65">
        <v>0.751</v>
      </c>
      <c r="AA140" s="65">
        <v>100</v>
      </c>
      <c r="AB140" s="65">
        <v>0.38500000000000001</v>
      </c>
      <c r="AC140" s="65">
        <v>100</v>
      </c>
      <c r="AD140" s="65">
        <v>0.441</v>
      </c>
      <c r="AE140" s="65">
        <v>100</v>
      </c>
      <c r="AF140" s="65">
        <v>0.307</v>
      </c>
      <c r="AG140" s="65">
        <v>100</v>
      </c>
      <c r="AH140" s="65">
        <v>0.21299999999999999</v>
      </c>
      <c r="AI140" s="65">
        <v>100</v>
      </c>
      <c r="AJ140" s="65">
        <v>0.40400000000000003</v>
      </c>
      <c r="AK140" s="65">
        <v>100</v>
      </c>
      <c r="AL140" s="65">
        <v>0.73599999999999999</v>
      </c>
      <c r="AM140" s="65">
        <v>100</v>
      </c>
      <c r="AN140" s="65">
        <v>0.77300000000000002</v>
      </c>
      <c r="AO140" s="65">
        <v>100</v>
      </c>
      <c r="AP140" s="65">
        <v>0.18</v>
      </c>
      <c r="AQ140" s="65">
        <v>96.774000000000001</v>
      </c>
      <c r="AR140" s="65"/>
      <c r="AS140" s="65"/>
      <c r="AT140" s="65"/>
      <c r="AU140" s="65"/>
      <c r="AV140" s="65"/>
      <c r="AW140" s="65"/>
    </row>
    <row r="141" spans="16:49" x14ac:dyDescent="0.25">
      <c r="P141" s="65" t="s">
        <v>61</v>
      </c>
      <c r="Q141" s="65" t="s">
        <v>180</v>
      </c>
      <c r="R141" s="65" t="s">
        <v>181</v>
      </c>
      <c r="S141" s="65">
        <v>2012</v>
      </c>
      <c r="T141" s="65">
        <v>-9999.99</v>
      </c>
      <c r="U141" s="65">
        <v>0</v>
      </c>
      <c r="V141" s="65">
        <v>0.501</v>
      </c>
      <c r="W141" s="65">
        <v>100</v>
      </c>
      <c r="X141" s="65">
        <v>0.745</v>
      </c>
      <c r="Y141" s="65">
        <v>100</v>
      </c>
      <c r="Z141" s="65">
        <v>0.31</v>
      </c>
      <c r="AA141" s="65">
        <v>100</v>
      </c>
      <c r="AB141" s="65">
        <v>0.51</v>
      </c>
      <c r="AC141" s="65">
        <v>100</v>
      </c>
      <c r="AD141" s="65">
        <v>0.45700000000000002</v>
      </c>
      <c r="AE141" s="65">
        <v>100</v>
      </c>
      <c r="AF141" s="65">
        <v>0.29399999999999998</v>
      </c>
      <c r="AG141" s="65">
        <v>100</v>
      </c>
      <c r="AH141" s="65">
        <v>0.44400000000000001</v>
      </c>
      <c r="AI141" s="65">
        <v>100</v>
      </c>
      <c r="AJ141" s="65">
        <v>0.218</v>
      </c>
      <c r="AK141" s="65">
        <v>100</v>
      </c>
      <c r="AL141" s="65">
        <v>0.31</v>
      </c>
      <c r="AM141" s="65">
        <v>100</v>
      </c>
      <c r="AN141" s="65">
        <v>0.29399999999999998</v>
      </c>
      <c r="AO141" s="65">
        <v>100</v>
      </c>
      <c r="AP141" s="65">
        <v>0.36</v>
      </c>
      <c r="AQ141" s="65">
        <v>100</v>
      </c>
      <c r="AR141" s="65"/>
      <c r="AS141" s="65"/>
      <c r="AT141" s="65"/>
      <c r="AU141" s="65"/>
      <c r="AV141" s="65"/>
      <c r="AW141" s="65"/>
    </row>
    <row r="142" spans="16:49" x14ac:dyDescent="0.25">
      <c r="P142" s="65" t="s">
        <v>70</v>
      </c>
      <c r="Q142" s="65" t="s">
        <v>138</v>
      </c>
      <c r="R142" s="65" t="s">
        <v>178</v>
      </c>
      <c r="S142" s="65">
        <v>1990</v>
      </c>
      <c r="T142" s="65">
        <v>0.249</v>
      </c>
      <c r="U142" s="65">
        <v>45.161000000000001</v>
      </c>
      <c r="V142" s="65">
        <v>0.308</v>
      </c>
      <c r="W142" s="65">
        <v>46.429000000000002</v>
      </c>
      <c r="X142" s="65">
        <v>0.24199999999999999</v>
      </c>
      <c r="Y142" s="65">
        <v>45.161000000000001</v>
      </c>
      <c r="Z142" s="65">
        <v>0.221</v>
      </c>
      <c r="AA142" s="65">
        <v>50</v>
      </c>
      <c r="AB142" s="65">
        <v>0.16500000000000001</v>
      </c>
      <c r="AC142" s="65">
        <v>45.161000000000001</v>
      </c>
      <c r="AD142" s="65">
        <v>0.184</v>
      </c>
      <c r="AE142" s="65">
        <v>46.667000000000002</v>
      </c>
      <c r="AF142" s="65">
        <v>0.19800000000000001</v>
      </c>
      <c r="AG142" s="65">
        <v>45.161000000000001</v>
      </c>
      <c r="AH142" s="65">
        <v>0.22900000000000001</v>
      </c>
      <c r="AI142" s="65">
        <v>45.161000000000001</v>
      </c>
      <c r="AJ142" s="65"/>
      <c r="AK142" s="65">
        <v>0</v>
      </c>
      <c r="AL142" s="65">
        <v>0.373</v>
      </c>
      <c r="AM142" s="65">
        <v>35.484000000000002</v>
      </c>
      <c r="AN142" s="65">
        <v>0.75700000000000001</v>
      </c>
      <c r="AO142" s="65">
        <v>50</v>
      </c>
      <c r="AP142" s="65">
        <v>0.75800000000000001</v>
      </c>
      <c r="AQ142" s="65">
        <v>48.387</v>
      </c>
      <c r="AR142" s="65">
        <f t="shared" ref="AR142:AR148" si="18">+S142</f>
        <v>1990</v>
      </c>
      <c r="AS142" s="65">
        <f t="shared" ref="AS142:AS148" si="19">+((X142+X165)*Y142+(Z142+Z165)*AA142+(AB142+AB165)*AC142)/SUM(Y142,AA142,AC142)</f>
        <v>0.51565515029717357</v>
      </c>
      <c r="AT142" s="65">
        <f t="shared" ref="AT142:AT148" si="20">+((AD142+AD165)*AE142+(AF142+AF165)*AG142+(AH142+AH165)*AI142)/SUM(AE142,AG142,AI142)</f>
        <v>0.4610221258641205</v>
      </c>
      <c r="AU142" s="65">
        <f>+((AJ142+AJ165)*AK142+(AL142+AL165)*AM142+(AN142+AN165)*AO142)/SUM(AK142,AM142,AO142)</f>
        <v>1.3772259604136445</v>
      </c>
      <c r="AV142" s="65">
        <f>+((AP142+AP165)*AQ142+(T142+T165)*U142+(V142+V165)*W142)/SUM(U142,W142,AQ142)</f>
        <v>1.1169719453910285</v>
      </c>
      <c r="AW142" s="65"/>
    </row>
    <row r="143" spans="16:49" x14ac:dyDescent="0.25">
      <c r="P143" s="65" t="s">
        <v>70</v>
      </c>
      <c r="Q143" s="65" t="s">
        <v>138</v>
      </c>
      <c r="R143" s="65" t="s">
        <v>178</v>
      </c>
      <c r="S143" s="65">
        <v>1991</v>
      </c>
      <c r="T143" s="65">
        <v>0.93500000000000005</v>
      </c>
      <c r="U143" s="65">
        <v>48.387</v>
      </c>
      <c r="V143" s="65">
        <v>0.83899999999999997</v>
      </c>
      <c r="W143" s="65">
        <v>50</v>
      </c>
      <c r="X143" s="65">
        <v>0.92900000000000005</v>
      </c>
      <c r="Y143" s="65">
        <v>48.387</v>
      </c>
      <c r="Z143" s="65">
        <v>0.40400000000000003</v>
      </c>
      <c r="AA143" s="65">
        <v>46.667000000000002</v>
      </c>
      <c r="AB143" s="65">
        <v>0.24</v>
      </c>
      <c r="AC143" s="65">
        <v>45.161000000000001</v>
      </c>
      <c r="AD143" s="65">
        <v>0.35</v>
      </c>
      <c r="AE143" s="65">
        <v>50</v>
      </c>
      <c r="AF143" s="65">
        <v>0.24399999999999999</v>
      </c>
      <c r="AG143" s="65">
        <v>45.161000000000001</v>
      </c>
      <c r="AH143" s="65">
        <v>0.24</v>
      </c>
      <c r="AI143" s="65">
        <v>48.387</v>
      </c>
      <c r="AJ143" s="65">
        <v>0.51</v>
      </c>
      <c r="AK143" s="65">
        <v>50</v>
      </c>
      <c r="AL143" s="65">
        <v>0.50700000000000001</v>
      </c>
      <c r="AM143" s="65">
        <v>51.613</v>
      </c>
      <c r="AN143" s="65">
        <v>0.53100000000000003</v>
      </c>
      <c r="AO143" s="65">
        <v>46.667000000000002</v>
      </c>
      <c r="AP143" s="65">
        <v>0.495</v>
      </c>
      <c r="AQ143" s="65">
        <v>41.935000000000002</v>
      </c>
      <c r="AR143" s="65">
        <f t="shared" si="18"/>
        <v>1991</v>
      </c>
      <c r="AS143" s="65">
        <f t="shared" si="19"/>
        <v>0.98993430802695859</v>
      </c>
      <c r="AT143" s="65">
        <f t="shared" si="20"/>
        <v>0.61888786329311452</v>
      </c>
      <c r="AU143" s="65">
        <f>+((AJ143+AJ166)*AK143+(AL143+AL166)*AM143+(AN143+AN166)*AO143)/SUM(AK143,AM143,AO143)</f>
        <v>0.70961909225789055</v>
      </c>
      <c r="AV143" s="65">
        <f>+((AP143+AP166)*AQ143+(T143+T166)*U143+(V143+V166)*W143)/SUM(U143,W143,AQ143)</f>
        <v>1.1847028406094553</v>
      </c>
      <c r="AW143" s="65"/>
    </row>
    <row r="144" spans="16:49" x14ac:dyDescent="0.25">
      <c r="P144" s="65" t="s">
        <v>70</v>
      </c>
      <c r="Q144" s="65" t="s">
        <v>138</v>
      </c>
      <c r="R144" s="65" t="s">
        <v>178</v>
      </c>
      <c r="S144" s="65">
        <v>1992</v>
      </c>
      <c r="T144" s="65">
        <v>0.377</v>
      </c>
      <c r="U144" s="65">
        <v>51.613</v>
      </c>
      <c r="V144" s="65">
        <v>0.59899999999999998</v>
      </c>
      <c r="W144" s="65">
        <v>48.276000000000003</v>
      </c>
      <c r="X144" s="65">
        <v>0.54900000000000004</v>
      </c>
      <c r="Y144" s="65">
        <v>35.484000000000002</v>
      </c>
      <c r="Z144" s="65">
        <v>0.373</v>
      </c>
      <c r="AA144" s="65">
        <v>43.332999999999998</v>
      </c>
      <c r="AB144" s="65">
        <v>0.35899999999999999</v>
      </c>
      <c r="AC144" s="65">
        <v>45.161000000000001</v>
      </c>
      <c r="AD144" s="65">
        <v>0.245</v>
      </c>
      <c r="AE144" s="65">
        <v>50</v>
      </c>
      <c r="AF144" s="65">
        <v>0.26300000000000001</v>
      </c>
      <c r="AG144" s="65">
        <v>41.935000000000002</v>
      </c>
      <c r="AH144" s="65">
        <v>0.25900000000000001</v>
      </c>
      <c r="AI144" s="65">
        <v>45.161000000000001</v>
      </c>
      <c r="AJ144" s="65">
        <v>0.629</v>
      </c>
      <c r="AK144" s="65">
        <v>50</v>
      </c>
      <c r="AL144" s="65">
        <v>0.58899999999999997</v>
      </c>
      <c r="AM144" s="65">
        <v>51.613</v>
      </c>
      <c r="AN144" s="65">
        <v>0.71899999999999997</v>
      </c>
      <c r="AO144" s="65">
        <v>50</v>
      </c>
      <c r="AP144" s="65">
        <v>0.73699999999999999</v>
      </c>
      <c r="AQ144" s="65">
        <v>38.71</v>
      </c>
      <c r="AR144" s="65">
        <f t="shared" si="18"/>
        <v>1992</v>
      </c>
      <c r="AS144" s="65">
        <f t="shared" si="19"/>
        <v>0.89797992385745862</v>
      </c>
      <c r="AT144" s="65">
        <f t="shared" si="20"/>
        <v>0.57567041343292291</v>
      </c>
      <c r="AU144" s="65">
        <f>+((AJ144+AJ167)*AK144+(AL144+AL167)*AM144+(AN144+AN167)*AO144)/SUM(AK144,AM144,AO144)</f>
        <v>1.0577978801290124</v>
      </c>
      <c r="AV144" s="65">
        <f>+((AP144+AP167)*AQ144+(T144+T167)*U144+(V144+V167)*W144)/SUM(U144,W144,AQ144)</f>
        <v>1.1060149135275146</v>
      </c>
      <c r="AW144" s="65"/>
    </row>
    <row r="145" spans="16:49" x14ac:dyDescent="0.25">
      <c r="P145" s="65" t="s">
        <v>70</v>
      </c>
      <c r="Q145" s="65" t="s">
        <v>138</v>
      </c>
      <c r="R145" s="65" t="s">
        <v>178</v>
      </c>
      <c r="S145" s="65">
        <v>1993</v>
      </c>
      <c r="T145" s="65">
        <v>0.65100000000000002</v>
      </c>
      <c r="U145" s="65">
        <v>51.613</v>
      </c>
      <c r="V145" s="65">
        <v>1.1160000000000001</v>
      </c>
      <c r="W145" s="65">
        <v>50</v>
      </c>
      <c r="X145" s="65">
        <v>0.90400000000000003</v>
      </c>
      <c r="Y145" s="65">
        <v>51.613</v>
      </c>
      <c r="Z145" s="65">
        <v>0.36599999999999999</v>
      </c>
      <c r="AA145" s="65">
        <v>46.667000000000002</v>
      </c>
      <c r="AB145" s="65">
        <v>0.223</v>
      </c>
      <c r="AC145" s="65">
        <v>51.613</v>
      </c>
      <c r="AD145" s="65">
        <v>0.23100000000000001</v>
      </c>
      <c r="AE145" s="65">
        <v>46.667000000000002</v>
      </c>
      <c r="AF145" s="65">
        <v>0.28100000000000003</v>
      </c>
      <c r="AG145" s="65">
        <v>48.387</v>
      </c>
      <c r="AH145" s="65">
        <v>0.3</v>
      </c>
      <c r="AI145" s="65">
        <v>48.387</v>
      </c>
      <c r="AJ145" s="65">
        <v>0.36099999999999999</v>
      </c>
      <c r="AK145" s="65">
        <v>46.667000000000002</v>
      </c>
      <c r="AL145" s="65">
        <v>0.64400000000000002</v>
      </c>
      <c r="AM145" s="65">
        <v>35.484000000000002</v>
      </c>
      <c r="AN145" s="65">
        <v>1.133</v>
      </c>
      <c r="AO145" s="65">
        <v>50</v>
      </c>
      <c r="AP145" s="65">
        <v>0.57999999999999996</v>
      </c>
      <c r="AQ145" s="65">
        <v>41.935000000000002</v>
      </c>
      <c r="AR145" s="65">
        <f t="shared" si="18"/>
        <v>1993</v>
      </c>
      <c r="AS145" s="65">
        <f t="shared" si="19"/>
        <v>1.2516840012542281</v>
      </c>
      <c r="AT145" s="65">
        <f t="shared" si="20"/>
        <v>0.63328936635968802</v>
      </c>
      <c r="AU145" s="65">
        <f>+((AJ145+AJ168)*AK145+(AL145+AL168)*AM145+(AN145+AN168)*AO145)/SUM(AK145,AM145,AO145)</f>
        <v>1.2274825540480208</v>
      </c>
      <c r="AV145" s="65">
        <f>+((AP145+AP168)*AQ145+(T145+T168)*U145+(V145+V168)*W145)/SUM(U145,W145,AQ145)</f>
        <v>1.8685630660127619</v>
      </c>
      <c r="AW145" s="65"/>
    </row>
    <row r="146" spans="16:49" x14ac:dyDescent="0.25">
      <c r="P146" s="65" t="s">
        <v>70</v>
      </c>
      <c r="Q146" s="65" t="s">
        <v>138</v>
      </c>
      <c r="R146" s="65" t="s">
        <v>178</v>
      </c>
      <c r="S146" s="65">
        <v>1994</v>
      </c>
      <c r="T146" s="65">
        <v>0.82499999999999996</v>
      </c>
      <c r="U146" s="65">
        <v>48.387</v>
      </c>
      <c r="V146" s="65">
        <v>0.72899999999999998</v>
      </c>
      <c r="W146" s="65">
        <v>50</v>
      </c>
      <c r="X146" s="65">
        <v>0.79700000000000004</v>
      </c>
      <c r="Y146" s="65">
        <v>51.613</v>
      </c>
      <c r="Z146" s="65">
        <v>1.155</v>
      </c>
      <c r="AA146" s="65">
        <v>46.667000000000002</v>
      </c>
      <c r="AB146" s="65">
        <v>0.28599999999999998</v>
      </c>
      <c r="AC146" s="65">
        <v>48.387</v>
      </c>
      <c r="AD146" s="65">
        <v>0.26200000000000001</v>
      </c>
      <c r="AE146" s="65">
        <v>50</v>
      </c>
      <c r="AF146" s="65">
        <v>0.224</v>
      </c>
      <c r="AG146" s="65">
        <v>48.387</v>
      </c>
      <c r="AH146" s="65">
        <v>0.29399999999999998</v>
      </c>
      <c r="AI146" s="65">
        <v>51.613</v>
      </c>
      <c r="AJ146" s="65">
        <v>0.47299999999999998</v>
      </c>
      <c r="AK146" s="65">
        <v>50</v>
      </c>
      <c r="AL146" s="65">
        <v>0.61199999999999999</v>
      </c>
      <c r="AM146" s="65">
        <v>48.387</v>
      </c>
      <c r="AN146" s="65">
        <v>0.47899999999999998</v>
      </c>
      <c r="AO146" s="65">
        <v>50</v>
      </c>
      <c r="AP146" s="65">
        <v>0.35</v>
      </c>
      <c r="AQ146" s="65">
        <v>48.387</v>
      </c>
      <c r="AR146" s="65">
        <f t="shared" si="18"/>
        <v>1994</v>
      </c>
      <c r="AS146" s="65">
        <f t="shared" si="19"/>
        <v>1.2020658498503412</v>
      </c>
      <c r="AT146" s="65">
        <f t="shared" si="20"/>
        <v>0.74510759333333343</v>
      </c>
      <c r="AU146" s="65">
        <f>+((AJ146+AJ169)*AK146+(AL146+AL169)*AM146+(AN146+AN169)*AO146)/SUM(AK146,AM146,AO146)</f>
        <v>1.3536413028095453</v>
      </c>
      <c r="AV146" s="65">
        <f>+((AP146+AP169)*AQ146+(T146+T169)*U146+(V146+V169)*W146)/SUM(U146,W146,AQ146)</f>
        <v>1.475011173641108</v>
      </c>
      <c r="AW146" s="65"/>
    </row>
    <row r="147" spans="16:49" x14ac:dyDescent="0.25">
      <c r="P147" s="65" t="s">
        <v>70</v>
      </c>
      <c r="Q147" s="65" t="s">
        <v>138</v>
      </c>
      <c r="R147" s="65" t="s">
        <v>178</v>
      </c>
      <c r="S147" s="65">
        <v>1995</v>
      </c>
      <c r="T147" s="65">
        <v>0.29499999999999998</v>
      </c>
      <c r="U147" s="65">
        <v>48.387</v>
      </c>
      <c r="V147" s="65">
        <v>-9999.99</v>
      </c>
      <c r="W147" s="65">
        <v>0</v>
      </c>
      <c r="X147" s="65">
        <v>0.35899999999999999</v>
      </c>
      <c r="Y147" s="65">
        <v>51.613</v>
      </c>
      <c r="Z147" s="65">
        <v>0.22700000000000001</v>
      </c>
      <c r="AA147" s="65">
        <v>50</v>
      </c>
      <c r="AB147" s="65">
        <v>0.24</v>
      </c>
      <c r="AC147" s="65">
        <v>25.806000000000001</v>
      </c>
      <c r="AD147" s="65">
        <v>0.17399999999999999</v>
      </c>
      <c r="AE147" s="65">
        <v>50</v>
      </c>
      <c r="AF147" s="65">
        <v>0.20100000000000001</v>
      </c>
      <c r="AG147" s="65">
        <v>51.613</v>
      </c>
      <c r="AH147" s="65">
        <v>0.187</v>
      </c>
      <c r="AI147" s="65">
        <v>48.387</v>
      </c>
      <c r="AJ147" s="65">
        <v>0.222</v>
      </c>
      <c r="AK147" s="65">
        <v>50</v>
      </c>
      <c r="AL147" s="65">
        <v>0.498</v>
      </c>
      <c r="AM147" s="65">
        <v>51.613</v>
      </c>
      <c r="AN147" s="65">
        <v>0.18099999999999999</v>
      </c>
      <c r="AO147" s="65">
        <v>43.332999999999998</v>
      </c>
      <c r="AP147" s="65">
        <v>0.36099999999999999</v>
      </c>
      <c r="AQ147" s="65">
        <v>41.935000000000002</v>
      </c>
      <c r="AR147" s="65">
        <f t="shared" si="18"/>
        <v>1995</v>
      </c>
      <c r="AS147" s="65">
        <f t="shared" si="19"/>
        <v>0.71987402977577919</v>
      </c>
      <c r="AT147" s="65">
        <f t="shared" si="20"/>
        <v>0.43236555333333343</v>
      </c>
      <c r="AU147" s="65"/>
      <c r="AV147" s="65"/>
      <c r="AW147" s="65"/>
    </row>
    <row r="148" spans="16:49" x14ac:dyDescent="0.25">
      <c r="P148" s="65" t="s">
        <v>70</v>
      </c>
      <c r="Q148" s="65" t="s">
        <v>138</v>
      </c>
      <c r="R148" s="65" t="s">
        <v>178</v>
      </c>
      <c r="S148" s="65">
        <v>1996</v>
      </c>
      <c r="T148" s="65">
        <v>0.371</v>
      </c>
      <c r="U148" s="65">
        <v>45.161000000000001</v>
      </c>
      <c r="V148" s="65">
        <v>0.41899999999999998</v>
      </c>
      <c r="W148" s="65">
        <v>44.828000000000003</v>
      </c>
      <c r="X148" s="65">
        <v>0.57299999999999995</v>
      </c>
      <c r="Y148" s="65">
        <v>45.161000000000001</v>
      </c>
      <c r="Z148" s="65">
        <v>0.47799999999999998</v>
      </c>
      <c r="AA148" s="65">
        <v>43.332999999999998</v>
      </c>
      <c r="AB148" s="65">
        <v>0.2</v>
      </c>
      <c r="AC148" s="65">
        <v>41.935000000000002</v>
      </c>
      <c r="AD148" s="65">
        <v>5.8999999999999997E-2</v>
      </c>
      <c r="AE148" s="65">
        <v>36.667000000000002</v>
      </c>
      <c r="AF148" s="65">
        <v>0.13900000000000001</v>
      </c>
      <c r="AG148" s="65">
        <v>96.774000000000001</v>
      </c>
      <c r="AH148" s="65">
        <v>0.218</v>
      </c>
      <c r="AI148" s="65">
        <v>96.774000000000001</v>
      </c>
      <c r="AJ148" s="65">
        <v>0.312</v>
      </c>
      <c r="AK148" s="65">
        <v>90</v>
      </c>
      <c r="AL148" s="65">
        <v>0.76500000000000001</v>
      </c>
      <c r="AM148" s="65">
        <v>100</v>
      </c>
      <c r="AN148" s="65">
        <v>1.1850000000000001</v>
      </c>
      <c r="AO148" s="65">
        <v>100</v>
      </c>
      <c r="AP148" s="65">
        <v>0.96399999999999997</v>
      </c>
      <c r="AQ148" s="65">
        <v>93.548000000000002</v>
      </c>
      <c r="AR148" s="65">
        <f t="shared" si="18"/>
        <v>1996</v>
      </c>
      <c r="AS148" s="65">
        <f t="shared" si="19"/>
        <v>1.1571890683820316</v>
      </c>
      <c r="AT148" s="65">
        <f t="shared" si="20"/>
        <v>0.57590985817605278</v>
      </c>
      <c r="AU148" s="65">
        <f>+((AJ148+AJ171)*AK148+(AL148+AL171)*AM148+(AN148+AN171)*AO148)/SUM(AK148,AM148,AO148)</f>
        <v>0.99624137931034495</v>
      </c>
      <c r="AV148" s="65">
        <f>+((AP148+AP171)*AQ148+(T148+T171)*U148+(V148+V171)*W148)/SUM(U148,W148,AQ148)</f>
        <v>1.1453590502187569</v>
      </c>
      <c r="AW148" s="65"/>
    </row>
    <row r="149" spans="16:49" x14ac:dyDescent="0.25"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</row>
    <row r="150" spans="16:49" x14ac:dyDescent="0.25"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</row>
    <row r="151" spans="16:49" x14ac:dyDescent="0.25">
      <c r="P151" s="65" t="s">
        <v>70</v>
      </c>
      <c r="Q151" s="65" t="s">
        <v>138</v>
      </c>
      <c r="R151" s="65" t="s">
        <v>178</v>
      </c>
      <c r="S151" s="65">
        <v>1999</v>
      </c>
      <c r="T151" s="65">
        <v>1.274</v>
      </c>
      <c r="U151" s="65">
        <v>100</v>
      </c>
      <c r="V151" s="65">
        <v>1.159</v>
      </c>
      <c r="W151" s="65">
        <v>96.429000000000002</v>
      </c>
      <c r="X151" s="65">
        <v>0.80500000000000005</v>
      </c>
      <c r="Y151" s="65">
        <v>83.870999999999995</v>
      </c>
      <c r="Z151" s="65">
        <v>0.71399999999999997</v>
      </c>
      <c r="AA151" s="65">
        <v>90</v>
      </c>
      <c r="AB151" s="65">
        <v>0.33600000000000002</v>
      </c>
      <c r="AC151" s="65">
        <v>100</v>
      </c>
      <c r="AD151" s="65">
        <v>0.16700000000000001</v>
      </c>
      <c r="AE151" s="65">
        <v>100</v>
      </c>
      <c r="AF151" s="65">
        <v>0.16700000000000001</v>
      </c>
      <c r="AG151" s="65">
        <v>100</v>
      </c>
      <c r="AH151" s="65">
        <v>0.26600000000000001</v>
      </c>
      <c r="AI151" s="65">
        <v>100</v>
      </c>
      <c r="AJ151" s="65">
        <v>0.34899999999999998</v>
      </c>
      <c r="AK151" s="65">
        <v>90</v>
      </c>
      <c r="AL151" s="65">
        <v>0.70299999999999996</v>
      </c>
      <c r="AM151" s="65">
        <v>100</v>
      </c>
      <c r="AN151" s="65">
        <v>0.96899999999999997</v>
      </c>
      <c r="AO151" s="65">
        <v>93.332999999999998</v>
      </c>
      <c r="AP151" s="65">
        <v>0.749</v>
      </c>
      <c r="AQ151" s="65">
        <v>90.322999999999993</v>
      </c>
      <c r="AR151" s="65">
        <f t="shared" ref="AR151:AR164" si="21">+S151</f>
        <v>1999</v>
      </c>
      <c r="AS151" s="65">
        <f t="shared" ref="AS151:AS164" si="22">+((X151+X174)*Y151+(Z151+Z174)*AA151+(AB151+AB174)*AC151)/SUM(Y151,AA151,AC151)</f>
        <v>0.89323558536683334</v>
      </c>
      <c r="AT151" s="65">
        <f>+((AD151+AD174)*AE151+(AF151+AF174)*AG151+(AH151+AH174)*AI151)/SUM(AE151,AG151,AI151)</f>
        <v>0.43299999999999994</v>
      </c>
      <c r="AU151" s="65">
        <f t="shared" ref="AU151:AU164" si="23">+((AJ151+AJ174)*AK151+(AL151+AL174)*AM151+(AN151+AN174)*AO151)/SUM(AK151,AM151,AO151)</f>
        <v>0.93191715402018116</v>
      </c>
      <c r="AV151" s="65">
        <f t="shared" ref="AV151:AV164" si="24">+((AP151+AP174)*AQ151+(T151+T174)*U151+(V151+V174)*W151)/SUM(U151,W151,AQ151)</f>
        <v>1.3745737989621694</v>
      </c>
      <c r="AW151" s="65"/>
    </row>
    <row r="152" spans="16:49" x14ac:dyDescent="0.25">
      <c r="P152" s="65" t="s">
        <v>70</v>
      </c>
      <c r="Q152" s="65" t="s">
        <v>138</v>
      </c>
      <c r="R152" s="65" t="s">
        <v>178</v>
      </c>
      <c r="S152" s="65">
        <v>2000</v>
      </c>
      <c r="T152" s="65">
        <v>1.1719999999999999</v>
      </c>
      <c r="U152" s="65">
        <v>100</v>
      </c>
      <c r="V152" s="65">
        <v>1.2370000000000001</v>
      </c>
      <c r="W152" s="65">
        <v>100</v>
      </c>
      <c r="X152" s="65">
        <v>0.94899999999999995</v>
      </c>
      <c r="Y152" s="65">
        <v>100</v>
      </c>
      <c r="Z152" s="65">
        <v>0.48</v>
      </c>
      <c r="AA152" s="65">
        <v>100</v>
      </c>
      <c r="AB152" s="65">
        <v>0.26800000000000002</v>
      </c>
      <c r="AC152" s="65">
        <v>100</v>
      </c>
      <c r="AD152" s="65">
        <v>0.214</v>
      </c>
      <c r="AE152" s="65">
        <v>93.332999999999998</v>
      </c>
      <c r="AF152" s="65">
        <v>0.20200000000000001</v>
      </c>
      <c r="AG152" s="65">
        <v>96.774000000000001</v>
      </c>
      <c r="AH152" s="65">
        <v>0.20200000000000001</v>
      </c>
      <c r="AI152" s="65">
        <v>90.322999999999993</v>
      </c>
      <c r="AJ152" s="65">
        <v>0.32400000000000001</v>
      </c>
      <c r="AK152" s="65">
        <v>96.667000000000002</v>
      </c>
      <c r="AL152" s="65">
        <v>0.76300000000000001</v>
      </c>
      <c r="AM152" s="65">
        <v>93.548000000000002</v>
      </c>
      <c r="AN152" s="65">
        <v>0.66</v>
      </c>
      <c r="AO152" s="65">
        <v>73.332999999999998</v>
      </c>
      <c r="AP152" s="65">
        <v>0.94199999999999995</v>
      </c>
      <c r="AQ152" s="65">
        <v>100</v>
      </c>
      <c r="AR152" s="65">
        <f t="shared" si="21"/>
        <v>2000</v>
      </c>
      <c r="AS152" s="65">
        <f t="shared" si="22"/>
        <v>0.79633333333333323</v>
      </c>
      <c r="AT152" s="65">
        <f>+((AD152+AD175)*AE152+(AF152+AF175)*AG152+(AH152+AH175)*AI152)/SUM(AE152,AG152,AI152)</f>
        <v>0.53200781300146205</v>
      </c>
      <c r="AU152" s="65">
        <f t="shared" si="23"/>
        <v>0.77928338291316956</v>
      </c>
      <c r="AV152" s="65">
        <f t="shared" si="24"/>
        <v>1.413</v>
      </c>
      <c r="AW152" s="65"/>
    </row>
    <row r="153" spans="16:49" x14ac:dyDescent="0.25">
      <c r="P153" s="65" t="s">
        <v>70</v>
      </c>
      <c r="Q153" s="65" t="s">
        <v>138</v>
      </c>
      <c r="R153" s="65" t="s">
        <v>178</v>
      </c>
      <c r="S153" s="65">
        <v>2001</v>
      </c>
      <c r="T153" s="65">
        <v>0.90800000000000003</v>
      </c>
      <c r="U153" s="65">
        <v>96.774000000000001</v>
      </c>
      <c r="V153" s="65">
        <v>0.872</v>
      </c>
      <c r="W153" s="65">
        <v>85.713999999999999</v>
      </c>
      <c r="X153" s="65">
        <v>0.53400000000000003</v>
      </c>
      <c r="Y153" s="65">
        <v>100</v>
      </c>
      <c r="Z153" s="65">
        <v>0.46500000000000002</v>
      </c>
      <c r="AA153" s="65">
        <v>93.332999999999998</v>
      </c>
      <c r="AB153" s="65">
        <v>0.20399999999999999</v>
      </c>
      <c r="AC153" s="65">
        <v>100</v>
      </c>
      <c r="AD153" s="65">
        <v>0.2</v>
      </c>
      <c r="AE153" s="65">
        <v>93.332999999999998</v>
      </c>
      <c r="AF153" s="65">
        <v>0.18099999999999999</v>
      </c>
      <c r="AG153" s="65">
        <v>96.774000000000001</v>
      </c>
      <c r="AH153" s="65">
        <v>0.247</v>
      </c>
      <c r="AI153" s="65">
        <v>100</v>
      </c>
      <c r="AJ153" s="65">
        <v>0.33700000000000002</v>
      </c>
      <c r="AK153" s="65">
        <v>100</v>
      </c>
      <c r="AL153" s="65">
        <v>0.86599999999999999</v>
      </c>
      <c r="AM153" s="65">
        <v>96.774000000000001</v>
      </c>
      <c r="AN153" s="65">
        <v>1.22</v>
      </c>
      <c r="AO153" s="65">
        <v>96.667000000000002</v>
      </c>
      <c r="AP153" s="65">
        <v>1.4850000000000001</v>
      </c>
      <c r="AQ153" s="65">
        <v>83.870999999999995</v>
      </c>
      <c r="AR153" s="65">
        <f t="shared" si="21"/>
        <v>2001</v>
      </c>
      <c r="AS153" s="65">
        <f t="shared" si="22"/>
        <v>0.63445441528910829</v>
      </c>
      <c r="AT153" s="65">
        <f>+((AD153+AD176)*AE153+(AF153+AF176)*AG153+(AH153+AH176)*AI153)/SUM(AE153,AG153,AI153)</f>
        <v>0.5142595214868998</v>
      </c>
      <c r="AU153" s="65">
        <f t="shared" si="23"/>
        <v>0.95754959259271866</v>
      </c>
      <c r="AV153" s="65">
        <f t="shared" si="24"/>
        <v>1.2416751902507519</v>
      </c>
      <c r="AW153" s="65"/>
    </row>
    <row r="154" spans="16:49" x14ac:dyDescent="0.25">
      <c r="P154" s="65" t="s">
        <v>70</v>
      </c>
      <c r="Q154" s="65" t="s">
        <v>138</v>
      </c>
      <c r="R154" s="65" t="s">
        <v>178</v>
      </c>
      <c r="S154" s="65">
        <v>2002</v>
      </c>
      <c r="T154" s="65">
        <v>1.371</v>
      </c>
      <c r="U154" s="65">
        <v>100</v>
      </c>
      <c r="V154" s="65">
        <v>1.083</v>
      </c>
      <c r="W154" s="65">
        <v>96.429000000000002</v>
      </c>
      <c r="X154" s="65">
        <v>0.61499999999999999</v>
      </c>
      <c r="Y154" s="65">
        <v>93.548000000000002</v>
      </c>
      <c r="Z154" s="65">
        <v>0.47699999999999998</v>
      </c>
      <c r="AA154" s="65">
        <v>96.667000000000002</v>
      </c>
      <c r="AB154" s="65">
        <v>0.248</v>
      </c>
      <c r="AC154" s="65">
        <v>100</v>
      </c>
      <c r="AD154" s="65">
        <v>0.156</v>
      </c>
      <c r="AE154" s="65">
        <v>96.667000000000002</v>
      </c>
      <c r="AF154" s="65">
        <v>-9999.99</v>
      </c>
      <c r="AG154" s="65">
        <v>0</v>
      </c>
      <c r="AH154" s="65">
        <v>0.158</v>
      </c>
      <c r="AI154" s="65">
        <v>67.742000000000004</v>
      </c>
      <c r="AJ154" s="65">
        <v>0.38300000000000001</v>
      </c>
      <c r="AK154" s="65">
        <v>90</v>
      </c>
      <c r="AL154" s="65">
        <v>0.56999999999999995</v>
      </c>
      <c r="AM154" s="65">
        <v>93.548000000000002</v>
      </c>
      <c r="AN154" s="65">
        <v>0.35</v>
      </c>
      <c r="AO154" s="65">
        <v>100</v>
      </c>
      <c r="AP154" s="65">
        <v>1.2</v>
      </c>
      <c r="AQ154" s="65">
        <v>100</v>
      </c>
      <c r="AR154" s="65">
        <f t="shared" si="21"/>
        <v>2002</v>
      </c>
      <c r="AS154" s="65">
        <f t="shared" si="22"/>
        <v>0.63170026015195624</v>
      </c>
      <c r="AT154" s="65"/>
      <c r="AU154" s="65">
        <f t="shared" si="23"/>
        <v>0.58965277131208826</v>
      </c>
      <c r="AV154" s="65">
        <f t="shared" si="24"/>
        <v>1.3720358163337594</v>
      </c>
      <c r="AW154" s="65"/>
    </row>
    <row r="155" spans="16:49" x14ac:dyDescent="0.25">
      <c r="P155" s="65" t="s">
        <v>70</v>
      </c>
      <c r="Q155" s="65" t="s">
        <v>138</v>
      </c>
      <c r="R155" s="65" t="s">
        <v>178</v>
      </c>
      <c r="S155" s="65">
        <v>2003</v>
      </c>
      <c r="T155" s="65">
        <v>1.05</v>
      </c>
      <c r="U155" s="65">
        <v>93.548000000000002</v>
      </c>
      <c r="V155" s="65">
        <v>2.165</v>
      </c>
      <c r="W155" s="65">
        <v>100</v>
      </c>
      <c r="X155" s="65">
        <v>2.0920000000000001</v>
      </c>
      <c r="Y155" s="65">
        <v>96.774000000000001</v>
      </c>
      <c r="Z155" s="65">
        <v>0.67400000000000004</v>
      </c>
      <c r="AA155" s="65">
        <v>100</v>
      </c>
      <c r="AB155" s="65">
        <v>0.29399999999999998</v>
      </c>
      <c r="AC155" s="65">
        <v>96.774000000000001</v>
      </c>
      <c r="AD155" s="65">
        <v>0.187</v>
      </c>
      <c r="AE155" s="65">
        <v>93.332999999999998</v>
      </c>
      <c r="AF155" s="65">
        <v>0.17100000000000001</v>
      </c>
      <c r="AG155" s="65">
        <v>93.548000000000002</v>
      </c>
      <c r="AH155" s="65">
        <v>0.158</v>
      </c>
      <c r="AI155" s="65">
        <v>100</v>
      </c>
      <c r="AJ155" s="65">
        <v>0.35099999999999998</v>
      </c>
      <c r="AK155" s="65">
        <v>100</v>
      </c>
      <c r="AL155" s="65">
        <v>0.41599999999999998</v>
      </c>
      <c r="AM155" s="65">
        <v>100</v>
      </c>
      <c r="AN155" s="65">
        <v>0.77400000000000002</v>
      </c>
      <c r="AO155" s="65">
        <v>90</v>
      </c>
      <c r="AP155" s="65">
        <v>0.88400000000000001</v>
      </c>
      <c r="AQ155" s="65">
        <v>100</v>
      </c>
      <c r="AR155" s="65">
        <f t="shared" si="21"/>
        <v>2003</v>
      </c>
      <c r="AS155" s="65">
        <f t="shared" si="22"/>
        <v>1.2583403736356575</v>
      </c>
      <c r="AT155" s="65">
        <f t="shared" ref="AT155:AT164" si="25">+((AD155+AD178)*AE155+(AF155+AF178)*AG155+(AH155+AH178)*AI155)/SUM(AE155,AG155,AI155)</f>
        <v>0.54892648868346117</v>
      </c>
      <c r="AU155" s="65">
        <f t="shared" si="23"/>
        <v>0.66258620689655168</v>
      </c>
      <c r="AV155" s="65">
        <f t="shared" si="24"/>
        <v>1.6738904710643576</v>
      </c>
      <c r="AW155" s="65"/>
    </row>
    <row r="156" spans="16:49" x14ac:dyDescent="0.25">
      <c r="P156" s="65" t="s">
        <v>70</v>
      </c>
      <c r="Q156" s="65" t="s">
        <v>138</v>
      </c>
      <c r="R156" s="65" t="s">
        <v>178</v>
      </c>
      <c r="S156" s="65">
        <v>2004</v>
      </c>
      <c r="T156" s="65">
        <v>1.3740000000000001</v>
      </c>
      <c r="U156" s="65">
        <v>96.774000000000001</v>
      </c>
      <c r="V156" s="65">
        <v>0.86299999999999999</v>
      </c>
      <c r="W156" s="65">
        <v>100</v>
      </c>
      <c r="X156" s="65">
        <v>0.873</v>
      </c>
      <c r="Y156" s="65">
        <v>100</v>
      </c>
      <c r="Z156" s="65">
        <v>0.41699999999999998</v>
      </c>
      <c r="AA156" s="65">
        <v>96.667000000000002</v>
      </c>
      <c r="AB156" s="65">
        <v>0.23699999999999999</v>
      </c>
      <c r="AC156" s="65">
        <v>96.774000000000001</v>
      </c>
      <c r="AD156" s="65">
        <v>0.14499999999999999</v>
      </c>
      <c r="AE156" s="65">
        <v>100</v>
      </c>
      <c r="AF156" s="65">
        <v>0.16200000000000001</v>
      </c>
      <c r="AG156" s="65">
        <v>100</v>
      </c>
      <c r="AH156" s="65">
        <v>0.13900000000000001</v>
      </c>
      <c r="AI156" s="65">
        <v>100</v>
      </c>
      <c r="AJ156" s="65">
        <v>0.29599999999999999</v>
      </c>
      <c r="AK156" s="65">
        <v>100</v>
      </c>
      <c r="AL156" s="65">
        <v>0.56200000000000006</v>
      </c>
      <c r="AM156" s="65">
        <v>100</v>
      </c>
      <c r="AN156" s="65">
        <v>0.627</v>
      </c>
      <c r="AO156" s="65">
        <v>63.332999999999998</v>
      </c>
      <c r="AP156" s="65">
        <v>1.0049999999999999</v>
      </c>
      <c r="AQ156" s="65">
        <v>64.516000000000005</v>
      </c>
      <c r="AR156" s="65">
        <f t="shared" si="21"/>
        <v>2004</v>
      </c>
      <c r="AS156" s="65">
        <f t="shared" si="22"/>
        <v>0.81215561220143062</v>
      </c>
      <c r="AT156" s="65">
        <f t="shared" si="25"/>
        <v>0.375</v>
      </c>
      <c r="AU156" s="65">
        <f t="shared" si="23"/>
        <v>0.5966960578431113</v>
      </c>
      <c r="AV156" s="65">
        <f t="shared" si="24"/>
        <v>1.2795306900378889</v>
      </c>
      <c r="AW156" s="65"/>
    </row>
    <row r="157" spans="16:49" x14ac:dyDescent="0.25">
      <c r="P157" s="65" t="s">
        <v>70</v>
      </c>
      <c r="Q157" s="65" t="s">
        <v>138</v>
      </c>
      <c r="R157" s="65" t="s">
        <v>178</v>
      </c>
      <c r="S157" s="65">
        <v>2005</v>
      </c>
      <c r="T157" s="65">
        <v>0.77400000000000002</v>
      </c>
      <c r="U157" s="65">
        <v>100</v>
      </c>
      <c r="V157" s="65">
        <v>1.2609999999999999</v>
      </c>
      <c r="W157" s="65">
        <v>100</v>
      </c>
      <c r="X157" s="65">
        <v>0.87</v>
      </c>
      <c r="Y157" s="65">
        <v>96.774000000000001</v>
      </c>
      <c r="Z157" s="65">
        <v>0.73099999999999998</v>
      </c>
      <c r="AA157" s="65">
        <v>100</v>
      </c>
      <c r="AB157" s="65">
        <v>0.245</v>
      </c>
      <c r="AC157" s="65">
        <v>96.774000000000001</v>
      </c>
      <c r="AD157" s="65">
        <v>0.2</v>
      </c>
      <c r="AE157" s="65">
        <v>96.667000000000002</v>
      </c>
      <c r="AF157" s="65">
        <v>0.155</v>
      </c>
      <c r="AG157" s="65">
        <v>93.548000000000002</v>
      </c>
      <c r="AH157" s="65">
        <v>0.253</v>
      </c>
      <c r="AI157" s="65">
        <v>100</v>
      </c>
      <c r="AJ157" s="65">
        <v>0.29399999999999998</v>
      </c>
      <c r="AK157" s="65">
        <v>100</v>
      </c>
      <c r="AL157" s="65">
        <v>0.66800000000000004</v>
      </c>
      <c r="AM157" s="65">
        <v>100</v>
      </c>
      <c r="AN157" s="65">
        <v>1.7569999999999999</v>
      </c>
      <c r="AO157" s="65">
        <v>96.667000000000002</v>
      </c>
      <c r="AP157" s="65">
        <v>1.133</v>
      </c>
      <c r="AQ157" s="65">
        <v>100</v>
      </c>
      <c r="AR157" s="65">
        <f t="shared" si="21"/>
        <v>2005</v>
      </c>
      <c r="AS157" s="65">
        <f t="shared" si="22"/>
        <v>0.92361546322918231</v>
      </c>
      <c r="AT157" s="65">
        <f t="shared" si="25"/>
        <v>0.45932614441017861</v>
      </c>
      <c r="AU157" s="65">
        <f t="shared" si="23"/>
        <v>1.0834392028773001</v>
      </c>
      <c r="AV157" s="65">
        <f t="shared" si="24"/>
        <v>1.2806666666666668</v>
      </c>
      <c r="AW157" s="65"/>
    </row>
    <row r="158" spans="16:49" x14ac:dyDescent="0.25">
      <c r="P158" s="65" t="s">
        <v>70</v>
      </c>
      <c r="Q158" s="65" t="s">
        <v>138</v>
      </c>
      <c r="R158" s="65" t="s">
        <v>178</v>
      </c>
      <c r="S158" s="65">
        <v>2006</v>
      </c>
      <c r="T158" s="65">
        <v>1.712</v>
      </c>
      <c r="U158" s="65">
        <v>96.774000000000001</v>
      </c>
      <c r="V158" s="65">
        <v>1.446</v>
      </c>
      <c r="W158" s="65">
        <v>100</v>
      </c>
      <c r="X158" s="65">
        <v>1.1910000000000001</v>
      </c>
      <c r="Y158" s="65">
        <v>100</v>
      </c>
      <c r="Z158" s="65">
        <v>0.82599999999999996</v>
      </c>
      <c r="AA158" s="65">
        <v>60</v>
      </c>
      <c r="AB158" s="65">
        <v>1.1379999999999999</v>
      </c>
      <c r="AC158" s="65">
        <v>67.742000000000004</v>
      </c>
      <c r="AD158" s="65">
        <v>0.14399999999999999</v>
      </c>
      <c r="AE158" s="65">
        <v>100</v>
      </c>
      <c r="AF158" s="65">
        <v>9.0999999999999998E-2</v>
      </c>
      <c r="AG158" s="65">
        <v>96.774000000000001</v>
      </c>
      <c r="AH158" s="65">
        <v>8.5000000000000006E-2</v>
      </c>
      <c r="AI158" s="65">
        <v>93.548000000000002</v>
      </c>
      <c r="AJ158" s="65">
        <v>0.214</v>
      </c>
      <c r="AK158" s="65">
        <v>56.667000000000002</v>
      </c>
      <c r="AL158" s="65">
        <v>0.34</v>
      </c>
      <c r="AM158" s="65">
        <v>93.548000000000002</v>
      </c>
      <c r="AN158" s="65">
        <v>0.68200000000000005</v>
      </c>
      <c r="AO158" s="65">
        <v>100</v>
      </c>
      <c r="AP158" s="65">
        <v>0.76800000000000002</v>
      </c>
      <c r="AQ158" s="65">
        <v>100</v>
      </c>
      <c r="AR158" s="65">
        <f t="shared" si="21"/>
        <v>2006</v>
      </c>
      <c r="AS158" s="65">
        <f t="shared" si="22"/>
        <v>1.2908527105233114</v>
      </c>
      <c r="AT158" s="65">
        <f t="shared" si="25"/>
        <v>0.28504450920012953</v>
      </c>
      <c r="AU158" s="65">
        <f t="shared" si="23"/>
        <v>0.5949818396179285</v>
      </c>
      <c r="AV158" s="65">
        <f t="shared" si="24"/>
        <v>1.5167605922351688</v>
      </c>
      <c r="AW158" s="65"/>
    </row>
    <row r="159" spans="16:49" x14ac:dyDescent="0.25">
      <c r="P159" s="65" t="s">
        <v>70</v>
      </c>
      <c r="Q159" s="65" t="s">
        <v>138</v>
      </c>
      <c r="R159" s="65" t="s">
        <v>178</v>
      </c>
      <c r="S159" s="65">
        <v>2007</v>
      </c>
      <c r="T159" s="65">
        <v>0.38600000000000001</v>
      </c>
      <c r="U159" s="65">
        <v>100</v>
      </c>
      <c r="V159" s="65">
        <v>0.47199999999999998</v>
      </c>
      <c r="W159" s="65">
        <v>100</v>
      </c>
      <c r="X159" s="65">
        <v>0.44</v>
      </c>
      <c r="Y159" s="65">
        <v>96.774000000000001</v>
      </c>
      <c r="Z159" s="65">
        <v>0.30599999999999999</v>
      </c>
      <c r="AA159" s="65">
        <v>96.667000000000002</v>
      </c>
      <c r="AB159" s="65">
        <v>0.14499999999999999</v>
      </c>
      <c r="AC159" s="65">
        <v>100</v>
      </c>
      <c r="AD159" s="65">
        <v>7.0999999999999994E-2</v>
      </c>
      <c r="AE159" s="65">
        <v>100</v>
      </c>
      <c r="AF159" s="65">
        <v>8.2000000000000003E-2</v>
      </c>
      <c r="AG159" s="65">
        <v>100</v>
      </c>
      <c r="AH159" s="65">
        <v>0.217</v>
      </c>
      <c r="AI159" s="65">
        <v>70.968000000000004</v>
      </c>
      <c r="AJ159" s="65">
        <v>0.30499999999999999</v>
      </c>
      <c r="AK159" s="65">
        <v>100</v>
      </c>
      <c r="AL159" s="65">
        <v>0.63500000000000001</v>
      </c>
      <c r="AM159" s="65">
        <v>100</v>
      </c>
      <c r="AN159" s="65">
        <v>0.68</v>
      </c>
      <c r="AO159" s="65">
        <v>100</v>
      </c>
      <c r="AP159" s="65">
        <v>0.90800000000000003</v>
      </c>
      <c r="AQ159" s="65">
        <v>96.774000000000001</v>
      </c>
      <c r="AR159" s="65">
        <f t="shared" si="21"/>
        <v>2007</v>
      </c>
      <c r="AS159" s="65">
        <f t="shared" si="22"/>
        <v>0.50580097191598983</v>
      </c>
      <c r="AT159" s="65">
        <f t="shared" si="25"/>
        <v>0.31200014761890704</v>
      </c>
      <c r="AU159" s="65">
        <f t="shared" si="23"/>
        <v>0.72600000000000009</v>
      </c>
      <c r="AV159" s="65">
        <f t="shared" si="24"/>
        <v>0.79284747316139559</v>
      </c>
      <c r="AW159" s="65"/>
    </row>
    <row r="160" spans="16:49" x14ac:dyDescent="0.25">
      <c r="P160" s="65" t="s">
        <v>70</v>
      </c>
      <c r="Q160" s="65" t="s">
        <v>138</v>
      </c>
      <c r="R160" s="65" t="s">
        <v>178</v>
      </c>
      <c r="S160" s="65">
        <v>2008</v>
      </c>
      <c r="T160" s="65">
        <v>1.143</v>
      </c>
      <c r="U160" s="65">
        <v>100</v>
      </c>
      <c r="V160" s="65">
        <v>1.375</v>
      </c>
      <c r="W160" s="65">
        <v>100</v>
      </c>
      <c r="X160" s="65">
        <v>0.65400000000000003</v>
      </c>
      <c r="Y160" s="65">
        <v>100</v>
      </c>
      <c r="Z160" s="65">
        <v>0.46500000000000002</v>
      </c>
      <c r="AA160" s="65">
        <v>100</v>
      </c>
      <c r="AB160" s="65">
        <v>0.27300000000000002</v>
      </c>
      <c r="AC160" s="65">
        <v>100</v>
      </c>
      <c r="AD160" s="65">
        <v>0.14199999999999999</v>
      </c>
      <c r="AE160" s="65">
        <v>100</v>
      </c>
      <c r="AF160" s="65">
        <v>0.189</v>
      </c>
      <c r="AG160" s="65">
        <v>100</v>
      </c>
      <c r="AH160" s="65">
        <v>0.13</v>
      </c>
      <c r="AI160" s="65">
        <v>100</v>
      </c>
      <c r="AJ160" s="65">
        <v>0.192</v>
      </c>
      <c r="AK160" s="65">
        <v>96.667000000000002</v>
      </c>
      <c r="AL160" s="65">
        <v>0.68700000000000006</v>
      </c>
      <c r="AM160" s="65">
        <v>96.774000000000001</v>
      </c>
      <c r="AN160" s="65">
        <v>0.75600000000000001</v>
      </c>
      <c r="AO160" s="65">
        <v>100</v>
      </c>
      <c r="AP160" s="65">
        <v>0.35699999999999998</v>
      </c>
      <c r="AQ160" s="65">
        <v>100</v>
      </c>
      <c r="AR160" s="65">
        <f t="shared" si="21"/>
        <v>2008</v>
      </c>
      <c r="AS160" s="65">
        <f t="shared" si="22"/>
        <v>0.81499999999999995</v>
      </c>
      <c r="AT160" s="65">
        <f t="shared" si="25"/>
        <v>0.49666666666666665</v>
      </c>
      <c r="AU160" s="65">
        <f t="shared" si="23"/>
        <v>0.81897809440398572</v>
      </c>
      <c r="AV160" s="65">
        <f t="shared" si="24"/>
        <v>1.22</v>
      </c>
      <c r="AW160" s="65"/>
    </row>
    <row r="161" spans="16:49" x14ac:dyDescent="0.25">
      <c r="P161" s="65" t="s">
        <v>70</v>
      </c>
      <c r="Q161" s="65" t="s">
        <v>138</v>
      </c>
      <c r="R161" s="65" t="s">
        <v>178</v>
      </c>
      <c r="S161" s="65">
        <v>2009</v>
      </c>
      <c r="T161" s="65">
        <v>1.462</v>
      </c>
      <c r="U161" s="65">
        <v>100</v>
      </c>
      <c r="V161" s="65">
        <v>0.80700000000000005</v>
      </c>
      <c r="W161" s="65">
        <v>100</v>
      </c>
      <c r="X161" s="65">
        <v>0.65600000000000003</v>
      </c>
      <c r="Y161" s="65">
        <v>100</v>
      </c>
      <c r="Z161" s="65">
        <v>0.41599999999999998</v>
      </c>
      <c r="AA161" s="65">
        <v>100</v>
      </c>
      <c r="AB161" s="65">
        <v>0.22600000000000001</v>
      </c>
      <c r="AC161" s="65">
        <v>100</v>
      </c>
      <c r="AD161" s="65">
        <v>0.22900000000000001</v>
      </c>
      <c r="AE161" s="65">
        <v>93.332999999999998</v>
      </c>
      <c r="AF161" s="65">
        <v>0.16</v>
      </c>
      <c r="AG161" s="65">
        <v>100</v>
      </c>
      <c r="AH161" s="65">
        <v>0.17199999999999999</v>
      </c>
      <c r="AI161" s="65">
        <v>100</v>
      </c>
      <c r="AJ161" s="65">
        <v>0.28299999999999997</v>
      </c>
      <c r="AK161" s="65">
        <v>100</v>
      </c>
      <c r="AL161" s="65">
        <v>0.57499999999999996</v>
      </c>
      <c r="AM161" s="65">
        <v>100</v>
      </c>
      <c r="AN161" s="65">
        <v>0.64500000000000002</v>
      </c>
      <c r="AO161" s="65">
        <v>100</v>
      </c>
      <c r="AP161" s="65">
        <v>0.96</v>
      </c>
      <c r="AQ161" s="65">
        <v>100</v>
      </c>
      <c r="AR161" s="65">
        <f t="shared" si="21"/>
        <v>2009</v>
      </c>
      <c r="AS161" s="65">
        <f t="shared" si="22"/>
        <v>0.73266666666666669</v>
      </c>
      <c r="AT161" s="65">
        <f t="shared" si="25"/>
        <v>0.48309082851230517</v>
      </c>
      <c r="AU161" s="65">
        <f t="shared" si="23"/>
        <v>0.69133333333333336</v>
      </c>
      <c r="AV161" s="65">
        <f t="shared" si="24"/>
        <v>1.4079999999999999</v>
      </c>
      <c r="AW161" s="65"/>
    </row>
    <row r="162" spans="16:49" x14ac:dyDescent="0.25">
      <c r="P162" s="65" t="s">
        <v>70</v>
      </c>
      <c r="Q162" s="65" t="s">
        <v>138</v>
      </c>
      <c r="R162" s="65" t="s">
        <v>178</v>
      </c>
      <c r="S162" s="65">
        <v>2010</v>
      </c>
      <c r="T162" s="65">
        <v>1.1830000000000001</v>
      </c>
      <c r="U162" s="65">
        <v>87.096999999999994</v>
      </c>
      <c r="V162" s="65">
        <v>1.07</v>
      </c>
      <c r="W162" s="65">
        <v>96.429000000000002</v>
      </c>
      <c r="X162" s="65">
        <v>0.61</v>
      </c>
      <c r="Y162" s="65">
        <v>100</v>
      </c>
      <c r="Z162" s="65">
        <v>0.34</v>
      </c>
      <c r="AA162" s="65">
        <v>100</v>
      </c>
      <c r="AB162" s="65">
        <v>0.184</v>
      </c>
      <c r="AC162" s="65">
        <v>100</v>
      </c>
      <c r="AD162" s="65">
        <v>7.0000000000000007E-2</v>
      </c>
      <c r="AE162" s="65">
        <v>100</v>
      </c>
      <c r="AF162" s="65">
        <v>0.13800000000000001</v>
      </c>
      <c r="AG162" s="65">
        <v>96.774000000000001</v>
      </c>
      <c r="AH162" s="65">
        <v>9.8000000000000004E-2</v>
      </c>
      <c r="AI162" s="65">
        <v>100</v>
      </c>
      <c r="AJ162" s="65">
        <v>0.16</v>
      </c>
      <c r="AK162" s="65">
        <v>100</v>
      </c>
      <c r="AL162" s="65">
        <v>0.505</v>
      </c>
      <c r="AM162" s="65">
        <v>100</v>
      </c>
      <c r="AN162" s="65">
        <v>0.73699999999999999</v>
      </c>
      <c r="AO162" s="65">
        <v>100</v>
      </c>
      <c r="AP162" s="65">
        <v>0.36499999999999999</v>
      </c>
      <c r="AQ162" s="65">
        <v>100</v>
      </c>
      <c r="AR162" s="65">
        <f t="shared" si="21"/>
        <v>2010</v>
      </c>
      <c r="AS162" s="65">
        <f t="shared" si="22"/>
        <v>0.64700000000000002</v>
      </c>
      <c r="AT162" s="65">
        <f t="shared" si="25"/>
        <v>0.81368439957678229</v>
      </c>
      <c r="AU162" s="65">
        <f t="shared" si="23"/>
        <v>0.63966666666666661</v>
      </c>
      <c r="AV162" s="65">
        <f t="shared" si="24"/>
        <v>1.0600332632633338</v>
      </c>
      <c r="AW162" s="65"/>
    </row>
    <row r="163" spans="16:49" x14ac:dyDescent="0.25">
      <c r="P163" s="65" t="s">
        <v>70</v>
      </c>
      <c r="Q163" s="65" t="s">
        <v>138</v>
      </c>
      <c r="R163" s="65" t="s">
        <v>178</v>
      </c>
      <c r="S163" s="65">
        <v>2011</v>
      </c>
      <c r="T163" s="65">
        <v>0.85699999999999998</v>
      </c>
      <c r="U163" s="65">
        <v>100</v>
      </c>
      <c r="V163" s="65">
        <v>1.2150000000000001</v>
      </c>
      <c r="W163" s="65">
        <v>100</v>
      </c>
      <c r="X163" s="65">
        <v>0.88500000000000001</v>
      </c>
      <c r="Y163" s="65">
        <v>100</v>
      </c>
      <c r="Z163" s="65">
        <v>0.30099999999999999</v>
      </c>
      <c r="AA163" s="65">
        <v>100</v>
      </c>
      <c r="AB163" s="65">
        <v>0.19</v>
      </c>
      <c r="AC163" s="65">
        <v>80.644999999999996</v>
      </c>
      <c r="AD163" s="65">
        <v>0.124</v>
      </c>
      <c r="AE163" s="65">
        <v>100</v>
      </c>
      <c r="AF163" s="65">
        <v>9.2999999999999999E-2</v>
      </c>
      <c r="AG163" s="65">
        <v>100</v>
      </c>
      <c r="AH163" s="65">
        <v>0.123</v>
      </c>
      <c r="AI163" s="65">
        <v>100</v>
      </c>
      <c r="AJ163" s="65">
        <v>0.22500000000000001</v>
      </c>
      <c r="AK163" s="65">
        <v>100</v>
      </c>
      <c r="AL163" s="65">
        <v>0.65900000000000003</v>
      </c>
      <c r="AM163" s="65">
        <v>96.774000000000001</v>
      </c>
      <c r="AN163" s="65">
        <v>1.244</v>
      </c>
      <c r="AO163" s="65">
        <v>90</v>
      </c>
      <c r="AP163" s="65">
        <v>0.88500000000000001</v>
      </c>
      <c r="AQ163" s="65">
        <v>100</v>
      </c>
      <c r="AR163" s="65">
        <f t="shared" si="21"/>
        <v>2011</v>
      </c>
      <c r="AS163" s="65">
        <f t="shared" si="22"/>
        <v>0.8245173617915873</v>
      </c>
      <c r="AT163" s="65">
        <f t="shared" si="25"/>
        <v>0.54033333333333333</v>
      </c>
      <c r="AU163" s="65">
        <f t="shared" si="23"/>
        <v>0.94844545879333564</v>
      </c>
      <c r="AV163" s="65">
        <f t="shared" si="24"/>
        <v>1.19</v>
      </c>
      <c r="AW163" s="65"/>
    </row>
    <row r="164" spans="16:49" x14ac:dyDescent="0.25">
      <c r="P164" s="65" t="s">
        <v>70</v>
      </c>
      <c r="Q164" s="65" t="s">
        <v>138</v>
      </c>
      <c r="R164" s="65" t="s">
        <v>178</v>
      </c>
      <c r="S164" s="65">
        <v>2012</v>
      </c>
      <c r="T164" s="65">
        <v>0.89200000000000002</v>
      </c>
      <c r="U164" s="65">
        <v>80.644999999999996</v>
      </c>
      <c r="V164" s="65">
        <v>1.702</v>
      </c>
      <c r="W164" s="65">
        <v>79.31</v>
      </c>
      <c r="X164" s="65">
        <v>0.76</v>
      </c>
      <c r="Y164" s="65">
        <v>93.548000000000002</v>
      </c>
      <c r="Z164" s="65">
        <v>0.39100000000000001</v>
      </c>
      <c r="AA164" s="65">
        <v>100</v>
      </c>
      <c r="AB164" s="65">
        <v>0.20899999999999999</v>
      </c>
      <c r="AC164" s="65">
        <v>100</v>
      </c>
      <c r="AD164" s="65">
        <v>0.128</v>
      </c>
      <c r="AE164" s="65">
        <v>100</v>
      </c>
      <c r="AF164" s="65">
        <v>0.111</v>
      </c>
      <c r="AG164" s="65">
        <v>100</v>
      </c>
      <c r="AH164" s="65">
        <v>0.151</v>
      </c>
      <c r="AI164" s="65">
        <v>100</v>
      </c>
      <c r="AJ164" s="65">
        <v>0.251</v>
      </c>
      <c r="AK164" s="65">
        <v>100</v>
      </c>
      <c r="AL164" s="65">
        <v>0.498</v>
      </c>
      <c r="AM164" s="65">
        <v>100</v>
      </c>
      <c r="AN164" s="65">
        <v>0.61499999999999999</v>
      </c>
      <c r="AO164" s="65">
        <v>100</v>
      </c>
      <c r="AP164" s="65">
        <v>0.77300000000000002</v>
      </c>
      <c r="AQ164" s="65">
        <v>100</v>
      </c>
      <c r="AR164" s="65">
        <f t="shared" si="21"/>
        <v>2012</v>
      </c>
      <c r="AS164" s="65">
        <f t="shared" si="22"/>
        <v>0.704636952048728</v>
      </c>
      <c r="AT164" s="65">
        <f t="shared" si="25"/>
        <v>0.42166666666666669</v>
      </c>
      <c r="AU164" s="65">
        <f t="shared" si="23"/>
        <v>0.69166666666666665</v>
      </c>
      <c r="AV164" s="65">
        <f t="shared" si="24"/>
        <v>1.313726144909696</v>
      </c>
      <c r="AW164" s="65"/>
    </row>
    <row r="165" spans="16:49" x14ac:dyDescent="0.25">
      <c r="P165" s="65" t="s">
        <v>70</v>
      </c>
      <c r="Q165" s="65" t="s">
        <v>179</v>
      </c>
      <c r="R165" s="65" t="s">
        <v>152</v>
      </c>
      <c r="S165" s="65">
        <v>1990</v>
      </c>
      <c r="T165" s="65">
        <v>0.97499999999999998</v>
      </c>
      <c r="U165" s="65">
        <v>45.161000000000001</v>
      </c>
      <c r="V165" s="65">
        <v>0.61</v>
      </c>
      <c r="W165" s="65">
        <v>46.429000000000002</v>
      </c>
      <c r="X165" s="65">
        <v>0.47099999999999997</v>
      </c>
      <c r="Y165" s="65">
        <v>45.161000000000001</v>
      </c>
      <c r="Z165" s="65">
        <v>0.28499999999999998</v>
      </c>
      <c r="AA165" s="65">
        <v>50</v>
      </c>
      <c r="AB165" s="65">
        <v>0.16400000000000001</v>
      </c>
      <c r="AC165" s="65">
        <v>45.161000000000001</v>
      </c>
      <c r="AD165" s="65">
        <v>0.309</v>
      </c>
      <c r="AE165" s="65">
        <v>46.667000000000002</v>
      </c>
      <c r="AF165" s="65">
        <v>0.218</v>
      </c>
      <c r="AG165" s="65">
        <v>45.161000000000001</v>
      </c>
      <c r="AH165" s="65">
        <v>0.24399999999999999</v>
      </c>
      <c r="AI165" s="65">
        <v>45.161000000000001</v>
      </c>
      <c r="AJ165" s="65">
        <v>-9999.99</v>
      </c>
      <c r="AK165" s="65">
        <v>0</v>
      </c>
      <c r="AL165" s="65">
        <v>0.70299999999999996</v>
      </c>
      <c r="AM165" s="65">
        <v>35.484000000000002</v>
      </c>
      <c r="AN165" s="65">
        <v>0.83399999999999996</v>
      </c>
      <c r="AO165" s="65">
        <v>50</v>
      </c>
      <c r="AP165" s="65">
        <v>0.45</v>
      </c>
      <c r="AQ165" s="65">
        <v>48.387</v>
      </c>
      <c r="AR165" s="65"/>
      <c r="AS165" s="65"/>
      <c r="AT165" s="65"/>
      <c r="AU165" s="65"/>
      <c r="AV165" s="65"/>
      <c r="AW165" s="65"/>
    </row>
    <row r="166" spans="16:49" x14ac:dyDescent="0.25">
      <c r="P166" s="65" t="s">
        <v>70</v>
      </c>
      <c r="Q166" s="65" t="s">
        <v>179</v>
      </c>
      <c r="R166" s="65" t="s">
        <v>152</v>
      </c>
      <c r="S166" s="65">
        <v>1991</v>
      </c>
      <c r="T166" s="65">
        <v>0.56100000000000005</v>
      </c>
      <c r="U166" s="65">
        <v>48.387</v>
      </c>
      <c r="V166" s="65">
        <v>0.50800000000000001</v>
      </c>
      <c r="W166" s="65">
        <v>50</v>
      </c>
      <c r="X166" s="65">
        <v>0.375</v>
      </c>
      <c r="Y166" s="65">
        <v>48.387</v>
      </c>
      <c r="Z166" s="65">
        <v>0.53700000000000003</v>
      </c>
      <c r="AA166" s="65">
        <v>46.667000000000002</v>
      </c>
      <c r="AB166" s="65">
        <v>0.46400000000000002</v>
      </c>
      <c r="AC166" s="65">
        <v>45.161000000000001</v>
      </c>
      <c r="AD166" s="65">
        <v>0.43099999999999999</v>
      </c>
      <c r="AE166" s="65">
        <v>50</v>
      </c>
      <c r="AF166" s="65">
        <v>0.29599999999999999</v>
      </c>
      <c r="AG166" s="65">
        <v>45.161000000000001</v>
      </c>
      <c r="AH166" s="65">
        <v>0.28499999999999998</v>
      </c>
      <c r="AI166" s="65">
        <v>48.387</v>
      </c>
      <c r="AJ166" s="65">
        <v>0.23699999999999999</v>
      </c>
      <c r="AK166" s="65">
        <v>50</v>
      </c>
      <c r="AL166" s="65">
        <v>0.26100000000000001</v>
      </c>
      <c r="AM166" s="65">
        <v>51.613</v>
      </c>
      <c r="AN166" s="65">
        <v>7.3999999999999996E-2</v>
      </c>
      <c r="AO166" s="65">
        <v>46.667000000000002</v>
      </c>
      <c r="AP166" s="65">
        <v>0.13700000000000001</v>
      </c>
      <c r="AQ166" s="65">
        <v>41.935000000000002</v>
      </c>
      <c r="AR166" s="65"/>
      <c r="AS166" s="65"/>
      <c r="AT166" s="65"/>
      <c r="AU166" s="65"/>
      <c r="AV166" s="65"/>
      <c r="AW166" s="65"/>
    </row>
    <row r="167" spans="16:49" x14ac:dyDescent="0.25">
      <c r="P167" s="65" t="s">
        <v>70</v>
      </c>
      <c r="Q167" s="65" t="s">
        <v>179</v>
      </c>
      <c r="R167" s="65" t="s">
        <v>152</v>
      </c>
      <c r="S167" s="65">
        <v>1992</v>
      </c>
      <c r="T167" s="65">
        <v>0.52600000000000002</v>
      </c>
      <c r="U167" s="65">
        <v>51.613</v>
      </c>
      <c r="V167" s="65">
        <v>0.51800000000000002</v>
      </c>
      <c r="W167" s="65">
        <v>48.276000000000003</v>
      </c>
      <c r="X167" s="65">
        <v>0.58899999999999997</v>
      </c>
      <c r="Y167" s="65">
        <v>35.484000000000002</v>
      </c>
      <c r="Z167" s="65">
        <v>0.41699999999999998</v>
      </c>
      <c r="AA167" s="65">
        <v>43.332999999999998</v>
      </c>
      <c r="AB167" s="65">
        <v>0.45400000000000001</v>
      </c>
      <c r="AC167" s="65">
        <v>48.387</v>
      </c>
      <c r="AD167" s="65">
        <v>0.27100000000000002</v>
      </c>
      <c r="AE167" s="65">
        <v>50</v>
      </c>
      <c r="AF167" s="65">
        <v>0.33500000000000002</v>
      </c>
      <c r="AG167" s="65">
        <v>41.935000000000002</v>
      </c>
      <c r="AH167" s="65">
        <v>0.36199999999999999</v>
      </c>
      <c r="AI167" s="65">
        <v>45.161000000000001</v>
      </c>
      <c r="AJ167" s="65">
        <v>0.307</v>
      </c>
      <c r="AK167" s="65">
        <v>50</v>
      </c>
      <c r="AL167" s="65">
        <v>0.48099999999999998</v>
      </c>
      <c r="AM167" s="65">
        <v>51.613</v>
      </c>
      <c r="AN167" s="65">
        <v>0.44800000000000001</v>
      </c>
      <c r="AO167" s="65">
        <v>50</v>
      </c>
      <c r="AP167" s="65">
        <v>0.626</v>
      </c>
      <c r="AQ167" s="65">
        <v>38.71</v>
      </c>
      <c r="AR167" s="65"/>
      <c r="AS167" s="65"/>
      <c r="AT167" s="65"/>
      <c r="AU167" s="65"/>
      <c r="AV167" s="65"/>
      <c r="AW167" s="65"/>
    </row>
    <row r="168" spans="16:49" x14ac:dyDescent="0.25">
      <c r="P168" s="65" t="s">
        <v>70</v>
      </c>
      <c r="Q168" s="65" t="s">
        <v>179</v>
      </c>
      <c r="R168" s="65" t="s">
        <v>152</v>
      </c>
      <c r="S168" s="65">
        <v>1993</v>
      </c>
      <c r="T168" s="65">
        <v>0.86599999999999999</v>
      </c>
      <c r="U168" s="65">
        <v>51.613</v>
      </c>
      <c r="V168" s="65">
        <v>1.49</v>
      </c>
      <c r="W168" s="65">
        <v>50</v>
      </c>
      <c r="X168" s="65">
        <v>1.1299999999999999</v>
      </c>
      <c r="Y168" s="65">
        <v>54.838999999999999</v>
      </c>
      <c r="Z168" s="65">
        <v>0.66600000000000004</v>
      </c>
      <c r="AA168" s="65">
        <v>46.667000000000002</v>
      </c>
      <c r="AB168" s="65">
        <v>0.44500000000000001</v>
      </c>
      <c r="AC168" s="65">
        <v>51.613</v>
      </c>
      <c r="AD168" s="65">
        <v>0.40600000000000003</v>
      </c>
      <c r="AE168" s="65">
        <v>46.667000000000002</v>
      </c>
      <c r="AF168" s="65">
        <v>0.46700000000000003</v>
      </c>
      <c r="AG168" s="65">
        <v>48.387</v>
      </c>
      <c r="AH168" s="65">
        <v>0.215</v>
      </c>
      <c r="AI168" s="65">
        <v>48.387</v>
      </c>
      <c r="AJ168" s="65">
        <v>0.316</v>
      </c>
      <c r="AK168" s="65">
        <v>46.667000000000002</v>
      </c>
      <c r="AL168" s="65">
        <v>0.38800000000000001</v>
      </c>
      <c r="AM168" s="65">
        <v>35.484000000000002</v>
      </c>
      <c r="AN168" s="65">
        <v>0.747</v>
      </c>
      <c r="AO168" s="65">
        <v>50</v>
      </c>
      <c r="AP168" s="65">
        <v>0.84199999999999997</v>
      </c>
      <c r="AQ168" s="65">
        <v>41.935000000000002</v>
      </c>
      <c r="AR168" s="65"/>
      <c r="AS168" s="65"/>
      <c r="AT168" s="65"/>
      <c r="AU168" s="65"/>
      <c r="AV168" s="65"/>
      <c r="AW168" s="65"/>
    </row>
    <row r="169" spans="16:49" x14ac:dyDescent="0.25">
      <c r="P169" s="65" t="s">
        <v>70</v>
      </c>
      <c r="Q169" s="65" t="s">
        <v>179</v>
      </c>
      <c r="R169" s="65" t="s">
        <v>152</v>
      </c>
      <c r="S169" s="65">
        <v>1994</v>
      </c>
      <c r="T169" s="65">
        <v>0.79400000000000004</v>
      </c>
      <c r="U169" s="65">
        <v>48.387</v>
      </c>
      <c r="V169" s="65">
        <v>1.0169999999999999</v>
      </c>
      <c r="W169" s="65">
        <v>50</v>
      </c>
      <c r="X169" s="65">
        <v>0.57899999999999996</v>
      </c>
      <c r="Y169" s="65">
        <v>51.613</v>
      </c>
      <c r="Z169" s="65">
        <v>0.42399999999999999</v>
      </c>
      <c r="AA169" s="65">
        <v>46.667000000000002</v>
      </c>
      <c r="AB169" s="65">
        <v>0.36699999999999999</v>
      </c>
      <c r="AC169" s="65">
        <v>48.387</v>
      </c>
      <c r="AD169" s="65">
        <v>0.54100000000000004</v>
      </c>
      <c r="AE169" s="65">
        <v>50</v>
      </c>
      <c r="AF169" s="65">
        <v>0.439</v>
      </c>
      <c r="AG169" s="65">
        <v>48.387</v>
      </c>
      <c r="AH169" s="65">
        <v>0.47199999999999998</v>
      </c>
      <c r="AI169" s="65">
        <v>51.613</v>
      </c>
      <c r="AJ169" s="65">
        <v>0.50900000000000001</v>
      </c>
      <c r="AK169" s="65">
        <v>50</v>
      </c>
      <c r="AL169" s="65">
        <v>0.74399999999999999</v>
      </c>
      <c r="AM169" s="65">
        <v>48.387</v>
      </c>
      <c r="AN169" s="65">
        <v>1.244</v>
      </c>
      <c r="AO169" s="65">
        <v>50</v>
      </c>
      <c r="AP169" s="65">
        <v>0.70099999999999996</v>
      </c>
      <c r="AQ169" s="65">
        <v>48.387</v>
      </c>
      <c r="AR169" s="65"/>
      <c r="AS169" s="65"/>
      <c r="AT169" s="65"/>
      <c r="AU169" s="65"/>
      <c r="AV169" s="65"/>
      <c r="AW169" s="65"/>
    </row>
    <row r="170" spans="16:49" x14ac:dyDescent="0.25">
      <c r="P170" s="65" t="s">
        <v>70</v>
      </c>
      <c r="Q170" s="65" t="s">
        <v>179</v>
      </c>
      <c r="R170" s="65" t="s">
        <v>152</v>
      </c>
      <c r="S170" s="65">
        <v>1995</v>
      </c>
      <c r="T170" s="65">
        <v>0.64400000000000002</v>
      </c>
      <c r="U170" s="65">
        <v>48.387</v>
      </c>
      <c r="V170" s="65">
        <v>-9999.99</v>
      </c>
      <c r="W170" s="65">
        <v>0</v>
      </c>
      <c r="X170" s="65">
        <v>0.52800000000000002</v>
      </c>
      <c r="Y170" s="65">
        <v>51.613</v>
      </c>
      <c r="Z170" s="65">
        <v>0.39100000000000001</v>
      </c>
      <c r="AA170" s="65">
        <v>50</v>
      </c>
      <c r="AB170" s="65">
        <v>0.34300000000000003</v>
      </c>
      <c r="AC170" s="65">
        <v>25.806000000000001</v>
      </c>
      <c r="AD170" s="65">
        <v>0.246</v>
      </c>
      <c r="AE170" s="65">
        <v>50</v>
      </c>
      <c r="AF170" s="65">
        <v>0.20899999999999999</v>
      </c>
      <c r="AG170" s="65">
        <v>54.838999999999999</v>
      </c>
      <c r="AH170" s="65">
        <v>0.28199999999999997</v>
      </c>
      <c r="AI170" s="65">
        <v>58.064999999999998</v>
      </c>
      <c r="AJ170" s="65">
        <v>-9999.99</v>
      </c>
      <c r="AK170" s="65">
        <v>0</v>
      </c>
      <c r="AL170" s="65">
        <v>-9999.99</v>
      </c>
      <c r="AM170" s="65">
        <v>0</v>
      </c>
      <c r="AN170" s="65">
        <v>-9999.99</v>
      </c>
      <c r="AO170" s="65">
        <v>0</v>
      </c>
      <c r="AP170" s="65">
        <v>-9999.99</v>
      </c>
      <c r="AQ170" s="65">
        <v>0</v>
      </c>
      <c r="AR170" s="65"/>
      <c r="AS170" s="65"/>
      <c r="AT170" s="65"/>
      <c r="AU170" s="65"/>
      <c r="AV170" s="65"/>
      <c r="AW170" s="65"/>
    </row>
    <row r="171" spans="16:49" x14ac:dyDescent="0.25">
      <c r="P171" s="65" t="s">
        <v>70</v>
      </c>
      <c r="Q171" s="65" t="s">
        <v>179</v>
      </c>
      <c r="R171" s="65" t="s">
        <v>152</v>
      </c>
      <c r="S171" s="65">
        <v>1996</v>
      </c>
      <c r="T171" s="65">
        <v>0.629</v>
      </c>
      <c r="U171" s="65">
        <v>45.161000000000001</v>
      </c>
      <c r="V171" s="65">
        <v>0.59599999999999997</v>
      </c>
      <c r="W171" s="65">
        <v>44.828000000000003</v>
      </c>
      <c r="X171" s="65">
        <v>0.495</v>
      </c>
      <c r="Y171" s="65">
        <v>45.161000000000001</v>
      </c>
      <c r="Z171" s="65">
        <v>1.022</v>
      </c>
      <c r="AA171" s="65">
        <v>36.667000000000002</v>
      </c>
      <c r="AB171" s="65">
        <v>0.69899999999999995</v>
      </c>
      <c r="AC171" s="65">
        <v>41.935000000000002</v>
      </c>
      <c r="AD171" s="65">
        <v>0.78300000000000003</v>
      </c>
      <c r="AE171" s="65">
        <v>43.332999999999998</v>
      </c>
      <c r="AF171" s="65">
        <v>0.33</v>
      </c>
      <c r="AG171" s="65">
        <v>100</v>
      </c>
      <c r="AH171" s="65">
        <v>0.36399999999999999</v>
      </c>
      <c r="AI171" s="65">
        <v>96.774000000000001</v>
      </c>
      <c r="AJ171" s="65">
        <v>0.19700000000000001</v>
      </c>
      <c r="AK171" s="65">
        <v>90</v>
      </c>
      <c r="AL171" s="65">
        <v>0.25800000000000001</v>
      </c>
      <c r="AM171" s="65">
        <v>100</v>
      </c>
      <c r="AN171" s="65">
        <v>0.223</v>
      </c>
      <c r="AO171" s="65">
        <v>100</v>
      </c>
      <c r="AP171" s="65">
        <v>0.314</v>
      </c>
      <c r="AQ171" s="65">
        <v>93.548000000000002</v>
      </c>
      <c r="AR171" s="65"/>
      <c r="AS171" s="65"/>
      <c r="AT171" s="65"/>
      <c r="AU171" s="65"/>
      <c r="AV171" s="65"/>
      <c r="AW171" s="65"/>
    </row>
    <row r="172" spans="16:49" x14ac:dyDescent="0.25"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</row>
    <row r="173" spans="16:49" x14ac:dyDescent="0.25"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</row>
    <row r="174" spans="16:49" x14ac:dyDescent="0.25">
      <c r="P174" s="65" t="s">
        <v>70</v>
      </c>
      <c r="Q174" s="65" t="s">
        <v>179</v>
      </c>
      <c r="R174" s="65" t="s">
        <v>152</v>
      </c>
      <c r="S174" s="65">
        <v>1999</v>
      </c>
      <c r="T174" s="65">
        <v>0.3</v>
      </c>
      <c r="U174" s="65">
        <v>100</v>
      </c>
      <c r="V174" s="65">
        <v>0.28000000000000003</v>
      </c>
      <c r="W174" s="65">
        <v>96.429000000000002</v>
      </c>
      <c r="X174" s="65">
        <v>0.20799999999999999</v>
      </c>
      <c r="Y174" s="65">
        <v>83.870999999999995</v>
      </c>
      <c r="Z174" s="65">
        <v>0.32900000000000001</v>
      </c>
      <c r="AA174" s="65">
        <v>90</v>
      </c>
      <c r="AB174" s="65">
        <v>0.32200000000000001</v>
      </c>
      <c r="AC174" s="65">
        <v>100</v>
      </c>
      <c r="AD174" s="65">
        <v>0.29799999999999999</v>
      </c>
      <c r="AE174" s="65">
        <v>100</v>
      </c>
      <c r="AF174" s="65">
        <v>0.19500000000000001</v>
      </c>
      <c r="AG174" s="65">
        <v>100</v>
      </c>
      <c r="AH174" s="65">
        <v>0.20599999999999999</v>
      </c>
      <c r="AI174" s="65">
        <v>96.774000000000001</v>
      </c>
      <c r="AJ174" s="65">
        <v>0.186</v>
      </c>
      <c r="AK174" s="65">
        <v>90</v>
      </c>
      <c r="AL174" s="65">
        <v>0.19500000000000001</v>
      </c>
      <c r="AM174" s="65">
        <v>100</v>
      </c>
      <c r="AN174" s="65">
        <v>0.38200000000000001</v>
      </c>
      <c r="AO174" s="65">
        <v>93.332999999999998</v>
      </c>
      <c r="AP174" s="65">
        <v>0.33600000000000002</v>
      </c>
      <c r="AQ174" s="65">
        <v>90.322999999999993</v>
      </c>
      <c r="AR174" s="65"/>
      <c r="AS174" s="65"/>
      <c r="AT174" s="65"/>
      <c r="AU174" s="65"/>
      <c r="AV174" s="65"/>
      <c r="AW174" s="65"/>
    </row>
    <row r="175" spans="16:49" x14ac:dyDescent="0.25">
      <c r="P175" s="65" t="s">
        <v>70</v>
      </c>
      <c r="Q175" s="65" t="s">
        <v>179</v>
      </c>
      <c r="R175" s="65" t="s">
        <v>152</v>
      </c>
      <c r="S175" s="65">
        <v>2000</v>
      </c>
      <c r="T175" s="65">
        <v>0.48699999999999999</v>
      </c>
      <c r="U175" s="65">
        <v>100</v>
      </c>
      <c r="V175" s="65">
        <v>0.23799999999999999</v>
      </c>
      <c r="W175" s="65">
        <v>100</v>
      </c>
      <c r="X175" s="65">
        <v>0.15</v>
      </c>
      <c r="Y175" s="65">
        <v>100</v>
      </c>
      <c r="Z175" s="65">
        <v>0.23499999999999999</v>
      </c>
      <c r="AA175" s="65">
        <v>100</v>
      </c>
      <c r="AB175" s="65">
        <v>0.307</v>
      </c>
      <c r="AC175" s="65">
        <v>100</v>
      </c>
      <c r="AD175" s="65">
        <v>0.308</v>
      </c>
      <c r="AE175" s="65">
        <v>93.332999999999998</v>
      </c>
      <c r="AF175" s="65">
        <v>0.27900000000000003</v>
      </c>
      <c r="AG175" s="65">
        <v>96.774000000000001</v>
      </c>
      <c r="AH175" s="65">
        <v>0.39500000000000002</v>
      </c>
      <c r="AI175" s="65">
        <v>90.322999999999993</v>
      </c>
      <c r="AJ175" s="65">
        <v>0.247</v>
      </c>
      <c r="AK175" s="65">
        <v>96.667000000000002</v>
      </c>
      <c r="AL175" s="65">
        <v>0.20899999999999999</v>
      </c>
      <c r="AM175" s="65">
        <v>93.548000000000002</v>
      </c>
      <c r="AN175" s="65">
        <v>0.14799999999999999</v>
      </c>
      <c r="AO175" s="65">
        <v>73.332999999999998</v>
      </c>
      <c r="AP175" s="65">
        <v>0.16300000000000001</v>
      </c>
      <c r="AQ175" s="65">
        <v>100</v>
      </c>
      <c r="AR175" s="65"/>
      <c r="AS175" s="65"/>
      <c r="AT175" s="65"/>
      <c r="AU175" s="65"/>
      <c r="AV175" s="65"/>
      <c r="AW175" s="65"/>
    </row>
    <row r="176" spans="16:49" x14ac:dyDescent="0.25">
      <c r="P176" s="65" t="s">
        <v>70</v>
      </c>
      <c r="Q176" s="65" t="s">
        <v>179</v>
      </c>
      <c r="R176" s="65" t="s">
        <v>152</v>
      </c>
      <c r="S176" s="65">
        <v>2001</v>
      </c>
      <c r="T176" s="65">
        <v>0.19800000000000001</v>
      </c>
      <c r="U176" s="65">
        <v>96.774000000000001</v>
      </c>
      <c r="V176" s="65">
        <v>9.1999999999999998E-2</v>
      </c>
      <c r="W176" s="65">
        <v>85.713999999999999</v>
      </c>
      <c r="X176" s="65">
        <v>0.152</v>
      </c>
      <c r="Y176" s="65">
        <v>100</v>
      </c>
      <c r="Z176" s="65">
        <v>0.28399999999999997</v>
      </c>
      <c r="AA176" s="65">
        <v>93.332999999999998</v>
      </c>
      <c r="AB176" s="65">
        <v>0.27200000000000002</v>
      </c>
      <c r="AC176" s="65">
        <v>100</v>
      </c>
      <c r="AD176" s="65">
        <v>0.27900000000000003</v>
      </c>
      <c r="AE176" s="65">
        <v>93.332999999999998</v>
      </c>
      <c r="AF176" s="65">
        <v>0.28899999999999998</v>
      </c>
      <c r="AG176" s="65">
        <v>96.774000000000001</v>
      </c>
      <c r="AH176" s="65">
        <v>0.34300000000000003</v>
      </c>
      <c r="AI176" s="65">
        <v>100</v>
      </c>
      <c r="AJ176" s="65">
        <v>0.20100000000000001</v>
      </c>
      <c r="AK176" s="65">
        <v>100</v>
      </c>
      <c r="AL176" s="65">
        <v>0.19500000000000001</v>
      </c>
      <c r="AM176" s="65">
        <v>96.774000000000001</v>
      </c>
      <c r="AN176" s="65">
        <v>6.8000000000000005E-2</v>
      </c>
      <c r="AO176" s="65">
        <v>96.667000000000002</v>
      </c>
      <c r="AP176" s="65">
        <v>0.19700000000000001</v>
      </c>
      <c r="AQ176" s="65">
        <v>83.870999999999995</v>
      </c>
      <c r="AR176" s="65"/>
      <c r="AS176" s="65"/>
      <c r="AT176" s="65"/>
      <c r="AU176" s="65"/>
      <c r="AV176" s="65"/>
      <c r="AW176" s="65"/>
    </row>
    <row r="177" spans="16:49" x14ac:dyDescent="0.25">
      <c r="P177" s="65" t="s">
        <v>70</v>
      </c>
      <c r="Q177" s="65" t="s">
        <v>179</v>
      </c>
      <c r="R177" s="65" t="s">
        <v>152</v>
      </c>
      <c r="S177" s="65">
        <v>2002</v>
      </c>
      <c r="T177" s="65">
        <v>0.25</v>
      </c>
      <c r="U177" s="65">
        <v>100</v>
      </c>
      <c r="V177" s="65">
        <v>6.2E-2</v>
      </c>
      <c r="W177" s="65">
        <v>96.429000000000002</v>
      </c>
      <c r="X177" s="65">
        <v>9.2999999999999999E-2</v>
      </c>
      <c r="Y177" s="65">
        <v>93.548000000000002</v>
      </c>
      <c r="Z177" s="65">
        <v>0.24399999999999999</v>
      </c>
      <c r="AA177" s="65">
        <v>96.667000000000002</v>
      </c>
      <c r="AB177" s="65">
        <v>0.22600000000000001</v>
      </c>
      <c r="AC177" s="65">
        <v>100</v>
      </c>
      <c r="AD177" s="65">
        <v>0.29899999999999999</v>
      </c>
      <c r="AE177" s="65">
        <v>96.667000000000002</v>
      </c>
      <c r="AF177" s="65">
        <v>-9999.99</v>
      </c>
      <c r="AG177" s="65">
        <v>0</v>
      </c>
      <c r="AH177" s="65">
        <v>0.13700000000000001</v>
      </c>
      <c r="AI177" s="65">
        <v>67.742000000000004</v>
      </c>
      <c r="AJ177" s="65">
        <v>0.21199999999999999</v>
      </c>
      <c r="AK177" s="65">
        <v>90</v>
      </c>
      <c r="AL177" s="65">
        <v>0.19800000000000001</v>
      </c>
      <c r="AM177" s="65">
        <v>93.548000000000002</v>
      </c>
      <c r="AN177" s="65">
        <v>6.8000000000000005E-2</v>
      </c>
      <c r="AO177" s="65">
        <v>100</v>
      </c>
      <c r="AP177" s="65">
        <v>0.14199999999999999</v>
      </c>
      <c r="AQ177" s="65">
        <v>100</v>
      </c>
      <c r="AR177" s="65"/>
      <c r="AS177" s="65"/>
      <c r="AT177" s="65"/>
      <c r="AU177" s="65"/>
      <c r="AV177" s="65"/>
      <c r="AW177" s="65"/>
    </row>
    <row r="178" spans="16:49" x14ac:dyDescent="0.25">
      <c r="P178" s="65" t="s">
        <v>70</v>
      </c>
      <c r="Q178" s="65" t="s">
        <v>179</v>
      </c>
      <c r="R178" s="65" t="s">
        <v>152</v>
      </c>
      <c r="S178" s="65">
        <v>2003</v>
      </c>
      <c r="T178" s="65">
        <v>0.35</v>
      </c>
      <c r="U178" s="65">
        <v>93.548000000000002</v>
      </c>
      <c r="V178" s="65">
        <v>0.443</v>
      </c>
      <c r="W178" s="65">
        <v>100</v>
      </c>
      <c r="X178" s="65">
        <v>0.188</v>
      </c>
      <c r="Y178" s="65">
        <v>96.774000000000001</v>
      </c>
      <c r="Z178" s="65">
        <v>0.16500000000000001</v>
      </c>
      <c r="AA178" s="65">
        <v>100</v>
      </c>
      <c r="AB178" s="65">
        <v>0.376</v>
      </c>
      <c r="AC178" s="65">
        <v>96.774000000000001</v>
      </c>
      <c r="AD178" s="65">
        <v>0.44500000000000001</v>
      </c>
      <c r="AE178" s="65">
        <v>93.332999999999998</v>
      </c>
      <c r="AF178" s="65">
        <v>0.34200000000000003</v>
      </c>
      <c r="AG178" s="65">
        <v>93.548000000000002</v>
      </c>
      <c r="AH178" s="65">
        <v>0.34699999999999998</v>
      </c>
      <c r="AI178" s="65">
        <v>100</v>
      </c>
      <c r="AJ178" s="65">
        <v>0.20899999999999999</v>
      </c>
      <c r="AK178" s="65">
        <v>100</v>
      </c>
      <c r="AL178" s="65">
        <v>0.14899999999999999</v>
      </c>
      <c r="AM178" s="65">
        <v>100</v>
      </c>
      <c r="AN178" s="65">
        <v>0.111</v>
      </c>
      <c r="AO178" s="65">
        <v>90</v>
      </c>
      <c r="AP178" s="65">
        <v>0.112</v>
      </c>
      <c r="AQ178" s="65">
        <v>100</v>
      </c>
      <c r="AR178" s="65"/>
      <c r="AS178" s="65"/>
      <c r="AT178" s="65"/>
      <c r="AU178" s="65"/>
      <c r="AV178" s="65"/>
      <c r="AW178" s="65"/>
    </row>
    <row r="179" spans="16:49" x14ac:dyDescent="0.25">
      <c r="P179" s="65" t="s">
        <v>70</v>
      </c>
      <c r="Q179" s="65" t="s">
        <v>179</v>
      </c>
      <c r="R179" s="65" t="s">
        <v>152</v>
      </c>
      <c r="S179" s="65">
        <v>2004</v>
      </c>
      <c r="T179" s="65">
        <v>0.18099999999999999</v>
      </c>
      <c r="U179" s="65">
        <v>96.774000000000001</v>
      </c>
      <c r="V179" s="65">
        <v>0.189</v>
      </c>
      <c r="W179" s="65">
        <v>100</v>
      </c>
      <c r="X179" s="65">
        <v>0.247</v>
      </c>
      <c r="Y179" s="65">
        <v>100</v>
      </c>
      <c r="Z179" s="65">
        <v>0.21</v>
      </c>
      <c r="AA179" s="65">
        <v>96.667000000000002</v>
      </c>
      <c r="AB179" s="65">
        <v>0.442</v>
      </c>
      <c r="AC179" s="65">
        <v>100</v>
      </c>
      <c r="AD179" s="65">
        <v>0.193</v>
      </c>
      <c r="AE179" s="65">
        <v>100</v>
      </c>
      <c r="AF179" s="65">
        <v>0.27500000000000002</v>
      </c>
      <c r="AG179" s="65">
        <v>100</v>
      </c>
      <c r="AH179" s="65">
        <v>0.21099999999999999</v>
      </c>
      <c r="AI179" s="65">
        <v>100</v>
      </c>
      <c r="AJ179" s="65">
        <v>0.188</v>
      </c>
      <c r="AK179" s="65">
        <v>100</v>
      </c>
      <c r="AL179" s="65">
        <v>7.4999999999999997E-2</v>
      </c>
      <c r="AM179" s="65">
        <v>96.774000000000001</v>
      </c>
      <c r="AN179" s="65">
        <v>8.4000000000000005E-2</v>
      </c>
      <c r="AO179" s="65">
        <v>63.332999999999998</v>
      </c>
      <c r="AP179" s="65">
        <v>0.214</v>
      </c>
      <c r="AQ179" s="65">
        <v>64.516000000000005</v>
      </c>
      <c r="AR179" s="65"/>
      <c r="AS179" s="65"/>
      <c r="AT179" s="65"/>
      <c r="AU179" s="65"/>
      <c r="AV179" s="65"/>
      <c r="AW179" s="65"/>
    </row>
    <row r="180" spans="16:49" x14ac:dyDescent="0.25">
      <c r="P180" s="65" t="s">
        <v>70</v>
      </c>
      <c r="Q180" s="65" t="s">
        <v>179</v>
      </c>
      <c r="R180" s="65" t="s">
        <v>152</v>
      </c>
      <c r="S180" s="65">
        <v>2005</v>
      </c>
      <c r="T180" s="65">
        <v>0.1</v>
      </c>
      <c r="U180" s="65">
        <v>100</v>
      </c>
      <c r="V180" s="65">
        <v>0.46</v>
      </c>
      <c r="W180" s="65">
        <v>100</v>
      </c>
      <c r="X180" s="65">
        <v>0.3</v>
      </c>
      <c r="Y180" s="65">
        <v>96.774000000000001</v>
      </c>
      <c r="Z180" s="65">
        <v>0.308</v>
      </c>
      <c r="AA180" s="65">
        <v>100</v>
      </c>
      <c r="AB180" s="65">
        <v>0.313</v>
      </c>
      <c r="AC180" s="65">
        <v>96.774000000000001</v>
      </c>
      <c r="AD180" s="65">
        <v>0.27900000000000003</v>
      </c>
      <c r="AE180" s="65">
        <v>96.667000000000002</v>
      </c>
      <c r="AF180" s="65">
        <v>0.248</v>
      </c>
      <c r="AG180" s="65">
        <v>93.548000000000002</v>
      </c>
      <c r="AH180" s="65">
        <v>0.24</v>
      </c>
      <c r="AI180" s="65">
        <v>100</v>
      </c>
      <c r="AJ180" s="65">
        <v>0.183</v>
      </c>
      <c r="AK180" s="65">
        <v>100</v>
      </c>
      <c r="AL180" s="65">
        <v>0.161</v>
      </c>
      <c r="AM180" s="65">
        <v>100</v>
      </c>
      <c r="AN180" s="65">
        <v>0.217</v>
      </c>
      <c r="AO180" s="65">
        <v>96.667000000000002</v>
      </c>
      <c r="AP180" s="65">
        <v>0.114</v>
      </c>
      <c r="AQ180" s="65">
        <v>100</v>
      </c>
      <c r="AR180" s="65"/>
      <c r="AS180" s="65"/>
      <c r="AT180" s="65"/>
      <c r="AU180" s="65"/>
      <c r="AV180" s="65"/>
      <c r="AW180" s="65"/>
    </row>
    <row r="181" spans="16:49" x14ac:dyDescent="0.25">
      <c r="P181" s="65" t="s">
        <v>70</v>
      </c>
      <c r="Q181" s="65" t="s">
        <v>179</v>
      </c>
      <c r="R181" s="65" t="s">
        <v>152</v>
      </c>
      <c r="S181" s="65">
        <v>2006</v>
      </c>
      <c r="T181" s="65">
        <v>0.23</v>
      </c>
      <c r="U181" s="65">
        <v>96.774000000000001</v>
      </c>
      <c r="V181" s="65">
        <v>0.34100000000000003</v>
      </c>
      <c r="W181" s="65">
        <v>100</v>
      </c>
      <c r="X181" s="65">
        <v>0.182</v>
      </c>
      <c r="Y181" s="65">
        <v>100</v>
      </c>
      <c r="Z181" s="65">
        <v>0.251</v>
      </c>
      <c r="AA181" s="65">
        <v>60</v>
      </c>
      <c r="AB181" s="65">
        <v>0.221</v>
      </c>
      <c r="AC181" s="65">
        <v>67.742000000000004</v>
      </c>
      <c r="AD181" s="65">
        <v>0.2</v>
      </c>
      <c r="AE181" s="65">
        <v>100</v>
      </c>
      <c r="AF181" s="65">
        <v>0.16700000000000001</v>
      </c>
      <c r="AG181" s="65">
        <v>96.774000000000001</v>
      </c>
      <c r="AH181" s="65">
        <v>0.16500000000000001</v>
      </c>
      <c r="AI181" s="65">
        <v>93.548000000000002</v>
      </c>
      <c r="AJ181" s="65">
        <v>0.16500000000000001</v>
      </c>
      <c r="AK181" s="65">
        <v>56.667000000000002</v>
      </c>
      <c r="AL181" s="65">
        <v>0.14099999999999999</v>
      </c>
      <c r="AM181" s="65">
        <v>93.548000000000002</v>
      </c>
      <c r="AN181" s="65">
        <v>0.14199999999999999</v>
      </c>
      <c r="AO181" s="65">
        <v>100</v>
      </c>
      <c r="AP181" s="65">
        <v>6.7000000000000004E-2</v>
      </c>
      <c r="AQ181" s="65">
        <v>100</v>
      </c>
      <c r="AR181" s="65"/>
      <c r="AS181" s="65"/>
      <c r="AT181" s="65"/>
      <c r="AU181" s="65"/>
      <c r="AV181" s="65"/>
      <c r="AW181" s="65"/>
    </row>
    <row r="182" spans="16:49" x14ac:dyDescent="0.25">
      <c r="P182" s="65" t="s">
        <v>70</v>
      </c>
      <c r="Q182" s="65" t="s">
        <v>179</v>
      </c>
      <c r="R182" s="65" t="s">
        <v>152</v>
      </c>
      <c r="S182" s="65">
        <v>2007</v>
      </c>
      <c r="T182" s="65">
        <v>8.6999999999999994E-2</v>
      </c>
      <c r="U182" s="65">
        <v>100</v>
      </c>
      <c r="V182" s="65">
        <v>0.11700000000000001</v>
      </c>
      <c r="W182" s="65">
        <v>100</v>
      </c>
      <c r="X182" s="65">
        <v>0.20499999999999999</v>
      </c>
      <c r="Y182" s="65">
        <v>96.774000000000001</v>
      </c>
      <c r="Z182" s="65">
        <v>0.23300000000000001</v>
      </c>
      <c r="AA182" s="65">
        <v>96.667000000000002</v>
      </c>
      <c r="AB182" s="65">
        <v>0.19400000000000001</v>
      </c>
      <c r="AC182" s="65">
        <v>100</v>
      </c>
      <c r="AD182" s="65">
        <v>0.17199999999999999</v>
      </c>
      <c r="AE182" s="65">
        <v>100</v>
      </c>
      <c r="AF182" s="65">
        <v>0.189</v>
      </c>
      <c r="AG182" s="65">
        <v>100</v>
      </c>
      <c r="AH182" s="65">
        <v>0.25</v>
      </c>
      <c r="AI182" s="65">
        <v>70.968000000000004</v>
      </c>
      <c r="AJ182" s="65">
        <v>0.17199999999999999</v>
      </c>
      <c r="AK182" s="65">
        <v>100</v>
      </c>
      <c r="AL182" s="65">
        <v>0.23699999999999999</v>
      </c>
      <c r="AM182" s="65">
        <v>100</v>
      </c>
      <c r="AN182" s="65">
        <v>0.14899999999999999</v>
      </c>
      <c r="AO182" s="65">
        <v>100</v>
      </c>
      <c r="AP182" s="65">
        <v>0.42599999999999999</v>
      </c>
      <c r="AQ182" s="65">
        <v>96.774000000000001</v>
      </c>
      <c r="AR182" s="65"/>
      <c r="AS182" s="65"/>
      <c r="AT182" s="65"/>
      <c r="AU182" s="65"/>
      <c r="AV182" s="65"/>
      <c r="AW182" s="65"/>
    </row>
    <row r="183" spans="16:49" x14ac:dyDescent="0.25">
      <c r="P183" s="65" t="s">
        <v>70</v>
      </c>
      <c r="Q183" s="65" t="s">
        <v>179</v>
      </c>
      <c r="R183" s="65" t="s">
        <v>152</v>
      </c>
      <c r="S183" s="65">
        <v>2008</v>
      </c>
      <c r="T183" s="65">
        <v>0.47199999999999998</v>
      </c>
      <c r="U183" s="65">
        <v>100</v>
      </c>
      <c r="V183" s="65">
        <v>0.20599999999999999</v>
      </c>
      <c r="W183" s="65">
        <v>100</v>
      </c>
      <c r="X183" s="65">
        <v>0.25600000000000001</v>
      </c>
      <c r="Y183" s="65">
        <v>100</v>
      </c>
      <c r="Z183" s="65">
        <v>0.38800000000000001</v>
      </c>
      <c r="AA183" s="65">
        <v>96.667000000000002</v>
      </c>
      <c r="AB183" s="65">
        <v>0.40899999999999997</v>
      </c>
      <c r="AC183" s="65">
        <v>100</v>
      </c>
      <c r="AD183" s="65">
        <v>0.29499999999999998</v>
      </c>
      <c r="AE183" s="65">
        <v>100</v>
      </c>
      <c r="AF183" s="65">
        <v>0.39800000000000002</v>
      </c>
      <c r="AG183" s="65">
        <v>100</v>
      </c>
      <c r="AH183" s="65">
        <v>0.33600000000000002</v>
      </c>
      <c r="AI183" s="65">
        <v>100</v>
      </c>
      <c r="AJ183" s="65">
        <v>0.23499999999999999</v>
      </c>
      <c r="AK183" s="65">
        <v>100</v>
      </c>
      <c r="AL183" s="65">
        <v>0.44600000000000001</v>
      </c>
      <c r="AM183" s="65">
        <v>96.774000000000001</v>
      </c>
      <c r="AN183" s="65">
        <v>0.13800000000000001</v>
      </c>
      <c r="AO183" s="65">
        <v>100</v>
      </c>
      <c r="AP183" s="65">
        <v>0.107</v>
      </c>
      <c r="AQ183" s="65">
        <v>100</v>
      </c>
      <c r="AR183" s="65"/>
      <c r="AS183" s="65"/>
      <c r="AT183" s="65"/>
      <c r="AU183" s="65"/>
      <c r="AV183" s="65"/>
      <c r="AW183" s="65"/>
    </row>
    <row r="184" spans="16:49" x14ac:dyDescent="0.25">
      <c r="P184" s="65" t="s">
        <v>70</v>
      </c>
      <c r="Q184" s="65" t="s">
        <v>179</v>
      </c>
      <c r="R184" s="65" t="s">
        <v>152</v>
      </c>
      <c r="S184" s="65">
        <v>2009</v>
      </c>
      <c r="T184" s="65">
        <v>0.54600000000000004</v>
      </c>
      <c r="U184" s="65">
        <v>100</v>
      </c>
      <c r="V184" s="65">
        <v>0.29399999999999998</v>
      </c>
      <c r="W184" s="65">
        <v>100</v>
      </c>
      <c r="X184" s="65">
        <v>0.14899999999999999</v>
      </c>
      <c r="Y184" s="65">
        <v>100</v>
      </c>
      <c r="Z184" s="65">
        <v>0.41699999999999998</v>
      </c>
      <c r="AA184" s="65">
        <v>100</v>
      </c>
      <c r="AB184" s="65">
        <v>0.33400000000000002</v>
      </c>
      <c r="AC184" s="65">
        <v>100</v>
      </c>
      <c r="AD184" s="65">
        <v>0.32500000000000001</v>
      </c>
      <c r="AE184" s="65">
        <v>93.332999999999998</v>
      </c>
      <c r="AF184" s="65">
        <v>0.23100000000000001</v>
      </c>
      <c r="AG184" s="65">
        <v>100</v>
      </c>
      <c r="AH184" s="65">
        <v>0.33700000000000002</v>
      </c>
      <c r="AI184" s="65">
        <v>100</v>
      </c>
      <c r="AJ184" s="65">
        <v>0.28799999999999998</v>
      </c>
      <c r="AK184" s="65">
        <v>100</v>
      </c>
      <c r="AL184" s="65">
        <v>0.16700000000000001</v>
      </c>
      <c r="AM184" s="65">
        <v>100</v>
      </c>
      <c r="AN184" s="65">
        <v>0.11600000000000001</v>
      </c>
      <c r="AO184" s="65">
        <v>100</v>
      </c>
      <c r="AP184" s="65">
        <v>0.155</v>
      </c>
      <c r="AQ184" s="65">
        <v>100</v>
      </c>
      <c r="AR184" s="65"/>
      <c r="AS184" s="65"/>
      <c r="AT184" s="65"/>
      <c r="AU184" s="65"/>
      <c r="AV184" s="65"/>
      <c r="AW184" s="65"/>
    </row>
    <row r="185" spans="16:49" x14ac:dyDescent="0.25">
      <c r="P185" s="65" t="s">
        <v>70</v>
      </c>
      <c r="Q185" s="65" t="s">
        <v>179</v>
      </c>
      <c r="R185" s="65" t="s">
        <v>152</v>
      </c>
      <c r="S185" s="65">
        <v>2010</v>
      </c>
      <c r="T185" s="65">
        <v>0.20399999999999999</v>
      </c>
      <c r="U185" s="65">
        <v>87.096999999999994</v>
      </c>
      <c r="V185" s="65">
        <v>0.318</v>
      </c>
      <c r="W185" s="65">
        <v>96.429000000000002</v>
      </c>
      <c r="X185" s="65">
        <v>0.26400000000000001</v>
      </c>
      <c r="Y185" s="65">
        <v>100</v>
      </c>
      <c r="Z185" s="65">
        <v>0.27100000000000002</v>
      </c>
      <c r="AA185" s="65">
        <v>100</v>
      </c>
      <c r="AB185" s="65">
        <v>0.27200000000000002</v>
      </c>
      <c r="AC185" s="65">
        <v>100</v>
      </c>
      <c r="AD185" s="65">
        <v>0.65200000000000002</v>
      </c>
      <c r="AE185" s="65">
        <v>100</v>
      </c>
      <c r="AF185" s="65">
        <v>1.2629999999999999</v>
      </c>
      <c r="AG185" s="65">
        <v>96.774000000000001</v>
      </c>
      <c r="AH185" s="65">
        <v>0.23899999999999999</v>
      </c>
      <c r="AI185" s="65">
        <v>100</v>
      </c>
      <c r="AJ185" s="65">
        <v>0.17399999999999999</v>
      </c>
      <c r="AK185" s="65">
        <v>100</v>
      </c>
      <c r="AL185" s="65">
        <v>0.25700000000000001</v>
      </c>
      <c r="AM185" s="65">
        <v>100</v>
      </c>
      <c r="AN185" s="65">
        <v>8.5999999999999993E-2</v>
      </c>
      <c r="AO185" s="65">
        <v>100</v>
      </c>
      <c r="AP185" s="65">
        <v>9.4E-2</v>
      </c>
      <c r="AQ185" s="65">
        <v>100</v>
      </c>
      <c r="AR185" s="65"/>
      <c r="AS185" s="65"/>
      <c r="AT185" s="65"/>
      <c r="AU185" s="65"/>
      <c r="AV185" s="65"/>
      <c r="AW185" s="65"/>
    </row>
    <row r="186" spans="16:49" x14ac:dyDescent="0.25">
      <c r="P186" s="65" t="s">
        <v>70</v>
      </c>
      <c r="Q186" s="65" t="s">
        <v>179</v>
      </c>
      <c r="R186" s="65" t="s">
        <v>152</v>
      </c>
      <c r="S186" s="65">
        <v>2011</v>
      </c>
      <c r="T186" s="65">
        <v>0.252</v>
      </c>
      <c r="U186" s="65">
        <v>100</v>
      </c>
      <c r="V186" s="65">
        <v>0.20399999999999999</v>
      </c>
      <c r="W186" s="65">
        <v>100</v>
      </c>
      <c r="X186" s="65">
        <v>0.23</v>
      </c>
      <c r="Y186" s="65">
        <v>100</v>
      </c>
      <c r="Z186" s="65">
        <v>0.40200000000000002</v>
      </c>
      <c r="AA186" s="65">
        <v>100</v>
      </c>
      <c r="AB186" s="65">
        <v>0.42499999999999999</v>
      </c>
      <c r="AC186" s="65">
        <v>80.644999999999996</v>
      </c>
      <c r="AD186" s="65">
        <v>0.69499999999999995</v>
      </c>
      <c r="AE186" s="65">
        <v>100</v>
      </c>
      <c r="AF186" s="65">
        <v>0.30499999999999999</v>
      </c>
      <c r="AG186" s="65">
        <v>100</v>
      </c>
      <c r="AH186" s="65">
        <v>0.28100000000000003</v>
      </c>
      <c r="AI186" s="65">
        <v>100</v>
      </c>
      <c r="AJ186" s="65">
        <v>0.192</v>
      </c>
      <c r="AK186" s="65">
        <v>100</v>
      </c>
      <c r="AL186" s="65">
        <v>0.26800000000000002</v>
      </c>
      <c r="AM186" s="65">
        <v>96.774000000000001</v>
      </c>
      <c r="AN186" s="65">
        <v>0.318</v>
      </c>
      <c r="AO186" s="65">
        <v>100</v>
      </c>
      <c r="AP186" s="65">
        <v>0.157</v>
      </c>
      <c r="AQ186" s="65">
        <v>100</v>
      </c>
      <c r="AR186" s="65"/>
      <c r="AS186" s="65"/>
      <c r="AT186" s="65"/>
      <c r="AU186" s="65"/>
      <c r="AV186" s="65"/>
      <c r="AW186" s="65"/>
    </row>
    <row r="187" spans="16:49" x14ac:dyDescent="0.25">
      <c r="P187" s="65" t="s">
        <v>70</v>
      </c>
      <c r="Q187" s="65" t="s">
        <v>179</v>
      </c>
      <c r="R187" s="65" t="s">
        <v>152</v>
      </c>
      <c r="S187" s="65">
        <v>2012</v>
      </c>
      <c r="T187" s="65">
        <v>6.4000000000000001E-2</v>
      </c>
      <c r="U187" s="65">
        <v>80.644999999999996</v>
      </c>
      <c r="V187" s="65">
        <v>0.42399999999999999</v>
      </c>
      <c r="W187" s="65">
        <v>79.31</v>
      </c>
      <c r="X187" s="65">
        <v>0.25600000000000001</v>
      </c>
      <c r="Y187" s="65">
        <v>93.548000000000002</v>
      </c>
      <c r="Z187" s="65">
        <v>0.24299999999999999</v>
      </c>
      <c r="AA187" s="65">
        <v>100</v>
      </c>
      <c r="AB187" s="65">
        <v>0.27500000000000002</v>
      </c>
      <c r="AC187" s="65">
        <v>100</v>
      </c>
      <c r="AD187" s="65">
        <v>0.31</v>
      </c>
      <c r="AE187" s="65">
        <v>100</v>
      </c>
      <c r="AF187" s="65">
        <v>0.27</v>
      </c>
      <c r="AG187" s="65">
        <v>100</v>
      </c>
      <c r="AH187" s="65">
        <v>0.29499999999999998</v>
      </c>
      <c r="AI187" s="65">
        <v>100</v>
      </c>
      <c r="AJ187" s="65">
        <v>0.27700000000000002</v>
      </c>
      <c r="AK187" s="65">
        <v>100</v>
      </c>
      <c r="AL187" s="65">
        <v>0.30099999999999999</v>
      </c>
      <c r="AM187" s="65">
        <v>100</v>
      </c>
      <c r="AN187" s="65">
        <v>0.13300000000000001</v>
      </c>
      <c r="AO187" s="65">
        <v>100</v>
      </c>
      <c r="AP187" s="65">
        <v>0.185</v>
      </c>
      <c r="AQ187" s="65">
        <v>100</v>
      </c>
      <c r="AR187" s="65"/>
      <c r="AS187" s="65"/>
      <c r="AT187" s="65"/>
      <c r="AU187" s="65"/>
      <c r="AV187" s="65"/>
      <c r="AW187" s="65"/>
    </row>
    <row r="188" spans="16:49" x14ac:dyDescent="0.25">
      <c r="P188" s="65" t="s">
        <v>70</v>
      </c>
      <c r="Q188" s="65" t="s">
        <v>180</v>
      </c>
      <c r="R188" s="65" t="s">
        <v>181</v>
      </c>
      <c r="S188" s="65">
        <v>1990</v>
      </c>
      <c r="T188" s="65">
        <v>-9999.99</v>
      </c>
      <c r="U188" s="65">
        <v>0</v>
      </c>
      <c r="V188" s="65">
        <v>-9999.99</v>
      </c>
      <c r="W188" s="65">
        <v>0</v>
      </c>
      <c r="X188" s="65">
        <v>-9999.99</v>
      </c>
      <c r="Y188" s="65">
        <v>0</v>
      </c>
      <c r="Z188" s="65">
        <v>0.50600000000000001</v>
      </c>
      <c r="AA188" s="65">
        <v>50</v>
      </c>
      <c r="AB188" s="65">
        <v>0.32900000000000001</v>
      </c>
      <c r="AC188" s="65">
        <v>45.161000000000001</v>
      </c>
      <c r="AD188" s="65">
        <v>0.49299999999999999</v>
      </c>
      <c r="AE188" s="65">
        <v>46.667000000000002</v>
      </c>
      <c r="AF188" s="65">
        <v>0.41599999999999998</v>
      </c>
      <c r="AG188" s="65">
        <v>45.161000000000001</v>
      </c>
      <c r="AH188" s="65">
        <v>0.47199999999999998</v>
      </c>
      <c r="AI188" s="65">
        <v>45.161000000000001</v>
      </c>
      <c r="AJ188" s="65">
        <v>-9999.99</v>
      </c>
      <c r="AK188" s="65">
        <v>0</v>
      </c>
      <c r="AL188" s="65">
        <v>1.075</v>
      </c>
      <c r="AM188" s="65">
        <v>35.484000000000002</v>
      </c>
      <c r="AN188" s="65">
        <v>1.591</v>
      </c>
      <c r="AO188" s="65">
        <v>50</v>
      </c>
      <c r="AP188" s="65">
        <v>1.208</v>
      </c>
      <c r="AQ188" s="65">
        <v>48.387</v>
      </c>
      <c r="AR188" s="65">
        <f>+S188</f>
        <v>1990</v>
      </c>
      <c r="AS188" s="65"/>
      <c r="AT188" s="65">
        <f>+((AD188)*AE188+(AF188)*AG188+(AH188)*AI188)/SUM(AE188,AG188,AI188)</f>
        <v>0.46069245705859591</v>
      </c>
      <c r="AU188" s="65"/>
      <c r="AV188" s="65"/>
      <c r="AW188" s="65"/>
    </row>
    <row r="189" spans="16:49" x14ac:dyDescent="0.25">
      <c r="P189" s="65" t="s">
        <v>70</v>
      </c>
      <c r="Q189" s="65" t="s">
        <v>180</v>
      </c>
      <c r="R189" s="65" t="s">
        <v>181</v>
      </c>
      <c r="S189" s="65">
        <v>1991</v>
      </c>
      <c r="T189" s="65">
        <v>-9999.99</v>
      </c>
      <c r="U189" s="65">
        <v>0</v>
      </c>
      <c r="V189" s="65">
        <v>-9999.99</v>
      </c>
      <c r="W189" s="65">
        <v>0</v>
      </c>
      <c r="X189" s="65">
        <v>-9999.99</v>
      </c>
      <c r="Y189" s="65">
        <v>0</v>
      </c>
      <c r="Z189" s="65">
        <v>-9999.99</v>
      </c>
      <c r="AA189" s="65">
        <v>0</v>
      </c>
      <c r="AB189" s="65">
        <v>-9999.99</v>
      </c>
      <c r="AC189" s="65">
        <v>0</v>
      </c>
      <c r="AD189" s="65">
        <v>0.78100000000000003</v>
      </c>
      <c r="AE189" s="65">
        <v>50</v>
      </c>
      <c r="AF189" s="65">
        <v>0.53900000000000003</v>
      </c>
      <c r="AG189" s="65">
        <v>45.161000000000001</v>
      </c>
      <c r="AH189" s="65">
        <v>0.52500000000000002</v>
      </c>
      <c r="AI189" s="65">
        <v>48.387</v>
      </c>
      <c r="AJ189" s="65">
        <v>0.747</v>
      </c>
      <c r="AK189" s="65">
        <v>50</v>
      </c>
      <c r="AL189" s="65">
        <v>0.76700000000000002</v>
      </c>
      <c r="AM189" s="65">
        <v>51.613</v>
      </c>
      <c r="AN189" s="65">
        <v>0.60399999999999998</v>
      </c>
      <c r="AO189" s="65">
        <v>46.667000000000002</v>
      </c>
      <c r="AP189" s="65">
        <v>0.63100000000000001</v>
      </c>
      <c r="AQ189" s="65">
        <v>41.935000000000002</v>
      </c>
      <c r="AR189" s="65">
        <f>+S189</f>
        <v>1991</v>
      </c>
      <c r="AS189" s="65"/>
      <c r="AT189" s="65">
        <f>+((AD189)*AE189+(AF189)*AG189+(AH189)*AI189)/SUM(AE189,AG189,AI189)</f>
        <v>0.61857325772563887</v>
      </c>
      <c r="AU189" s="65">
        <f>+((AJ189)*AK189+(AL189)*AM189+(AN189)*AO189)/SUM(AK189,AM189,AO189)</f>
        <v>0.70895629214998657</v>
      </c>
      <c r="AV189" s="65"/>
      <c r="AW189" s="65"/>
    </row>
    <row r="190" spans="16:49" x14ac:dyDescent="0.25">
      <c r="P190" s="65" t="s">
        <v>70</v>
      </c>
      <c r="Q190" s="65" t="s">
        <v>180</v>
      </c>
      <c r="R190" s="65" t="s">
        <v>181</v>
      </c>
      <c r="S190" s="65">
        <v>1992</v>
      </c>
      <c r="T190" s="65">
        <v>-9999.99</v>
      </c>
      <c r="U190" s="65">
        <v>0</v>
      </c>
      <c r="V190" s="65">
        <v>-9999.99</v>
      </c>
      <c r="W190" s="65">
        <v>0</v>
      </c>
      <c r="X190" s="65">
        <v>-9999.99</v>
      </c>
      <c r="Y190" s="65">
        <v>0</v>
      </c>
      <c r="Z190" s="65">
        <v>-9999.99</v>
      </c>
      <c r="AA190" s="65">
        <v>0</v>
      </c>
      <c r="AB190" s="65">
        <v>0.78900000000000003</v>
      </c>
      <c r="AC190" s="65">
        <v>48.387</v>
      </c>
      <c r="AD190" s="65">
        <v>0.51700000000000002</v>
      </c>
      <c r="AE190" s="65">
        <v>50</v>
      </c>
      <c r="AF190" s="65">
        <v>0.59799999999999998</v>
      </c>
      <c r="AG190" s="65">
        <v>41.935000000000002</v>
      </c>
      <c r="AH190" s="65">
        <v>0.621</v>
      </c>
      <c r="AI190" s="65">
        <v>45.161000000000001</v>
      </c>
      <c r="AJ190" s="65">
        <v>0.93500000000000005</v>
      </c>
      <c r="AK190" s="65">
        <v>50</v>
      </c>
      <c r="AL190" s="65">
        <v>1.069</v>
      </c>
      <c r="AM190" s="65">
        <v>51.613</v>
      </c>
      <c r="AN190" s="65">
        <v>1.18</v>
      </c>
      <c r="AO190" s="65">
        <v>50</v>
      </c>
      <c r="AP190" s="65">
        <v>1.363</v>
      </c>
      <c r="AQ190" s="65">
        <v>38.71</v>
      </c>
      <c r="AR190" s="65">
        <f>+S190</f>
        <v>1992</v>
      </c>
      <c r="AS190" s="65">
        <f>+((X190)*Y190+(Z190)*AA190+(AB190)*AC190)/SUM(Y190,AA190,AC190)</f>
        <v>0.78900000000000003</v>
      </c>
      <c r="AT190" s="65">
        <f>+((AD190)*AE190+(AF190)*AG190+(AH190)*AI190)/SUM(AE190,AG190,AI190)</f>
        <v>0.57603512137480317</v>
      </c>
      <c r="AU190" s="65">
        <f t="shared" ref="AU190:AU191" si="26">+((AJ190)*AK190+(AL190)*AM190+(AN190)*AO190)/SUM(AK190,AM190,AO190)</f>
        <v>1.0614148984585754</v>
      </c>
      <c r="AV190" s="65"/>
      <c r="AW190" s="65"/>
    </row>
    <row r="191" spans="16:49" x14ac:dyDescent="0.25">
      <c r="P191" s="65" t="s">
        <v>70</v>
      </c>
      <c r="Q191" s="65" t="s">
        <v>180</v>
      </c>
      <c r="R191" s="65" t="s">
        <v>181</v>
      </c>
      <c r="S191" s="65">
        <v>1993</v>
      </c>
      <c r="T191" s="65">
        <v>1.5169999999999999</v>
      </c>
      <c r="U191" s="65">
        <v>51.613</v>
      </c>
      <c r="V191" s="65">
        <v>2.6059999999999999</v>
      </c>
      <c r="W191" s="65">
        <v>50</v>
      </c>
      <c r="X191" s="65">
        <v>2.2109999999999999</v>
      </c>
      <c r="Y191" s="65">
        <v>51.613</v>
      </c>
      <c r="Z191" s="65">
        <v>1.032</v>
      </c>
      <c r="AA191" s="65">
        <v>46.667000000000002</v>
      </c>
      <c r="AB191" s="65">
        <v>0.66800000000000004</v>
      </c>
      <c r="AC191" s="65">
        <v>51.613</v>
      </c>
      <c r="AD191" s="65">
        <v>0.63700000000000001</v>
      </c>
      <c r="AE191" s="65">
        <v>46.667000000000002</v>
      </c>
      <c r="AF191" s="65">
        <v>0.748</v>
      </c>
      <c r="AG191" s="65">
        <v>48.387</v>
      </c>
      <c r="AH191" s="65">
        <v>0.51500000000000001</v>
      </c>
      <c r="AI191" s="65">
        <v>48.387</v>
      </c>
      <c r="AJ191" s="65">
        <v>0.67800000000000005</v>
      </c>
      <c r="AK191" s="65">
        <v>46.667000000000002</v>
      </c>
      <c r="AL191" s="65">
        <v>1.032</v>
      </c>
      <c r="AM191" s="65">
        <v>35.484000000000002</v>
      </c>
      <c r="AN191" s="65">
        <v>1.88</v>
      </c>
      <c r="AO191" s="65">
        <v>50</v>
      </c>
      <c r="AP191" s="65">
        <v>1.4219999999999999</v>
      </c>
      <c r="AQ191" s="65">
        <v>41.935000000000002</v>
      </c>
      <c r="AR191" s="65">
        <f>+S191</f>
        <v>1993</v>
      </c>
      <c r="AS191" s="65">
        <f>+((X191)*Y191+(Z191)*AA191+(AB191)*AC191)/SUM(Y191,AA191,AC191)</f>
        <v>1.3126308166492098</v>
      </c>
      <c r="AT191" s="65">
        <f>+((AD191)*AE191+(AF191)*AG191+(AH191)*AI191)/SUM(AE191,AG191,AI191)</f>
        <v>0.63328936635968802</v>
      </c>
      <c r="AU191" s="65">
        <f t="shared" si="26"/>
        <v>1.2278356879630119</v>
      </c>
      <c r="AV191" s="65">
        <f>+((AP191)*AQ191+(T191)*U191+(V191)*W191)/SUM(U191,W191,AQ191)</f>
        <v>1.8685630660127619</v>
      </c>
      <c r="AW191" s="65"/>
    </row>
    <row r="192" spans="16:49" x14ac:dyDescent="0.25"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</row>
    <row r="193" spans="16:49" x14ac:dyDescent="0.25"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</row>
    <row r="194" spans="16:49" x14ac:dyDescent="0.25"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</row>
    <row r="195" spans="16:49" x14ac:dyDescent="0.25">
      <c r="P195" s="65" t="s">
        <v>70</v>
      </c>
      <c r="Q195" s="65" t="s">
        <v>180</v>
      </c>
      <c r="R195" s="65" t="s">
        <v>181</v>
      </c>
      <c r="S195" s="65">
        <v>1997</v>
      </c>
      <c r="T195" s="65">
        <v>1.931</v>
      </c>
      <c r="U195" s="65">
        <v>100</v>
      </c>
      <c r="V195" s="65">
        <v>1.84</v>
      </c>
      <c r="W195" s="65">
        <v>96.429000000000002</v>
      </c>
      <c r="X195" s="65">
        <v>1.5549999999999999</v>
      </c>
      <c r="Y195" s="65">
        <v>96.774000000000001</v>
      </c>
      <c r="Z195" s="65">
        <v>0.88</v>
      </c>
      <c r="AA195" s="65">
        <v>96.667000000000002</v>
      </c>
      <c r="AB195" s="65">
        <v>0.73499999999999999</v>
      </c>
      <c r="AC195" s="65">
        <v>100</v>
      </c>
      <c r="AD195" s="65">
        <v>0.52700000000000002</v>
      </c>
      <c r="AE195" s="65">
        <v>100</v>
      </c>
      <c r="AF195" s="65">
        <v>0.47599999999999998</v>
      </c>
      <c r="AG195" s="65">
        <v>90.322999999999993</v>
      </c>
      <c r="AH195" s="65">
        <v>0.47799999999999998</v>
      </c>
      <c r="AI195" s="65">
        <v>48.387</v>
      </c>
      <c r="AJ195" s="65">
        <v>0.61299999999999999</v>
      </c>
      <c r="AK195" s="65">
        <v>100</v>
      </c>
      <c r="AL195" s="65">
        <v>0.81100000000000005</v>
      </c>
      <c r="AM195" s="65">
        <v>100</v>
      </c>
      <c r="AN195" s="65">
        <v>1.3520000000000001</v>
      </c>
      <c r="AO195" s="65">
        <v>100</v>
      </c>
      <c r="AP195" s="65">
        <v>1.331</v>
      </c>
      <c r="AQ195" s="65">
        <v>96.774000000000001</v>
      </c>
      <c r="AR195" s="65">
        <f t="shared" ref="AR195:AR208" si="27">+S195</f>
        <v>1997</v>
      </c>
      <c r="AS195" s="65">
        <f t="shared" ref="AS195:AS208" si="28">+((X195)*Y195+(Z195)*AA195+(AB195)*AC195)/SUM(Y195,AA195,AC195)</f>
        <v>1.053194781915274</v>
      </c>
      <c r="AT195" s="65">
        <f t="shared" ref="AT195:AT208" si="29">+((AD195)*AE195+(AF195)*AG195+(AH195)*AI195)/SUM(AE195,AG195,AI195)</f>
        <v>0.49777024004021619</v>
      </c>
      <c r="AU195" s="65">
        <f t="shared" ref="AU195:AU207" si="30">+((AJ195)*AK195+(AL195)*AM195+(AN195)*AO195)/SUM(AK195,AM195,AO195)</f>
        <v>0.92533333333333345</v>
      </c>
      <c r="AV195" s="65">
        <f t="shared" ref="AV195:AV208" si="31">+((AP195)*AQ195+(T195)*U195+(V195)*W195)/SUM(U195,W195,AQ195)</f>
        <v>1.7030369880253615</v>
      </c>
      <c r="AW195" s="65"/>
    </row>
    <row r="196" spans="16:49" x14ac:dyDescent="0.25">
      <c r="P196" s="65" t="s">
        <v>70</v>
      </c>
      <c r="Q196" s="65" t="s">
        <v>180</v>
      </c>
      <c r="R196" s="65" t="s">
        <v>181</v>
      </c>
      <c r="S196" s="65">
        <v>1998</v>
      </c>
      <c r="T196" s="65">
        <v>1.266</v>
      </c>
      <c r="U196" s="65">
        <v>100</v>
      </c>
      <c r="V196" s="65">
        <v>1.8380000000000001</v>
      </c>
      <c r="W196" s="65">
        <v>100</v>
      </c>
      <c r="X196" s="65">
        <v>0.79100000000000004</v>
      </c>
      <c r="Y196" s="65">
        <v>100</v>
      </c>
      <c r="Z196" s="65">
        <v>0.70299999999999996</v>
      </c>
      <c r="AA196" s="65">
        <v>76.667000000000002</v>
      </c>
      <c r="AB196" s="65">
        <v>0.49099999999999999</v>
      </c>
      <c r="AC196" s="65">
        <v>41.935000000000002</v>
      </c>
      <c r="AD196" s="65">
        <v>0.52300000000000002</v>
      </c>
      <c r="AE196" s="65">
        <v>100</v>
      </c>
      <c r="AF196" s="65">
        <v>0.52800000000000002</v>
      </c>
      <c r="AG196" s="65">
        <v>96.774000000000001</v>
      </c>
      <c r="AH196" s="65">
        <v>0.495</v>
      </c>
      <c r="AI196" s="65">
        <v>100</v>
      </c>
      <c r="AJ196" s="65">
        <v>0.83</v>
      </c>
      <c r="AK196" s="65">
        <v>86.667000000000002</v>
      </c>
      <c r="AL196" s="65">
        <v>0.79800000000000004</v>
      </c>
      <c r="AM196" s="65">
        <v>100</v>
      </c>
      <c r="AN196" s="65">
        <v>1.306</v>
      </c>
      <c r="AO196" s="65">
        <v>100</v>
      </c>
      <c r="AP196" s="65">
        <v>2.3140000000000001</v>
      </c>
      <c r="AQ196" s="65">
        <v>70.968000000000004</v>
      </c>
      <c r="AR196" s="65">
        <f t="shared" si="27"/>
        <v>1998</v>
      </c>
      <c r="AS196" s="65">
        <f t="shared" si="28"/>
        <v>0.70258728648411273</v>
      </c>
      <c r="AT196" s="65">
        <f t="shared" si="29"/>
        <v>0.51519564382324601</v>
      </c>
      <c r="AU196" s="65">
        <f t="shared" si="30"/>
        <v>0.98488354083309204</v>
      </c>
      <c r="AV196" s="65">
        <f t="shared" si="31"/>
        <v>1.7515719642171768</v>
      </c>
      <c r="AW196" s="65"/>
    </row>
    <row r="197" spans="16:49" x14ac:dyDescent="0.25">
      <c r="P197" s="65" t="s">
        <v>70</v>
      </c>
      <c r="Q197" s="65" t="s">
        <v>180</v>
      </c>
      <c r="R197" s="65" t="s">
        <v>181</v>
      </c>
      <c r="S197" s="65">
        <v>1999</v>
      </c>
      <c r="T197" s="65">
        <v>1.5740000000000001</v>
      </c>
      <c r="U197" s="65">
        <v>100</v>
      </c>
      <c r="V197" s="65">
        <v>1.4390000000000001</v>
      </c>
      <c r="W197" s="65">
        <v>96.429000000000002</v>
      </c>
      <c r="X197" s="65">
        <v>1.012</v>
      </c>
      <c r="Y197" s="65">
        <v>83.870999999999995</v>
      </c>
      <c r="Z197" s="65">
        <v>1.0429999999999999</v>
      </c>
      <c r="AA197" s="65">
        <v>90</v>
      </c>
      <c r="AB197" s="65">
        <v>0.65800000000000003</v>
      </c>
      <c r="AC197" s="65">
        <v>100</v>
      </c>
      <c r="AD197" s="65">
        <v>0.46400000000000002</v>
      </c>
      <c r="AE197" s="65">
        <v>100</v>
      </c>
      <c r="AF197" s="65">
        <v>0.36199999999999999</v>
      </c>
      <c r="AG197" s="65">
        <v>100</v>
      </c>
      <c r="AH197" s="65">
        <v>0.47399999999999998</v>
      </c>
      <c r="AI197" s="65">
        <v>96.774000000000001</v>
      </c>
      <c r="AJ197" s="65">
        <v>0.53500000000000003</v>
      </c>
      <c r="AK197" s="65">
        <v>90</v>
      </c>
      <c r="AL197" s="65">
        <v>0.89700000000000002</v>
      </c>
      <c r="AM197" s="65">
        <v>100</v>
      </c>
      <c r="AN197" s="65">
        <v>1.331</v>
      </c>
      <c r="AO197" s="65">
        <v>93.332999999999998</v>
      </c>
      <c r="AP197" s="65">
        <v>1.042</v>
      </c>
      <c r="AQ197" s="65">
        <v>90.322999999999993</v>
      </c>
      <c r="AR197" s="65">
        <f t="shared" si="27"/>
        <v>1999</v>
      </c>
      <c r="AS197" s="65">
        <f t="shared" si="28"/>
        <v>0.89292934264672041</v>
      </c>
      <c r="AT197" s="65">
        <f t="shared" si="29"/>
        <v>0.43289127753778961</v>
      </c>
      <c r="AU197" s="65">
        <f t="shared" si="30"/>
        <v>0.92497599291293309</v>
      </c>
      <c r="AV197" s="65">
        <f t="shared" si="31"/>
        <v>1.3610293807889746</v>
      </c>
      <c r="AW197" s="65"/>
    </row>
    <row r="198" spans="16:49" x14ac:dyDescent="0.25">
      <c r="P198" s="65" t="s">
        <v>70</v>
      </c>
      <c r="Q198" s="65" t="s">
        <v>180</v>
      </c>
      <c r="R198" s="65" t="s">
        <v>181</v>
      </c>
      <c r="S198" s="65">
        <v>2000</v>
      </c>
      <c r="T198" s="65">
        <v>1.659</v>
      </c>
      <c r="U198" s="65">
        <v>100</v>
      </c>
      <c r="V198" s="65">
        <v>1.476</v>
      </c>
      <c r="W198" s="65">
        <v>100</v>
      </c>
      <c r="X198" s="65">
        <v>1.099</v>
      </c>
      <c r="Y198" s="65">
        <v>100</v>
      </c>
      <c r="Z198" s="65">
        <v>0.71499999999999997</v>
      </c>
      <c r="AA198" s="65">
        <v>100</v>
      </c>
      <c r="AB198" s="65">
        <v>0.57499999999999996</v>
      </c>
      <c r="AC198" s="65">
        <v>100</v>
      </c>
      <c r="AD198" s="65">
        <v>0.52200000000000002</v>
      </c>
      <c r="AE198" s="65">
        <v>93.332999999999998</v>
      </c>
      <c r="AF198" s="65">
        <v>0.48099999999999998</v>
      </c>
      <c r="AG198" s="65">
        <v>96.774000000000001</v>
      </c>
      <c r="AH198" s="65">
        <v>0.59699999999999998</v>
      </c>
      <c r="AI198" s="65">
        <v>90.322999999999993</v>
      </c>
      <c r="AJ198" s="65">
        <v>0.57199999999999995</v>
      </c>
      <c r="AK198" s="65">
        <v>96.667000000000002</v>
      </c>
      <c r="AL198" s="65">
        <v>0.97199999999999998</v>
      </c>
      <c r="AM198" s="65">
        <v>93.548000000000002</v>
      </c>
      <c r="AN198" s="65">
        <v>0.80900000000000005</v>
      </c>
      <c r="AO198" s="65">
        <v>73.332999999999998</v>
      </c>
      <c r="AP198" s="65">
        <v>1.105</v>
      </c>
      <c r="AQ198" s="65">
        <v>100</v>
      </c>
      <c r="AR198" s="65">
        <f t="shared" si="27"/>
        <v>2000</v>
      </c>
      <c r="AS198" s="65">
        <f t="shared" si="28"/>
        <v>0.79633333333333323</v>
      </c>
      <c r="AT198" s="65">
        <f t="shared" si="29"/>
        <v>0.53200781300146194</v>
      </c>
      <c r="AU198" s="65">
        <f t="shared" si="30"/>
        <v>0.77992842670025964</v>
      </c>
      <c r="AV198" s="65">
        <f t="shared" si="31"/>
        <v>1.4133333333333333</v>
      </c>
      <c r="AW198" s="65"/>
    </row>
    <row r="199" spans="16:49" x14ac:dyDescent="0.25">
      <c r="P199" s="65" t="s">
        <v>70</v>
      </c>
      <c r="Q199" s="65" t="s">
        <v>180</v>
      </c>
      <c r="R199" s="65" t="s">
        <v>181</v>
      </c>
      <c r="S199" s="65">
        <v>2001</v>
      </c>
      <c r="T199" s="65">
        <v>1.1060000000000001</v>
      </c>
      <c r="U199" s="65">
        <v>96.774000000000001</v>
      </c>
      <c r="V199" s="65">
        <v>0.96399999999999997</v>
      </c>
      <c r="W199" s="65">
        <v>85.713999999999999</v>
      </c>
      <c r="X199" s="65">
        <v>0.68500000000000005</v>
      </c>
      <c r="Y199" s="65">
        <v>100</v>
      </c>
      <c r="Z199" s="65">
        <v>0.748</v>
      </c>
      <c r="AA199" s="65">
        <v>93.332999999999998</v>
      </c>
      <c r="AB199" s="65">
        <v>0.47599999999999998</v>
      </c>
      <c r="AC199" s="65">
        <v>100</v>
      </c>
      <c r="AD199" s="65">
        <v>0.47899999999999998</v>
      </c>
      <c r="AE199" s="65">
        <v>93.332999999999998</v>
      </c>
      <c r="AF199" s="65">
        <v>0.47</v>
      </c>
      <c r="AG199" s="65">
        <v>96.774000000000001</v>
      </c>
      <c r="AH199" s="65">
        <v>0.59</v>
      </c>
      <c r="AI199" s="65">
        <v>100</v>
      </c>
      <c r="AJ199" s="65">
        <v>0.53900000000000003</v>
      </c>
      <c r="AK199" s="65">
        <v>100</v>
      </c>
      <c r="AL199" s="65">
        <v>1.0620000000000001</v>
      </c>
      <c r="AM199" s="65">
        <v>96.774000000000001</v>
      </c>
      <c r="AN199" s="65">
        <v>1.288</v>
      </c>
      <c r="AO199" s="65">
        <v>96.667000000000002</v>
      </c>
      <c r="AP199" s="65">
        <v>1.6819999999999999</v>
      </c>
      <c r="AQ199" s="65">
        <v>83.870999999999995</v>
      </c>
      <c r="AR199" s="65">
        <f t="shared" si="27"/>
        <v>2001</v>
      </c>
      <c r="AS199" s="65">
        <f t="shared" si="28"/>
        <v>0.63379532476741451</v>
      </c>
      <c r="AT199" s="65">
        <f t="shared" si="29"/>
        <v>0.51425952148689968</v>
      </c>
      <c r="AU199" s="65">
        <f t="shared" si="30"/>
        <v>0.95822016691600687</v>
      </c>
      <c r="AV199" s="65">
        <f t="shared" si="31"/>
        <v>1.2416751902507519</v>
      </c>
      <c r="AW199" s="65"/>
    </row>
    <row r="200" spans="16:49" x14ac:dyDescent="0.25">
      <c r="P200" s="65" t="s">
        <v>70</v>
      </c>
      <c r="Q200" s="65" t="s">
        <v>180</v>
      </c>
      <c r="R200" s="65" t="s">
        <v>181</v>
      </c>
      <c r="S200" s="65">
        <v>2002</v>
      </c>
      <c r="T200" s="65">
        <v>1.621</v>
      </c>
      <c r="U200" s="65">
        <v>100</v>
      </c>
      <c r="V200" s="65">
        <v>1.1459999999999999</v>
      </c>
      <c r="W200" s="65">
        <v>96.429000000000002</v>
      </c>
      <c r="X200" s="65">
        <v>0.70899999999999996</v>
      </c>
      <c r="Y200" s="65">
        <v>93.548000000000002</v>
      </c>
      <c r="Z200" s="65">
        <v>0.72099999999999997</v>
      </c>
      <c r="AA200" s="65">
        <v>96.667000000000002</v>
      </c>
      <c r="AB200" s="65">
        <v>0.47399999999999998</v>
      </c>
      <c r="AC200" s="65">
        <v>100</v>
      </c>
      <c r="AD200" s="65">
        <v>0.45600000000000002</v>
      </c>
      <c r="AE200" s="65">
        <v>96.667000000000002</v>
      </c>
      <c r="AF200" s="65">
        <v>-9999.99</v>
      </c>
      <c r="AG200" s="65">
        <v>0</v>
      </c>
      <c r="AH200" s="65">
        <v>0.29399999999999998</v>
      </c>
      <c r="AI200" s="65">
        <v>67.742000000000004</v>
      </c>
      <c r="AJ200" s="65">
        <v>0.59499999999999997</v>
      </c>
      <c r="AK200" s="65">
        <v>90</v>
      </c>
      <c r="AL200" s="65">
        <v>0.76800000000000002</v>
      </c>
      <c r="AM200" s="65">
        <v>93.548000000000002</v>
      </c>
      <c r="AN200" s="65">
        <v>0.41799999999999998</v>
      </c>
      <c r="AO200" s="65">
        <v>100</v>
      </c>
      <c r="AP200" s="65">
        <v>1.3420000000000001</v>
      </c>
      <c r="AQ200" s="65">
        <v>100</v>
      </c>
      <c r="AR200" s="65">
        <f t="shared" si="27"/>
        <v>2002</v>
      </c>
      <c r="AS200" s="65">
        <f t="shared" si="28"/>
        <v>0.63202260048584658</v>
      </c>
      <c r="AT200" s="65">
        <f t="shared" si="29"/>
        <v>0.38925058847143412</v>
      </c>
      <c r="AU200" s="65">
        <f t="shared" si="30"/>
        <v>0.58965277131208826</v>
      </c>
      <c r="AV200" s="65">
        <f t="shared" si="31"/>
        <v>1.3723611185140456</v>
      </c>
      <c r="AW200" s="65"/>
    </row>
    <row r="201" spans="16:49" x14ac:dyDescent="0.25">
      <c r="P201" s="65" t="s">
        <v>70</v>
      </c>
      <c r="Q201" s="65" t="s">
        <v>180</v>
      </c>
      <c r="R201" s="65" t="s">
        <v>181</v>
      </c>
      <c r="S201" s="65">
        <v>2003</v>
      </c>
      <c r="T201" s="65">
        <v>1.401</v>
      </c>
      <c r="U201" s="65">
        <v>93.548000000000002</v>
      </c>
      <c r="V201" s="65">
        <v>2.6080000000000001</v>
      </c>
      <c r="W201" s="65">
        <v>100</v>
      </c>
      <c r="X201" s="65">
        <v>2.2799999999999998</v>
      </c>
      <c r="Y201" s="65">
        <v>96.774000000000001</v>
      </c>
      <c r="Z201" s="65">
        <v>0.83899999999999997</v>
      </c>
      <c r="AA201" s="65">
        <v>100</v>
      </c>
      <c r="AB201" s="65">
        <v>0.67</v>
      </c>
      <c r="AC201" s="65">
        <v>96.774000000000001</v>
      </c>
      <c r="AD201" s="65">
        <v>0.63300000000000001</v>
      </c>
      <c r="AE201" s="65">
        <v>93.332999999999998</v>
      </c>
      <c r="AF201" s="65">
        <v>0.51300000000000001</v>
      </c>
      <c r="AG201" s="65">
        <v>93.548000000000002</v>
      </c>
      <c r="AH201" s="65">
        <v>0.505</v>
      </c>
      <c r="AI201" s="65">
        <v>100</v>
      </c>
      <c r="AJ201" s="65">
        <v>0.56000000000000005</v>
      </c>
      <c r="AK201" s="65">
        <v>100</v>
      </c>
      <c r="AL201" s="65">
        <v>0.56499999999999995</v>
      </c>
      <c r="AM201" s="65">
        <v>100</v>
      </c>
      <c r="AN201" s="65">
        <v>0.88600000000000001</v>
      </c>
      <c r="AO201" s="65">
        <v>90</v>
      </c>
      <c r="AP201" s="65">
        <v>0.996</v>
      </c>
      <c r="AQ201" s="65">
        <v>100</v>
      </c>
      <c r="AR201" s="65">
        <f t="shared" si="27"/>
        <v>2003</v>
      </c>
      <c r="AS201" s="65">
        <f t="shared" si="28"/>
        <v>1.2583403736356573</v>
      </c>
      <c r="AT201" s="65">
        <f t="shared" si="29"/>
        <v>0.54925182566987707</v>
      </c>
      <c r="AU201" s="65">
        <f t="shared" si="30"/>
        <v>0.66289655172413797</v>
      </c>
      <c r="AV201" s="65">
        <f t="shared" si="31"/>
        <v>1.6742091514845954</v>
      </c>
      <c r="AW201" s="65"/>
    </row>
    <row r="202" spans="16:49" x14ac:dyDescent="0.25">
      <c r="P202" s="65" t="s">
        <v>70</v>
      </c>
      <c r="Q202" s="65" t="s">
        <v>180</v>
      </c>
      <c r="R202" s="65" t="s">
        <v>181</v>
      </c>
      <c r="S202" s="65">
        <v>2004</v>
      </c>
      <c r="T202" s="65">
        <v>1.5549999999999999</v>
      </c>
      <c r="U202" s="65">
        <v>96.774000000000001</v>
      </c>
      <c r="V202" s="65">
        <v>1.0509999999999999</v>
      </c>
      <c r="W202" s="65">
        <v>100</v>
      </c>
      <c r="X202" s="65">
        <v>1.119</v>
      </c>
      <c r="Y202" s="65">
        <v>100</v>
      </c>
      <c r="Z202" s="65">
        <v>0.627</v>
      </c>
      <c r="AA202" s="65">
        <v>96.667000000000002</v>
      </c>
      <c r="AB202" s="65">
        <v>0.68100000000000005</v>
      </c>
      <c r="AC202" s="65">
        <v>96.774000000000001</v>
      </c>
      <c r="AD202" s="65">
        <v>0.33800000000000002</v>
      </c>
      <c r="AE202" s="65">
        <v>100</v>
      </c>
      <c r="AF202" s="65">
        <v>0.437</v>
      </c>
      <c r="AG202" s="65">
        <v>100</v>
      </c>
      <c r="AH202" s="65">
        <v>0.35</v>
      </c>
      <c r="AI202" s="65">
        <v>100</v>
      </c>
      <c r="AJ202" s="65">
        <v>0.48399999999999999</v>
      </c>
      <c r="AK202" s="65">
        <v>100</v>
      </c>
      <c r="AL202" s="65">
        <v>0.63900000000000001</v>
      </c>
      <c r="AM202" s="65">
        <v>96.774000000000001</v>
      </c>
      <c r="AN202" s="65">
        <v>0.71099999999999997</v>
      </c>
      <c r="AO202" s="65">
        <v>63.332999999999998</v>
      </c>
      <c r="AP202" s="65">
        <v>1.2190000000000001</v>
      </c>
      <c r="AQ202" s="65">
        <v>64.516000000000005</v>
      </c>
      <c r="AR202" s="65">
        <f t="shared" si="27"/>
        <v>2004</v>
      </c>
      <c r="AS202" s="65">
        <f t="shared" si="28"/>
        <v>0.8124744088249426</v>
      </c>
      <c r="AT202" s="65">
        <f t="shared" si="29"/>
        <v>0.375</v>
      </c>
      <c r="AU202" s="65">
        <f t="shared" si="30"/>
        <v>0.59694029380216607</v>
      </c>
      <c r="AV202" s="65">
        <f t="shared" si="31"/>
        <v>1.2791479735160165</v>
      </c>
      <c r="AW202" s="65"/>
    </row>
    <row r="203" spans="16:49" x14ac:dyDescent="0.25">
      <c r="P203" s="65" t="s">
        <v>70</v>
      </c>
      <c r="Q203" s="65" t="s">
        <v>180</v>
      </c>
      <c r="R203" s="65" t="s">
        <v>181</v>
      </c>
      <c r="S203" s="65">
        <v>2005</v>
      </c>
      <c r="T203" s="65">
        <v>0.873</v>
      </c>
      <c r="U203" s="65">
        <v>100</v>
      </c>
      <c r="V203" s="65">
        <v>1.7210000000000001</v>
      </c>
      <c r="W203" s="65">
        <v>100</v>
      </c>
      <c r="X203" s="65">
        <v>1.17</v>
      </c>
      <c r="Y203" s="65">
        <v>96.774000000000001</v>
      </c>
      <c r="Z203" s="65">
        <v>1.038</v>
      </c>
      <c r="AA203" s="65">
        <v>100</v>
      </c>
      <c r="AB203" s="65">
        <v>0.55800000000000005</v>
      </c>
      <c r="AC203" s="65">
        <v>96.774000000000001</v>
      </c>
      <c r="AD203" s="65">
        <v>0.47899999999999998</v>
      </c>
      <c r="AE203" s="65">
        <v>96.667000000000002</v>
      </c>
      <c r="AF203" s="65">
        <v>0.40300000000000002</v>
      </c>
      <c r="AG203" s="65">
        <v>93.548000000000002</v>
      </c>
      <c r="AH203" s="65">
        <v>0.49299999999999999</v>
      </c>
      <c r="AI203" s="65">
        <v>100</v>
      </c>
      <c r="AJ203" s="65">
        <v>0.47699999999999998</v>
      </c>
      <c r="AK203" s="65">
        <v>100</v>
      </c>
      <c r="AL203" s="65">
        <v>0.82899999999999996</v>
      </c>
      <c r="AM203" s="65">
        <v>100</v>
      </c>
      <c r="AN203" s="65">
        <v>1.974</v>
      </c>
      <c r="AO203" s="65">
        <v>96.667000000000002</v>
      </c>
      <c r="AP203" s="65">
        <v>1.2470000000000001</v>
      </c>
      <c r="AQ203" s="65">
        <v>100</v>
      </c>
      <c r="AR203" s="65">
        <f t="shared" si="27"/>
        <v>2005</v>
      </c>
      <c r="AS203" s="65">
        <f t="shared" si="28"/>
        <v>0.92327480343930113</v>
      </c>
      <c r="AT203" s="65">
        <f t="shared" si="29"/>
        <v>0.45932614441017861</v>
      </c>
      <c r="AU203" s="65">
        <f t="shared" si="30"/>
        <v>1.0834392028773001</v>
      </c>
      <c r="AV203" s="65">
        <f t="shared" si="31"/>
        <v>1.2803333333333333</v>
      </c>
      <c r="AW203" s="65"/>
    </row>
    <row r="204" spans="16:49" x14ac:dyDescent="0.25">
      <c r="P204" s="65" t="s">
        <v>70</v>
      </c>
      <c r="Q204" s="65" t="s">
        <v>180</v>
      </c>
      <c r="R204" s="65" t="s">
        <v>181</v>
      </c>
      <c r="S204" s="65">
        <v>2006</v>
      </c>
      <c r="T204" s="65">
        <v>1.9419999999999999</v>
      </c>
      <c r="U204" s="65">
        <v>96.774000000000001</v>
      </c>
      <c r="V204" s="65">
        <v>1.7869999999999999</v>
      </c>
      <c r="W204" s="65">
        <v>100</v>
      </c>
      <c r="X204" s="65">
        <v>1.3740000000000001</v>
      </c>
      <c r="Y204" s="65">
        <v>100</v>
      </c>
      <c r="Z204" s="65">
        <v>1.077</v>
      </c>
      <c r="AA204" s="65">
        <v>60</v>
      </c>
      <c r="AB204" s="65">
        <v>1.36</v>
      </c>
      <c r="AC204" s="65">
        <v>67.742000000000004</v>
      </c>
      <c r="AD204" s="65">
        <v>0.34300000000000003</v>
      </c>
      <c r="AE204" s="65">
        <v>100</v>
      </c>
      <c r="AF204" s="65">
        <v>0.25800000000000001</v>
      </c>
      <c r="AG204" s="65">
        <v>96.774000000000001</v>
      </c>
      <c r="AH204" s="65">
        <v>0.25</v>
      </c>
      <c r="AI204" s="65">
        <v>93.548000000000002</v>
      </c>
      <c r="AJ204" s="65">
        <v>0.379</v>
      </c>
      <c r="AK204" s="65">
        <v>56.667000000000002</v>
      </c>
      <c r="AL204" s="65">
        <v>0.48199999999999998</v>
      </c>
      <c r="AM204" s="65">
        <v>93.548000000000002</v>
      </c>
      <c r="AN204" s="65">
        <v>0.82399999999999995</v>
      </c>
      <c r="AO204" s="65">
        <v>100</v>
      </c>
      <c r="AP204" s="65">
        <v>0.83399999999999996</v>
      </c>
      <c r="AQ204" s="65">
        <v>100</v>
      </c>
      <c r="AR204" s="65">
        <f t="shared" si="27"/>
        <v>2006</v>
      </c>
      <c r="AS204" s="65">
        <f t="shared" si="28"/>
        <v>1.2915892545072933</v>
      </c>
      <c r="AT204" s="65">
        <f t="shared" si="29"/>
        <v>0.28470006406679482</v>
      </c>
      <c r="AU204" s="65">
        <f t="shared" si="30"/>
        <v>0.5953557100893232</v>
      </c>
      <c r="AV204" s="65">
        <f t="shared" si="31"/>
        <v>1.5164236354936753</v>
      </c>
      <c r="AW204" s="65"/>
    </row>
    <row r="205" spans="16:49" x14ac:dyDescent="0.25">
      <c r="P205" s="65" t="s">
        <v>70</v>
      </c>
      <c r="Q205" s="65" t="s">
        <v>180</v>
      </c>
      <c r="R205" s="65" t="s">
        <v>181</v>
      </c>
      <c r="S205" s="65">
        <v>2007</v>
      </c>
      <c r="T205" s="65">
        <v>0.47399999999999998</v>
      </c>
      <c r="U205" s="65">
        <v>100</v>
      </c>
      <c r="V205" s="65">
        <v>0.58799999999999997</v>
      </c>
      <c r="W205" s="65">
        <v>100</v>
      </c>
      <c r="X205" s="65">
        <v>0.64500000000000002</v>
      </c>
      <c r="Y205" s="65">
        <v>96.774000000000001</v>
      </c>
      <c r="Z205" s="65">
        <v>0.53900000000000003</v>
      </c>
      <c r="AA205" s="65">
        <v>96.667000000000002</v>
      </c>
      <c r="AB205" s="65">
        <v>0.33900000000000002</v>
      </c>
      <c r="AC205" s="65">
        <v>100</v>
      </c>
      <c r="AD205" s="65">
        <v>0.24299999999999999</v>
      </c>
      <c r="AE205" s="65">
        <v>100</v>
      </c>
      <c r="AF205" s="65">
        <v>0.27100000000000002</v>
      </c>
      <c r="AG205" s="65">
        <v>100</v>
      </c>
      <c r="AH205" s="65">
        <v>0.46700000000000003</v>
      </c>
      <c r="AI205" s="65">
        <v>70.968000000000004</v>
      </c>
      <c r="AJ205" s="65">
        <v>0.47699999999999998</v>
      </c>
      <c r="AK205" s="65">
        <v>100</v>
      </c>
      <c r="AL205" s="65">
        <v>0.871</v>
      </c>
      <c r="AM205" s="65">
        <v>100</v>
      </c>
      <c r="AN205" s="65">
        <v>0.82899999999999996</v>
      </c>
      <c r="AO205" s="65">
        <v>100</v>
      </c>
      <c r="AP205" s="65">
        <v>1.3340000000000001</v>
      </c>
      <c r="AQ205" s="65">
        <v>96.774000000000001</v>
      </c>
      <c r="AR205" s="65">
        <f t="shared" si="27"/>
        <v>2007</v>
      </c>
      <c r="AS205" s="65">
        <f t="shared" si="28"/>
        <v>0.50580097191598994</v>
      </c>
      <c r="AT205" s="65">
        <f t="shared" si="29"/>
        <v>0.31200014761890704</v>
      </c>
      <c r="AU205" s="65">
        <f t="shared" si="30"/>
        <v>0.72566666666666668</v>
      </c>
      <c r="AV205" s="65">
        <f t="shared" si="31"/>
        <v>0.79284747316139548</v>
      </c>
      <c r="AW205" s="65"/>
    </row>
    <row r="206" spans="16:49" x14ac:dyDescent="0.25">
      <c r="P206" s="65" t="s">
        <v>70</v>
      </c>
      <c r="Q206" s="65" t="s">
        <v>180</v>
      </c>
      <c r="R206" s="65" t="s">
        <v>181</v>
      </c>
      <c r="S206" s="65">
        <v>2008</v>
      </c>
      <c r="T206" s="65">
        <v>1.615</v>
      </c>
      <c r="U206" s="65">
        <v>100</v>
      </c>
      <c r="V206" s="65">
        <v>1.581</v>
      </c>
      <c r="W206" s="65">
        <v>100</v>
      </c>
      <c r="X206" s="65">
        <v>0.91</v>
      </c>
      <c r="Y206" s="65">
        <v>100</v>
      </c>
      <c r="Z206" s="65">
        <v>0.85899999999999999</v>
      </c>
      <c r="AA206" s="65">
        <v>96.667000000000002</v>
      </c>
      <c r="AB206" s="65">
        <v>0.68100000000000005</v>
      </c>
      <c r="AC206" s="65">
        <v>100</v>
      </c>
      <c r="AD206" s="65">
        <v>0.437</v>
      </c>
      <c r="AE206" s="65">
        <v>100</v>
      </c>
      <c r="AF206" s="65">
        <v>0.58699999999999997</v>
      </c>
      <c r="AG206" s="65">
        <v>100</v>
      </c>
      <c r="AH206" s="65">
        <v>0.46600000000000003</v>
      </c>
      <c r="AI206" s="65">
        <v>100</v>
      </c>
      <c r="AJ206" s="65">
        <v>0.43099999999999999</v>
      </c>
      <c r="AK206" s="65">
        <v>96.667000000000002</v>
      </c>
      <c r="AL206" s="65">
        <v>1.1339999999999999</v>
      </c>
      <c r="AM206" s="65">
        <v>96.774000000000001</v>
      </c>
      <c r="AN206" s="65">
        <v>0.89400000000000002</v>
      </c>
      <c r="AO206" s="65">
        <v>100</v>
      </c>
      <c r="AP206" s="65">
        <v>0.46400000000000002</v>
      </c>
      <c r="AQ206" s="65">
        <v>100</v>
      </c>
      <c r="AR206" s="65">
        <f t="shared" si="27"/>
        <v>2008</v>
      </c>
      <c r="AS206" s="65">
        <f t="shared" si="28"/>
        <v>0.81619105933588831</v>
      </c>
      <c r="AT206" s="65">
        <f t="shared" si="29"/>
        <v>0.49666666666666665</v>
      </c>
      <c r="AU206" s="65">
        <f t="shared" si="30"/>
        <v>0.82062558742643321</v>
      </c>
      <c r="AV206" s="65">
        <f t="shared" si="31"/>
        <v>1.22</v>
      </c>
      <c r="AW206" s="65"/>
    </row>
    <row r="207" spans="16:49" x14ac:dyDescent="0.25">
      <c r="P207" s="65" t="s">
        <v>70</v>
      </c>
      <c r="Q207" s="65" t="s">
        <v>180</v>
      </c>
      <c r="R207" s="65" t="s">
        <v>181</v>
      </c>
      <c r="S207" s="65">
        <v>2009</v>
      </c>
      <c r="T207" s="65">
        <v>2.0089999999999999</v>
      </c>
      <c r="U207" s="65">
        <v>100</v>
      </c>
      <c r="V207" s="65">
        <v>1.1020000000000001</v>
      </c>
      <c r="W207" s="65">
        <v>100</v>
      </c>
      <c r="X207" s="65">
        <v>0.80500000000000005</v>
      </c>
      <c r="Y207" s="65">
        <v>100</v>
      </c>
      <c r="Z207" s="65">
        <v>0.83199999999999996</v>
      </c>
      <c r="AA207" s="65">
        <v>100</v>
      </c>
      <c r="AB207" s="65">
        <v>0.56100000000000005</v>
      </c>
      <c r="AC207" s="65">
        <v>100</v>
      </c>
      <c r="AD207" s="65">
        <v>0.55400000000000005</v>
      </c>
      <c r="AE207" s="65">
        <v>93.332999999999998</v>
      </c>
      <c r="AF207" s="65">
        <v>0.39100000000000001</v>
      </c>
      <c r="AG207" s="65">
        <v>100</v>
      </c>
      <c r="AH207" s="65">
        <v>0.50900000000000001</v>
      </c>
      <c r="AI207" s="65">
        <v>100</v>
      </c>
      <c r="AJ207" s="65">
        <v>0.57099999999999995</v>
      </c>
      <c r="AK207" s="65">
        <v>100</v>
      </c>
      <c r="AL207" s="65">
        <v>0.74199999999999999</v>
      </c>
      <c r="AM207" s="65">
        <v>100</v>
      </c>
      <c r="AN207" s="65">
        <v>0.76100000000000001</v>
      </c>
      <c r="AO207" s="65">
        <v>100</v>
      </c>
      <c r="AP207" s="65">
        <v>1.115</v>
      </c>
      <c r="AQ207" s="65">
        <v>100</v>
      </c>
      <c r="AR207" s="65">
        <f t="shared" si="27"/>
        <v>2009</v>
      </c>
      <c r="AS207" s="65">
        <f t="shared" si="28"/>
        <v>0.73266666666666669</v>
      </c>
      <c r="AT207" s="65">
        <f t="shared" si="29"/>
        <v>0.48309082851230517</v>
      </c>
      <c r="AU207" s="65">
        <f t="shared" si="30"/>
        <v>0.69133333333333336</v>
      </c>
      <c r="AV207" s="65">
        <f t="shared" si="31"/>
        <v>1.4086666666666665</v>
      </c>
      <c r="AW207" s="65"/>
    </row>
    <row r="208" spans="16:49" x14ac:dyDescent="0.25">
      <c r="P208" s="65" t="s">
        <v>70</v>
      </c>
      <c r="Q208" s="65" t="s">
        <v>180</v>
      </c>
      <c r="R208" s="65" t="s">
        <v>181</v>
      </c>
      <c r="S208" s="65">
        <v>2010</v>
      </c>
      <c r="T208" s="65">
        <v>1.387</v>
      </c>
      <c r="U208" s="65">
        <v>87.096999999999994</v>
      </c>
      <c r="V208" s="65">
        <v>1.3879999999999999</v>
      </c>
      <c r="W208" s="65">
        <v>96.429000000000002</v>
      </c>
      <c r="X208" s="65">
        <v>0.874</v>
      </c>
      <c r="Y208" s="65">
        <v>100</v>
      </c>
      <c r="Z208" s="65">
        <v>0.61099999999999999</v>
      </c>
      <c r="AA208" s="65">
        <v>100</v>
      </c>
      <c r="AB208" s="65">
        <v>0.45500000000000002</v>
      </c>
      <c r="AC208" s="65">
        <v>100</v>
      </c>
      <c r="AD208" s="65">
        <v>0.72199999999999998</v>
      </c>
      <c r="AE208" s="65">
        <v>100</v>
      </c>
      <c r="AF208" s="65">
        <v>1.401</v>
      </c>
      <c r="AG208" s="65">
        <v>96.774000000000001</v>
      </c>
      <c r="AH208" s="65">
        <v>0.33700000000000002</v>
      </c>
      <c r="AI208" s="65">
        <v>100</v>
      </c>
      <c r="AJ208" s="65">
        <v>0.33300000000000002</v>
      </c>
      <c r="AK208" s="65">
        <v>100</v>
      </c>
      <c r="AL208" s="65">
        <v>0.76200000000000001</v>
      </c>
      <c r="AM208" s="65">
        <v>100</v>
      </c>
      <c r="AN208" s="65">
        <v>0.82299999999999995</v>
      </c>
      <c r="AO208" s="65">
        <v>100</v>
      </c>
      <c r="AP208" s="65">
        <v>0.45900000000000002</v>
      </c>
      <c r="AQ208" s="65">
        <v>100</v>
      </c>
      <c r="AR208" s="65">
        <f t="shared" si="27"/>
        <v>2010</v>
      </c>
      <c r="AS208" s="65">
        <f t="shared" si="28"/>
        <v>0.64666666666666661</v>
      </c>
      <c r="AT208" s="65">
        <f t="shared" si="29"/>
        <v>0.81368439957678229</v>
      </c>
      <c r="AU208" s="65">
        <f t="shared" ref="AU208" si="32">+((AJ208)*AK208+(AL208)*AM208+(AN208)*AO208)/SUM(AK208,AM208,AO208)</f>
        <v>0.63933333333333342</v>
      </c>
      <c r="AV208" s="65">
        <f t="shared" si="31"/>
        <v>1.0600332632633336</v>
      </c>
      <c r="AW208" s="65"/>
    </row>
    <row r="209" spans="16:49" x14ac:dyDescent="0.25"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5"/>
      <c r="AR209" s="65"/>
      <c r="AS209" s="65"/>
      <c r="AT209" s="65"/>
      <c r="AU209" s="65"/>
      <c r="AV209" s="65"/>
      <c r="AW209" s="65"/>
    </row>
    <row r="210" spans="16:49" x14ac:dyDescent="0.25"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  <c r="AV210" s="65"/>
      <c r="AW210" s="65"/>
    </row>
    <row r="211" spans="16:49" x14ac:dyDescent="0.25"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  <c r="AT211" s="65"/>
      <c r="AU211" s="65"/>
      <c r="AV211" s="65"/>
      <c r="AW211" s="65"/>
    </row>
    <row r="212" spans="16:49" x14ac:dyDescent="0.25"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  <c r="AT212" s="65"/>
      <c r="AU212" s="65"/>
      <c r="AV212" s="65"/>
      <c r="AW212" s="65"/>
    </row>
    <row r="213" spans="16:49" x14ac:dyDescent="0.25"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</row>
    <row r="214" spans="16:49" x14ac:dyDescent="0.25"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  <c r="AT214" s="65"/>
      <c r="AU214" s="65"/>
      <c r="AV214" s="65"/>
      <c r="AW214" s="65"/>
    </row>
    <row r="215" spans="16:49" x14ac:dyDescent="0.25"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</row>
    <row r="216" spans="16:49" x14ac:dyDescent="0.25"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</row>
    <row r="217" spans="16:49" x14ac:dyDescent="0.25"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</row>
    <row r="218" spans="16:49" x14ac:dyDescent="0.25"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</row>
    <row r="219" spans="16:49" x14ac:dyDescent="0.25"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</row>
    <row r="220" spans="16:49" x14ac:dyDescent="0.25"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</row>
    <row r="221" spans="16:49" x14ac:dyDescent="0.25"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  <c r="AT221" s="65"/>
      <c r="AU221" s="65"/>
      <c r="AV221" s="65"/>
      <c r="AW221" s="65"/>
    </row>
    <row r="222" spans="16:49" x14ac:dyDescent="0.25"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</row>
    <row r="223" spans="16:49" x14ac:dyDescent="0.25"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</row>
    <row r="224" spans="16:49" x14ac:dyDescent="0.25"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</row>
    <row r="225" spans="16:49" x14ac:dyDescent="0.25"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</row>
    <row r="226" spans="16:49" x14ac:dyDescent="0.25"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</row>
    <row r="227" spans="16:49" x14ac:dyDescent="0.25"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</row>
    <row r="228" spans="16:49" x14ac:dyDescent="0.25"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  <c r="AT228" s="65"/>
      <c r="AU228" s="65"/>
      <c r="AV228" s="65"/>
      <c r="AW228" s="65"/>
    </row>
    <row r="229" spans="16:49" x14ac:dyDescent="0.25"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</row>
    <row r="230" spans="16:49" x14ac:dyDescent="0.25"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</row>
    <row r="231" spans="16:49" x14ac:dyDescent="0.25"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  <c r="AT231" s="65"/>
      <c r="AU231" s="65"/>
      <c r="AV231" s="65"/>
      <c r="AW231" s="65"/>
    </row>
    <row r="232" spans="16:49" x14ac:dyDescent="0.25"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</row>
    <row r="233" spans="16:49" x14ac:dyDescent="0.25"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</row>
    <row r="234" spans="16:49" x14ac:dyDescent="0.25"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</row>
    <row r="235" spans="16:49" x14ac:dyDescent="0.25"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</row>
    <row r="236" spans="16:49" x14ac:dyDescent="0.25"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</row>
    <row r="237" spans="16:49" x14ac:dyDescent="0.25"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</row>
    <row r="238" spans="16:49" x14ac:dyDescent="0.25"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</row>
    <row r="239" spans="16:49" x14ac:dyDescent="0.25"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  <c r="AT239" s="65"/>
      <c r="AU239" s="65"/>
      <c r="AV239" s="65"/>
      <c r="AW239" s="65"/>
    </row>
    <row r="240" spans="16:49" x14ac:dyDescent="0.25"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</row>
    <row r="241" spans="16:49" x14ac:dyDescent="0.25"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</row>
    <row r="242" spans="16:49" x14ac:dyDescent="0.25"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</row>
    <row r="243" spans="16:49" x14ac:dyDescent="0.25"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  <c r="AE243" s="65"/>
      <c r="AF243" s="65"/>
      <c r="AG243" s="65"/>
      <c r="AH243" s="65"/>
      <c r="AI243" s="65"/>
      <c r="AJ243" s="65"/>
      <c r="AK243" s="65"/>
      <c r="AL243" s="65"/>
      <c r="AM243" s="65"/>
      <c r="AN243" s="65"/>
      <c r="AO243" s="65"/>
      <c r="AP243" s="65"/>
      <c r="AQ243" s="65"/>
      <c r="AR243" s="65"/>
      <c r="AS243" s="65"/>
      <c r="AT243" s="65"/>
      <c r="AU243" s="65"/>
      <c r="AV243" s="65"/>
      <c r="AW243" s="65"/>
    </row>
    <row r="244" spans="16:49" x14ac:dyDescent="0.25"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  <c r="AK244" s="65"/>
      <c r="AL244" s="65"/>
      <c r="AM244" s="65"/>
      <c r="AN244" s="65"/>
      <c r="AO244" s="65"/>
      <c r="AP244" s="65"/>
      <c r="AQ244" s="65"/>
      <c r="AR244" s="65"/>
      <c r="AS244" s="65"/>
      <c r="AT244" s="65"/>
      <c r="AU244" s="65"/>
      <c r="AV244" s="65"/>
      <c r="AW244" s="65"/>
    </row>
    <row r="245" spans="16:49" x14ac:dyDescent="0.25"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  <c r="AE245" s="65"/>
      <c r="AF245" s="65"/>
      <c r="AG245" s="65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  <c r="AT245" s="65"/>
      <c r="AU245" s="65"/>
      <c r="AV245" s="65"/>
      <c r="AW245" s="65"/>
    </row>
    <row r="246" spans="16:49" x14ac:dyDescent="0.25"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  <c r="AE246" s="65"/>
      <c r="AF246" s="65"/>
      <c r="AG246" s="65"/>
      <c r="AH246" s="65"/>
      <c r="AI246" s="65"/>
      <c r="AJ246" s="65"/>
      <c r="AK246" s="65"/>
      <c r="AL246" s="65"/>
      <c r="AM246" s="65"/>
      <c r="AN246" s="65"/>
      <c r="AO246" s="65"/>
      <c r="AP246" s="65"/>
      <c r="AQ246" s="65"/>
      <c r="AR246" s="65"/>
      <c r="AS246" s="65"/>
      <c r="AT246" s="65"/>
      <c r="AU246" s="65"/>
      <c r="AV246" s="65"/>
      <c r="AW246" s="65"/>
    </row>
    <row r="247" spans="16:49" x14ac:dyDescent="0.25"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  <c r="AT247" s="65"/>
      <c r="AU247" s="65"/>
      <c r="AV247" s="65"/>
      <c r="AW247" s="65"/>
    </row>
    <row r="248" spans="16:49" x14ac:dyDescent="0.25"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65"/>
      <c r="AW248" s="65"/>
    </row>
    <row r="249" spans="16:49" x14ac:dyDescent="0.25"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65"/>
      <c r="AW249" s="65"/>
    </row>
    <row r="250" spans="16:49" x14ac:dyDescent="0.25"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  <c r="AT250" s="65"/>
      <c r="AU250" s="65"/>
      <c r="AV250" s="65"/>
      <c r="AW250" s="65"/>
    </row>
    <row r="251" spans="16:49" x14ac:dyDescent="0.25"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65"/>
      <c r="AW251" s="65"/>
    </row>
    <row r="252" spans="16:49" x14ac:dyDescent="0.25"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  <c r="AT252" s="65"/>
      <c r="AU252" s="65"/>
      <c r="AV252" s="65"/>
      <c r="AW252" s="65"/>
    </row>
    <row r="253" spans="16:49" x14ac:dyDescent="0.25"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  <c r="AT253" s="65"/>
      <c r="AU253" s="65"/>
      <c r="AV253" s="65"/>
      <c r="AW253" s="65"/>
    </row>
    <row r="254" spans="16:49" x14ac:dyDescent="0.25"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65"/>
      <c r="AW254" s="65"/>
    </row>
    <row r="255" spans="16:49" x14ac:dyDescent="0.25"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M255" s="65"/>
      <c r="AN255" s="65"/>
      <c r="AO255" s="65"/>
      <c r="AP255" s="65"/>
      <c r="AQ255" s="65"/>
      <c r="AR255" s="65"/>
      <c r="AS255" s="65"/>
      <c r="AT255" s="65"/>
      <c r="AU255" s="65"/>
      <c r="AV255" s="65"/>
      <c r="AW255" s="65"/>
    </row>
    <row r="256" spans="16:49" x14ac:dyDescent="0.25"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5"/>
      <c r="AQ256" s="65"/>
      <c r="AR256" s="65"/>
      <c r="AS256" s="65"/>
      <c r="AT256" s="65"/>
      <c r="AU256" s="65"/>
      <c r="AV256" s="65"/>
      <c r="AW256" s="65"/>
    </row>
    <row r="257" spans="16:49" x14ac:dyDescent="0.25"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  <c r="AT257" s="65"/>
      <c r="AU257" s="65"/>
      <c r="AV257" s="65"/>
      <c r="AW257" s="65"/>
    </row>
    <row r="258" spans="16:49" x14ac:dyDescent="0.25"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  <c r="AV258" s="65"/>
      <c r="AW258" s="65"/>
    </row>
    <row r="259" spans="16:49" x14ac:dyDescent="0.25"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  <c r="AV259" s="65"/>
      <c r="AW259" s="65"/>
    </row>
    <row r="260" spans="16:49" x14ac:dyDescent="0.25"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  <c r="AV260" s="65"/>
      <c r="AW260" s="65"/>
    </row>
    <row r="261" spans="16:49" x14ac:dyDescent="0.25"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  <c r="AT261" s="65"/>
      <c r="AU261" s="65"/>
      <c r="AV261" s="65"/>
      <c r="AW261" s="65"/>
    </row>
    <row r="262" spans="16:49" x14ac:dyDescent="0.25"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  <c r="AW262" s="65"/>
    </row>
    <row r="263" spans="16:49" x14ac:dyDescent="0.25"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  <c r="AT263" s="65"/>
      <c r="AU263" s="65"/>
      <c r="AV263" s="65"/>
      <c r="AW263" s="65"/>
    </row>
    <row r="264" spans="16:49" x14ac:dyDescent="0.25"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  <c r="AV264" s="65"/>
      <c r="AW264" s="65"/>
    </row>
    <row r="265" spans="16:49" x14ac:dyDescent="0.25"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65"/>
      <c r="AW265" s="65"/>
    </row>
    <row r="266" spans="16:49" x14ac:dyDescent="0.25"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65"/>
      <c r="AW266" s="65"/>
    </row>
    <row r="267" spans="16:49" x14ac:dyDescent="0.25"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  <c r="AT267" s="65"/>
      <c r="AU267" s="65"/>
      <c r="AV267" s="65"/>
      <c r="AW267" s="65"/>
    </row>
    <row r="268" spans="16:49" x14ac:dyDescent="0.25"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  <c r="AF268" s="65"/>
      <c r="AG268" s="65"/>
      <c r="AH268" s="65"/>
      <c r="AI268" s="65"/>
      <c r="AJ268" s="65"/>
      <c r="AK268" s="65"/>
      <c r="AL268" s="65"/>
      <c r="AM268" s="65"/>
      <c r="AN268" s="65"/>
      <c r="AO268" s="65"/>
      <c r="AP268" s="65"/>
      <c r="AQ268" s="65"/>
      <c r="AR268" s="65"/>
      <c r="AS268" s="65"/>
      <c r="AT268" s="65"/>
      <c r="AU268" s="65"/>
      <c r="AV268" s="65"/>
      <c r="AW268" s="65"/>
    </row>
    <row r="269" spans="16:49" x14ac:dyDescent="0.25"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  <c r="AM269" s="65"/>
      <c r="AN269" s="65"/>
      <c r="AO269" s="65"/>
      <c r="AP269" s="65"/>
      <c r="AQ269" s="65"/>
      <c r="AR269" s="65"/>
      <c r="AS269" s="65"/>
      <c r="AT269" s="65"/>
      <c r="AU269" s="65"/>
      <c r="AV269" s="65"/>
      <c r="AW269" s="65"/>
    </row>
    <row r="270" spans="16:49" x14ac:dyDescent="0.25"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  <c r="AF270" s="65"/>
      <c r="AG270" s="65"/>
      <c r="AH270" s="65"/>
      <c r="AI270" s="65"/>
      <c r="AJ270" s="65"/>
      <c r="AK270" s="65"/>
      <c r="AL270" s="65"/>
      <c r="AM270" s="65"/>
      <c r="AN270" s="65"/>
      <c r="AO270" s="65"/>
      <c r="AP270" s="65"/>
      <c r="AQ270" s="65"/>
      <c r="AR270" s="65"/>
      <c r="AS270" s="65"/>
      <c r="AT270" s="65"/>
      <c r="AU270" s="65"/>
      <c r="AV270" s="65"/>
      <c r="AW270" s="65"/>
    </row>
    <row r="271" spans="16:49" x14ac:dyDescent="0.25"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</row>
    <row r="272" spans="16:49" x14ac:dyDescent="0.25"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M272" s="65"/>
      <c r="AN272" s="65"/>
      <c r="AO272" s="65"/>
      <c r="AP272" s="65"/>
      <c r="AQ272" s="65"/>
      <c r="AR272" s="65"/>
      <c r="AS272" s="65"/>
      <c r="AT272" s="65"/>
      <c r="AU272" s="65"/>
      <c r="AV272" s="65"/>
      <c r="AW272" s="65"/>
    </row>
    <row r="273" spans="16:49" x14ac:dyDescent="0.25"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  <c r="AK273" s="65"/>
      <c r="AL273" s="65"/>
      <c r="AM273" s="65"/>
      <c r="AN273" s="65"/>
      <c r="AO273" s="65"/>
      <c r="AP273" s="65"/>
      <c r="AQ273" s="65"/>
      <c r="AR273" s="65"/>
      <c r="AS273" s="65"/>
      <c r="AT273" s="65"/>
      <c r="AU273" s="65"/>
      <c r="AV273" s="65"/>
      <c r="AW273" s="65"/>
    </row>
    <row r="274" spans="16:49" x14ac:dyDescent="0.25"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  <c r="AK274" s="65"/>
      <c r="AL274" s="65"/>
      <c r="AM274" s="65"/>
      <c r="AN274" s="65"/>
      <c r="AO274" s="65"/>
      <c r="AP274" s="65"/>
      <c r="AQ274" s="65"/>
      <c r="AR274" s="65"/>
      <c r="AS274" s="65"/>
      <c r="AT274" s="65"/>
      <c r="AU274" s="65"/>
      <c r="AV274" s="65"/>
      <c r="AW274" s="65"/>
    </row>
    <row r="275" spans="16:49" x14ac:dyDescent="0.25"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  <c r="AK275" s="65"/>
      <c r="AL275" s="65"/>
      <c r="AM275" s="65"/>
      <c r="AN275" s="65"/>
      <c r="AO275" s="65"/>
      <c r="AP275" s="65"/>
      <c r="AQ275" s="65"/>
      <c r="AR275" s="65"/>
      <c r="AS275" s="65"/>
      <c r="AT275" s="65"/>
      <c r="AU275" s="65"/>
      <c r="AV275" s="65"/>
      <c r="AW275" s="65"/>
    </row>
    <row r="276" spans="16:49" x14ac:dyDescent="0.25"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  <c r="AK276" s="65"/>
      <c r="AL276" s="65"/>
      <c r="AM276" s="65"/>
      <c r="AN276" s="65"/>
      <c r="AO276" s="65"/>
      <c r="AP276" s="65"/>
      <c r="AQ276" s="65"/>
      <c r="AR276" s="65"/>
      <c r="AS276" s="65"/>
      <c r="AT276" s="65"/>
      <c r="AU276" s="65"/>
      <c r="AV276" s="65"/>
      <c r="AW276" s="65"/>
    </row>
    <row r="277" spans="16:49" x14ac:dyDescent="0.25"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  <c r="AT277" s="65"/>
      <c r="AU277" s="65"/>
      <c r="AV277" s="65"/>
      <c r="AW277" s="65"/>
    </row>
    <row r="278" spans="16:49" x14ac:dyDescent="0.25"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  <c r="AE278" s="65"/>
      <c r="AF278" s="65"/>
      <c r="AG278" s="65"/>
      <c r="AH278" s="65"/>
      <c r="AI278" s="65"/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</row>
    <row r="279" spans="16:49" x14ac:dyDescent="0.25"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65"/>
      <c r="AW279" s="65"/>
    </row>
  </sheetData>
  <mergeCells count="4">
    <mergeCell ref="A26:N26"/>
    <mergeCell ref="A52:N52"/>
    <mergeCell ref="A78:N78"/>
    <mergeCell ref="A104:N104"/>
  </mergeCells>
  <conditionalFormatting sqref="S151:AQ171 S174:AQ187">
    <cfRule type="cellIs" dxfId="10" priority="3" operator="equal">
      <formula>-9999.99</formula>
    </cfRule>
  </conditionalFormatting>
  <conditionalFormatting sqref="T142:AQ150">
    <cfRule type="cellIs" dxfId="9" priority="2" operator="equal">
      <formula>-9999.99</formula>
    </cfRule>
  </conditionalFormatting>
  <conditionalFormatting sqref="T100:AQ123">
    <cfRule type="cellIs" dxfId="8" priority="1" operator="equal">
      <formula>-9999.99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233"/>
  <sheetViews>
    <sheetView topLeftCell="A133" zoomScale="60" zoomScaleNormal="60" workbookViewId="0">
      <selection activeCell="A157" sqref="A157:AN180"/>
    </sheetView>
  </sheetViews>
  <sheetFormatPr defaultColWidth="9" defaultRowHeight="15" x14ac:dyDescent="0.25"/>
  <cols>
    <col min="1" max="1" width="9" style="29"/>
    <col min="2" max="16384" width="9" style="2"/>
  </cols>
  <sheetData>
    <row r="1" spans="1:90" x14ac:dyDescent="0.25">
      <c r="B1" s="2" t="s">
        <v>13</v>
      </c>
      <c r="C1" s="2" t="s">
        <v>16</v>
      </c>
      <c r="D1" s="2" t="s">
        <v>17</v>
      </c>
      <c r="E1" s="2" t="s">
        <v>18</v>
      </c>
      <c r="F1" s="2" t="s">
        <v>19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24</v>
      </c>
      <c r="L1" s="2" t="s">
        <v>28</v>
      </c>
      <c r="M1" s="2" t="s">
        <v>29</v>
      </c>
      <c r="N1" s="2" t="s">
        <v>43</v>
      </c>
      <c r="O1" s="2" t="s">
        <v>45</v>
      </c>
      <c r="P1" s="2" t="s">
        <v>46</v>
      </c>
      <c r="Q1" s="2" t="s">
        <v>49</v>
      </c>
      <c r="R1" s="2" t="s">
        <v>50</v>
      </c>
      <c r="S1" s="2" t="s">
        <v>51</v>
      </c>
      <c r="T1" s="2" t="s">
        <v>57</v>
      </c>
      <c r="U1" s="2" t="s">
        <v>58</v>
      </c>
      <c r="V1" s="2" t="s">
        <v>60</v>
      </c>
      <c r="W1" s="2" t="s">
        <v>61</v>
      </c>
      <c r="X1" s="2" t="s">
        <v>62</v>
      </c>
      <c r="Y1" s="2" t="s">
        <v>68</v>
      </c>
      <c r="Z1" s="2" t="s">
        <v>69</v>
      </c>
      <c r="AA1" s="2" t="s">
        <v>70</v>
      </c>
      <c r="AB1" s="2" t="s">
        <v>71</v>
      </c>
      <c r="AC1" s="2" t="s">
        <v>2</v>
      </c>
      <c r="AD1" s="2" t="s">
        <v>76</v>
      </c>
      <c r="AE1" s="15" t="s">
        <v>203</v>
      </c>
      <c r="AF1" s="2" t="s">
        <v>79</v>
      </c>
      <c r="AG1" s="2" t="s">
        <v>82</v>
      </c>
      <c r="AH1" s="2" t="s">
        <v>85</v>
      </c>
      <c r="AI1" s="2" t="s">
        <v>86</v>
      </c>
      <c r="AJ1" s="2" t="s">
        <v>92</v>
      </c>
      <c r="AK1" s="2" t="s">
        <v>93</v>
      </c>
      <c r="AL1" s="2" t="s">
        <v>94</v>
      </c>
      <c r="AM1" s="2" t="s">
        <v>0</v>
      </c>
      <c r="AN1" s="2" t="s">
        <v>98</v>
      </c>
      <c r="AO1" s="2" t="s">
        <v>9</v>
      </c>
      <c r="AP1" s="2" t="s">
        <v>10</v>
      </c>
      <c r="AQ1" s="2" t="s">
        <v>109</v>
      </c>
      <c r="AR1" s="2" t="s">
        <v>31</v>
      </c>
      <c r="AS1" s="2" t="s">
        <v>32</v>
      </c>
      <c r="AT1" s="2" t="s">
        <v>33</v>
      </c>
      <c r="AU1" s="2" t="s">
        <v>44</v>
      </c>
      <c r="AV1" s="2" t="s">
        <v>48</v>
      </c>
      <c r="AW1" s="2" t="s">
        <v>114</v>
      </c>
      <c r="AX1" s="2" t="s">
        <v>52</v>
      </c>
      <c r="AY1" s="2" t="s">
        <v>72</v>
      </c>
      <c r="AZ1" s="2" t="s">
        <v>80</v>
      </c>
      <c r="BA1" s="2" t="s">
        <v>89</v>
      </c>
      <c r="BB1" s="2" t="s">
        <v>90</v>
      </c>
      <c r="BC1" s="2" t="s">
        <v>91</v>
      </c>
      <c r="BD1" s="2" t="s">
        <v>96</v>
      </c>
      <c r="BE1" s="2" t="s">
        <v>99</v>
      </c>
      <c r="BF1" s="2" t="s">
        <v>110</v>
      </c>
      <c r="BG1" s="2" t="s">
        <v>14</v>
      </c>
      <c r="BH1" s="2" t="s">
        <v>15</v>
      </c>
      <c r="BI1" s="2" t="s">
        <v>25</v>
      </c>
      <c r="BJ1" s="2" t="s">
        <v>105</v>
      </c>
      <c r="BK1" s="2" t="s">
        <v>27</v>
      </c>
      <c r="BL1" s="2" t="s">
        <v>106</v>
      </c>
      <c r="BM1" s="2" t="s">
        <v>30</v>
      </c>
      <c r="BN1" s="2" t="s">
        <v>34</v>
      </c>
      <c r="BO1" s="2" t="s">
        <v>35</v>
      </c>
      <c r="BP1" s="2" t="s">
        <v>36</v>
      </c>
      <c r="BQ1" s="2" t="s">
        <v>38</v>
      </c>
      <c r="BR1" s="2" t="s">
        <v>39</v>
      </c>
      <c r="BS1" s="2" t="s">
        <v>40</v>
      </c>
      <c r="BT1" s="2" t="s">
        <v>42</v>
      </c>
      <c r="BU1" s="2" t="s">
        <v>47</v>
      </c>
      <c r="BV1" s="2" t="s">
        <v>113</v>
      </c>
      <c r="BW1" s="2" t="s">
        <v>53</v>
      </c>
      <c r="BX1" s="2" t="s">
        <v>54</v>
      </c>
      <c r="BY1" s="2" t="s">
        <v>55</v>
      </c>
      <c r="BZ1" s="2" t="s">
        <v>56</v>
      </c>
      <c r="CA1" s="2" t="s">
        <v>115</v>
      </c>
      <c r="CB1" s="2" t="s">
        <v>107</v>
      </c>
      <c r="CC1" s="2" t="s">
        <v>116</v>
      </c>
      <c r="CD1" s="2" t="s">
        <v>74</v>
      </c>
      <c r="CE1" s="2" t="s">
        <v>77</v>
      </c>
      <c r="CF1" s="2" t="s">
        <v>117</v>
      </c>
      <c r="CG1" s="2" t="s">
        <v>87</v>
      </c>
      <c r="CH1" s="2" t="s">
        <v>88</v>
      </c>
      <c r="CI1" s="2" t="s">
        <v>100</v>
      </c>
      <c r="CJ1" s="2" t="s">
        <v>102</v>
      </c>
      <c r="CK1" s="2" t="s">
        <v>103</v>
      </c>
      <c r="CL1" s="2" t="s">
        <v>104</v>
      </c>
    </row>
    <row r="2" spans="1:90" x14ac:dyDescent="0.25">
      <c r="A2" s="29">
        <v>1990</v>
      </c>
      <c r="B2" s="2">
        <v>0.56000000000000005</v>
      </c>
      <c r="C2" s="2">
        <v>0.88800000000000001</v>
      </c>
      <c r="D2" s="2">
        <v>0.89100000000000001</v>
      </c>
      <c r="E2" s="2">
        <v>0.55300000000000005</v>
      </c>
      <c r="F2" s="2">
        <v>0.83099999999999996</v>
      </c>
      <c r="G2" s="2">
        <v>0.42099999999999999</v>
      </c>
      <c r="H2" s="2">
        <v>0.46</v>
      </c>
      <c r="I2" s="2">
        <v>0.69899999999999995</v>
      </c>
      <c r="J2" s="2">
        <v>0.86799999999999999</v>
      </c>
      <c r="K2" s="41">
        <v>-999.9</v>
      </c>
      <c r="L2" s="2">
        <v>0.52</v>
      </c>
      <c r="M2" s="2">
        <v>0.18099999999999999</v>
      </c>
      <c r="N2" s="2">
        <v>0.20699999999999999</v>
      </c>
      <c r="O2" s="2">
        <v>0.45200000000000001</v>
      </c>
      <c r="P2" s="2">
        <v>0.121</v>
      </c>
      <c r="Q2" s="93">
        <v>0.65010000000000001</v>
      </c>
      <c r="R2" s="93">
        <v>0.80800000000000005</v>
      </c>
      <c r="S2" s="93">
        <v>0.79869999999999997</v>
      </c>
      <c r="T2" s="4">
        <v>0.25740000000000002</v>
      </c>
      <c r="U2" s="2">
        <v>0.11799999999999999</v>
      </c>
      <c r="V2" s="2">
        <v>0.192</v>
      </c>
      <c r="W2" s="93">
        <v>0.5474</v>
      </c>
      <c r="X2" s="2">
        <v>5.5E-2</v>
      </c>
      <c r="Y2" s="2">
        <v>0.94599999999999995</v>
      </c>
      <c r="Z2" s="2">
        <v>0.443</v>
      </c>
      <c r="AA2" s="2">
        <v>0.81200000000000006</v>
      </c>
      <c r="AB2" s="2">
        <v>9.9000000000000005E-2</v>
      </c>
      <c r="AC2" s="2">
        <v>0.99399999999999999</v>
      </c>
      <c r="AD2" s="2">
        <v>0.35799999999999998</v>
      </c>
      <c r="AE2" s="2">
        <v>1.3160000000000001</v>
      </c>
      <c r="AF2" s="2">
        <v>0.45600000000000002</v>
      </c>
      <c r="AG2" s="2">
        <v>6.6000000000000003E-2</v>
      </c>
      <c r="AH2" s="2">
        <v>0.80100000000000005</v>
      </c>
      <c r="AI2" s="41">
        <v>-999.9</v>
      </c>
      <c r="AJ2" s="2">
        <v>1.224</v>
      </c>
      <c r="AK2" s="2">
        <v>5.6000000000000001E-2</v>
      </c>
      <c r="AL2" s="2">
        <v>0.192</v>
      </c>
      <c r="AM2" s="2">
        <v>0.63900000000000001</v>
      </c>
      <c r="AN2" s="2">
        <v>1.161</v>
      </c>
      <c r="AO2" s="35">
        <v>0.78100000000000003</v>
      </c>
      <c r="AP2" s="35">
        <v>0.32200000000000001</v>
      </c>
      <c r="AQ2" s="35">
        <v>0.70699999999999996</v>
      </c>
      <c r="AR2" s="35">
        <v>0.308</v>
      </c>
      <c r="AS2" s="35">
        <v>1.41</v>
      </c>
      <c r="AT2" s="35">
        <v>1.0589999999999999</v>
      </c>
      <c r="AU2" s="35">
        <v>0.59899999999999998</v>
      </c>
      <c r="AV2" s="35">
        <v>0.68300000000000005</v>
      </c>
      <c r="AW2" s="35">
        <v>0.64300000000000002</v>
      </c>
      <c r="AX2" s="35">
        <v>0.84399999999999997</v>
      </c>
      <c r="AY2" s="41">
        <v>-999.9</v>
      </c>
      <c r="AZ2" s="35">
        <v>0.217</v>
      </c>
      <c r="BA2" s="35">
        <v>0.247</v>
      </c>
      <c r="BB2" s="35">
        <v>0.21299999999999999</v>
      </c>
      <c r="BC2" s="35">
        <v>0.128</v>
      </c>
      <c r="BD2" s="35">
        <v>0.246</v>
      </c>
      <c r="BE2" s="35">
        <v>0.49</v>
      </c>
      <c r="BF2" s="41">
        <v>-999.9</v>
      </c>
      <c r="BG2" s="41">
        <v>-999.9</v>
      </c>
      <c r="BH2" s="41">
        <v>-999.9</v>
      </c>
      <c r="BI2" s="41">
        <v>-999.9</v>
      </c>
      <c r="BJ2" s="41">
        <v>-999.9</v>
      </c>
      <c r="BK2" s="41">
        <v>-999.9</v>
      </c>
      <c r="BL2" s="41">
        <v>-999.9</v>
      </c>
      <c r="BM2" s="41">
        <v>-999.9</v>
      </c>
      <c r="BN2" s="41">
        <v>-999.9</v>
      </c>
      <c r="BO2" s="41">
        <v>-999.9</v>
      </c>
      <c r="BP2" s="41">
        <v>-999.9</v>
      </c>
      <c r="BQ2" s="41">
        <v>-999.9</v>
      </c>
      <c r="BR2" s="41">
        <v>-999.9</v>
      </c>
      <c r="BS2" s="41">
        <v>-999.9</v>
      </c>
      <c r="BT2" s="41">
        <v>-999.9</v>
      </c>
      <c r="BU2" s="41">
        <v>-999.9</v>
      </c>
      <c r="BV2" s="41">
        <v>-999.9</v>
      </c>
      <c r="BW2" s="41">
        <v>-999.9</v>
      </c>
      <c r="BX2" s="41">
        <v>-999.9</v>
      </c>
      <c r="BY2" s="41">
        <v>-999.9</v>
      </c>
      <c r="BZ2" s="41">
        <v>-999.9</v>
      </c>
      <c r="CA2" s="41">
        <v>-999.9</v>
      </c>
      <c r="CB2" s="41">
        <v>-999.9</v>
      </c>
      <c r="CC2" s="41">
        <v>-999.9</v>
      </c>
      <c r="CD2" s="41">
        <v>-999.9</v>
      </c>
      <c r="CE2" s="41">
        <v>-999.9</v>
      </c>
      <c r="CF2" s="41">
        <v>-999.9</v>
      </c>
      <c r="CG2" s="41">
        <v>-999.9</v>
      </c>
      <c r="CH2" s="41">
        <v>-999.9</v>
      </c>
      <c r="CI2" s="41">
        <v>-999.9</v>
      </c>
      <c r="CJ2" s="41">
        <v>-999.9</v>
      </c>
      <c r="CK2" s="41">
        <v>-999.9</v>
      </c>
      <c r="CL2" s="41">
        <v>-999.9</v>
      </c>
    </row>
    <row r="3" spans="1:90" x14ac:dyDescent="0.25">
      <c r="A3" s="29">
        <v>1991</v>
      </c>
      <c r="B3" s="2">
        <v>0.66900000000000004</v>
      </c>
      <c r="C3" s="2">
        <v>0.80400000000000005</v>
      </c>
      <c r="D3" s="2">
        <v>0.74399999999999999</v>
      </c>
      <c r="E3" s="2">
        <v>0.64800000000000002</v>
      </c>
      <c r="F3" s="2">
        <v>0.67900000000000005</v>
      </c>
      <c r="G3" s="2">
        <v>0.45600000000000002</v>
      </c>
      <c r="H3" s="2">
        <v>0.505</v>
      </c>
      <c r="I3" s="2">
        <v>0.63300000000000001</v>
      </c>
      <c r="J3" s="41">
        <v>-999.9</v>
      </c>
      <c r="K3" s="2">
        <v>0.38500000000000001</v>
      </c>
      <c r="L3" s="2">
        <v>0.51800000000000002</v>
      </c>
      <c r="M3" s="2">
        <v>0.16300000000000001</v>
      </c>
      <c r="N3" s="2">
        <v>0.309</v>
      </c>
      <c r="O3" s="2">
        <v>0.52200000000000002</v>
      </c>
      <c r="P3" s="2">
        <v>0.115</v>
      </c>
      <c r="Q3" s="93">
        <v>0.64880000000000004</v>
      </c>
      <c r="R3" s="93">
        <v>1.1473</v>
      </c>
      <c r="S3" s="93">
        <v>0.67879999999999996</v>
      </c>
      <c r="T3" s="4">
        <v>0.29609999999999997</v>
      </c>
      <c r="U3" s="2">
        <v>0.152</v>
      </c>
      <c r="V3" s="2">
        <v>0.30199999999999999</v>
      </c>
      <c r="W3" s="93">
        <v>0.66559999999999997</v>
      </c>
      <c r="X3" s="2">
        <v>7.9000000000000001E-2</v>
      </c>
      <c r="Y3" s="2">
        <v>0.749</v>
      </c>
      <c r="Z3" s="2">
        <v>0.41199999999999998</v>
      </c>
      <c r="AA3" s="2">
        <v>0.76200000000000001</v>
      </c>
      <c r="AB3" s="2">
        <v>0.14099999999999999</v>
      </c>
      <c r="AC3" s="2">
        <v>1.0109999999999999</v>
      </c>
      <c r="AD3" s="2">
        <v>0.45800000000000002</v>
      </c>
      <c r="AE3" s="2">
        <v>1.7270000000000001</v>
      </c>
      <c r="AF3" s="2">
        <v>0.496</v>
      </c>
      <c r="AG3" s="2">
        <v>0.105</v>
      </c>
      <c r="AH3" s="2">
        <v>0.93500000000000005</v>
      </c>
      <c r="AI3" s="2">
        <v>1.171</v>
      </c>
      <c r="AJ3" s="2">
        <v>0.81299999999999994</v>
      </c>
      <c r="AK3" s="2">
        <v>6.5000000000000002E-2</v>
      </c>
      <c r="AL3" s="2">
        <v>0.216</v>
      </c>
      <c r="AM3" s="2">
        <v>0.61799999999999999</v>
      </c>
      <c r="AN3" s="2">
        <v>0.89400000000000002</v>
      </c>
      <c r="AO3" s="35">
        <v>0.93300000000000005</v>
      </c>
      <c r="AP3" s="35">
        <v>0.78300000000000003</v>
      </c>
      <c r="AQ3" s="35">
        <v>1.2430000000000001</v>
      </c>
      <c r="AR3" s="35">
        <v>0.22600000000000001</v>
      </c>
      <c r="AS3" s="35">
        <v>0.437</v>
      </c>
      <c r="AT3" s="35">
        <v>0.48099999999999998</v>
      </c>
      <c r="AU3" s="35">
        <v>0.49399999999999999</v>
      </c>
      <c r="AV3" s="35">
        <v>0.89</v>
      </c>
      <c r="AW3" s="35">
        <v>1.8720000000000001</v>
      </c>
      <c r="AX3" s="35">
        <v>1.345</v>
      </c>
      <c r="AY3" s="35">
        <v>0.42899999999999999</v>
      </c>
      <c r="AZ3" s="35">
        <v>0.252</v>
      </c>
      <c r="BA3" s="41">
        <v>-999.9</v>
      </c>
      <c r="BB3" s="35">
        <v>0.17599999999999999</v>
      </c>
      <c r="BC3" s="35">
        <v>0.19400000000000001</v>
      </c>
      <c r="BD3" s="35">
        <v>0.152</v>
      </c>
      <c r="BE3" s="35">
        <v>0.45200000000000001</v>
      </c>
      <c r="BF3" s="41">
        <v>-999.9</v>
      </c>
      <c r="BG3" s="41">
        <v>-999.9</v>
      </c>
      <c r="BH3" s="41">
        <v>-999.9</v>
      </c>
      <c r="BI3" s="41">
        <v>-999.9</v>
      </c>
      <c r="BJ3" s="41">
        <v>-999.9</v>
      </c>
      <c r="BK3" s="41">
        <v>-999.9</v>
      </c>
      <c r="BL3" s="41">
        <v>-999.9</v>
      </c>
      <c r="BM3" s="41">
        <v>-999.9</v>
      </c>
      <c r="BN3" s="41">
        <v>-999.9</v>
      </c>
      <c r="BO3" s="41">
        <v>-999.9</v>
      </c>
      <c r="BP3" s="41">
        <v>-999.9</v>
      </c>
      <c r="BQ3" s="41">
        <v>-999.9</v>
      </c>
      <c r="BR3" s="41">
        <v>-999.9</v>
      </c>
      <c r="BS3" s="41">
        <v>-999.9</v>
      </c>
      <c r="BT3" s="41">
        <v>-999.9</v>
      </c>
      <c r="BU3" s="41">
        <v>-999.9</v>
      </c>
      <c r="BV3" s="41">
        <v>-999.9</v>
      </c>
      <c r="BW3" s="41">
        <v>-999.9</v>
      </c>
      <c r="BX3" s="41">
        <v>-999.9</v>
      </c>
      <c r="BY3" s="41">
        <v>-999.9</v>
      </c>
      <c r="BZ3" s="41">
        <v>-999.9</v>
      </c>
      <c r="CA3" s="41">
        <v>-999.9</v>
      </c>
      <c r="CB3" s="41">
        <v>-999.9</v>
      </c>
      <c r="CC3" s="41">
        <v>-999.9</v>
      </c>
      <c r="CD3" s="41">
        <v>-999.9</v>
      </c>
      <c r="CE3" s="41">
        <v>-999.9</v>
      </c>
      <c r="CF3" s="41">
        <v>-999.9</v>
      </c>
      <c r="CG3" s="41">
        <v>-999.9</v>
      </c>
      <c r="CH3" s="41">
        <v>-999.9</v>
      </c>
      <c r="CI3" s="41">
        <v>-999.9</v>
      </c>
      <c r="CJ3" s="41">
        <v>-999.9</v>
      </c>
      <c r="CK3" s="41">
        <v>-999.9</v>
      </c>
      <c r="CL3" s="41">
        <v>-999.9</v>
      </c>
    </row>
    <row r="4" spans="1:90" x14ac:dyDescent="0.25">
      <c r="A4" s="29">
        <v>1992</v>
      </c>
      <c r="B4" s="2">
        <v>0.48599999999999999</v>
      </c>
      <c r="C4" s="2">
        <v>0.80700000000000005</v>
      </c>
      <c r="D4" s="2">
        <v>0.64800000000000002</v>
      </c>
      <c r="E4" s="2">
        <v>0.60699999999999998</v>
      </c>
      <c r="F4" s="2">
        <v>0.72399999999999998</v>
      </c>
      <c r="G4" s="2">
        <v>0.374</v>
      </c>
      <c r="H4" s="2">
        <v>0.44800000000000001</v>
      </c>
      <c r="I4" s="2">
        <v>0.74399999999999999</v>
      </c>
      <c r="J4" s="41">
        <v>-999.9</v>
      </c>
      <c r="K4" s="41">
        <v>-999.9</v>
      </c>
      <c r="L4" s="2">
        <v>0.52100000000000002</v>
      </c>
      <c r="M4" s="41">
        <v>-999.9</v>
      </c>
      <c r="N4" s="2">
        <v>0.23899999999999999</v>
      </c>
      <c r="O4" s="2">
        <v>0.72099999999999997</v>
      </c>
      <c r="P4" s="2">
        <v>0.191</v>
      </c>
      <c r="Q4" s="93">
        <v>0.60840000000000005</v>
      </c>
      <c r="R4" s="93">
        <v>0.95669999999999999</v>
      </c>
      <c r="S4" s="93">
        <v>0.72599999999999998</v>
      </c>
      <c r="T4" s="4">
        <v>0.25530000000000003</v>
      </c>
      <c r="U4" s="2">
        <v>0.16900000000000001</v>
      </c>
      <c r="V4" s="2">
        <v>0.189</v>
      </c>
      <c r="W4" s="93">
        <v>0.46760000000000002</v>
      </c>
      <c r="X4" s="2">
        <v>6.4000000000000001E-2</v>
      </c>
      <c r="Y4" s="2">
        <v>1.0669999999999999</v>
      </c>
      <c r="Z4" s="2">
        <v>0.35399999999999998</v>
      </c>
      <c r="AA4" s="2">
        <v>0.70799999999999996</v>
      </c>
      <c r="AB4" s="2">
        <v>9.6000000000000002E-2</v>
      </c>
      <c r="AC4" s="2">
        <v>0.81</v>
      </c>
      <c r="AD4" s="2">
        <v>0.52500000000000002</v>
      </c>
      <c r="AE4" s="2">
        <v>1.139</v>
      </c>
      <c r="AF4" s="2">
        <v>0.437</v>
      </c>
      <c r="AG4" s="2">
        <v>5.8000000000000003E-2</v>
      </c>
      <c r="AH4" s="2">
        <v>0.71299999999999997</v>
      </c>
      <c r="AI4" s="2">
        <v>0.95299999999999996</v>
      </c>
      <c r="AJ4" s="2">
        <v>1.0309999999999999</v>
      </c>
      <c r="AK4" s="2">
        <v>9.7000000000000003E-2</v>
      </c>
      <c r="AL4" s="2">
        <v>0.38200000000000001</v>
      </c>
      <c r="AM4" s="2">
        <v>0.55600000000000005</v>
      </c>
      <c r="AN4" s="2">
        <v>0.75700000000000001</v>
      </c>
      <c r="AO4" s="35">
        <v>0.874</v>
      </c>
      <c r="AP4" s="35">
        <v>0.54200000000000004</v>
      </c>
      <c r="AQ4" s="35">
        <v>0.90900000000000003</v>
      </c>
      <c r="AR4" s="35">
        <v>0.224</v>
      </c>
      <c r="AS4" s="35">
        <v>0.53500000000000003</v>
      </c>
      <c r="AT4" s="35">
        <v>0.90900000000000003</v>
      </c>
      <c r="AU4" s="35">
        <v>0.55500000000000005</v>
      </c>
      <c r="AV4" s="35">
        <v>0.76900000000000002</v>
      </c>
      <c r="AW4" s="35">
        <v>0.83499999999999996</v>
      </c>
      <c r="AX4" s="41">
        <v>-999.9</v>
      </c>
      <c r="AY4" s="35">
        <v>0.66500000000000004</v>
      </c>
      <c r="AZ4" s="35">
        <v>0.22900000000000001</v>
      </c>
      <c r="BA4" s="35">
        <v>0.25800000000000001</v>
      </c>
      <c r="BB4" s="35">
        <v>0.189</v>
      </c>
      <c r="BC4" s="35">
        <v>0.29599999999999999</v>
      </c>
      <c r="BD4" s="35">
        <v>0.10100000000000001</v>
      </c>
      <c r="BE4" s="35">
        <v>0.432</v>
      </c>
      <c r="BF4" s="41">
        <v>-999.9</v>
      </c>
      <c r="BG4" s="41">
        <v>-999.9</v>
      </c>
      <c r="BH4" s="41">
        <v>-999.9</v>
      </c>
      <c r="BI4" s="41">
        <v>-999.9</v>
      </c>
      <c r="BJ4" s="41">
        <v>-999.9</v>
      </c>
      <c r="BK4" s="2">
        <v>0.73299999999999998</v>
      </c>
      <c r="BL4" s="41">
        <v>-999.9</v>
      </c>
      <c r="BM4" s="41">
        <v>-999.9</v>
      </c>
      <c r="BN4" s="41">
        <v>-999.9</v>
      </c>
      <c r="BO4" s="41">
        <v>-999.9</v>
      </c>
      <c r="BP4" s="41">
        <v>-999.9</v>
      </c>
      <c r="BQ4" s="41">
        <v>-999.9</v>
      </c>
      <c r="BR4" s="41">
        <v>-999.9</v>
      </c>
      <c r="BS4" s="41">
        <v>-999.9</v>
      </c>
      <c r="BT4" s="41">
        <v>-999.9</v>
      </c>
      <c r="BU4" s="41">
        <v>-999.9</v>
      </c>
      <c r="BV4" s="41">
        <v>-999.9</v>
      </c>
      <c r="BW4" s="41">
        <v>-999.9</v>
      </c>
      <c r="BX4" s="41">
        <v>-999.9</v>
      </c>
      <c r="BY4" s="41">
        <v>-999.9</v>
      </c>
      <c r="BZ4" s="41">
        <v>-999.9</v>
      </c>
      <c r="CA4" s="41">
        <v>-999.9</v>
      </c>
      <c r="CB4" s="41">
        <v>-999.9</v>
      </c>
      <c r="CC4" s="41">
        <v>-999.9</v>
      </c>
      <c r="CD4" s="41">
        <v>-999.9</v>
      </c>
      <c r="CE4" s="41">
        <v>-999.9</v>
      </c>
      <c r="CF4" s="41">
        <v>-999.9</v>
      </c>
      <c r="CG4" s="41">
        <v>-999.9</v>
      </c>
      <c r="CH4" s="41">
        <v>-999.9</v>
      </c>
      <c r="CI4" s="41">
        <v>-999.9</v>
      </c>
      <c r="CJ4" s="41">
        <v>-999.9</v>
      </c>
      <c r="CK4" s="41">
        <v>-999.9</v>
      </c>
      <c r="CL4" s="41">
        <v>-999.9</v>
      </c>
    </row>
    <row r="5" spans="1:90" x14ac:dyDescent="0.25">
      <c r="A5" s="29">
        <v>1993</v>
      </c>
      <c r="B5" s="2">
        <v>0.53800000000000003</v>
      </c>
      <c r="C5" s="2">
        <v>0.752</v>
      </c>
      <c r="D5" s="2">
        <v>0.65400000000000003</v>
      </c>
      <c r="E5" s="2">
        <v>0.55400000000000005</v>
      </c>
      <c r="F5" s="2">
        <v>0.72399999999999998</v>
      </c>
      <c r="G5" s="2">
        <v>0.432</v>
      </c>
      <c r="H5" s="2">
        <v>0.36499999999999999</v>
      </c>
      <c r="I5" s="2">
        <v>0.60899999999999999</v>
      </c>
      <c r="J5" s="2">
        <v>0.877</v>
      </c>
      <c r="K5" s="2">
        <v>0.56799999999999995</v>
      </c>
      <c r="L5" s="10">
        <v>-999.9</v>
      </c>
      <c r="M5" s="41">
        <v>-999.9</v>
      </c>
      <c r="N5" s="2">
        <v>0.16500000000000001</v>
      </c>
      <c r="O5" s="2">
        <v>0.375</v>
      </c>
      <c r="P5" s="2">
        <v>0.09</v>
      </c>
      <c r="Q5" s="93">
        <v>0.73350000000000004</v>
      </c>
      <c r="R5" s="93">
        <v>0.67310000000000003</v>
      </c>
      <c r="S5" s="93">
        <v>0.98350000000000004</v>
      </c>
      <c r="T5" s="4">
        <v>0.21820000000000001</v>
      </c>
      <c r="U5" s="2">
        <v>0.16800000000000001</v>
      </c>
      <c r="V5" s="2">
        <v>0.374</v>
      </c>
      <c r="W5" s="93">
        <v>0.45950000000000002</v>
      </c>
      <c r="X5" s="2">
        <v>6.7000000000000004E-2</v>
      </c>
      <c r="Y5" s="2">
        <v>0.97699999999999998</v>
      </c>
      <c r="Z5" s="2">
        <v>0.377</v>
      </c>
      <c r="AA5" s="2">
        <v>0.60899999999999999</v>
      </c>
      <c r="AB5" s="2">
        <v>0.125</v>
      </c>
      <c r="AC5" s="2">
        <v>0.88300000000000001</v>
      </c>
      <c r="AD5" s="2">
        <v>0.38900000000000001</v>
      </c>
      <c r="AE5" s="2">
        <v>1.1970000000000001</v>
      </c>
      <c r="AF5" s="2">
        <v>0.51</v>
      </c>
      <c r="AG5" s="2">
        <v>0.11899999999999999</v>
      </c>
      <c r="AH5" s="2">
        <v>0.99099999999999999</v>
      </c>
      <c r="AI5" s="2">
        <v>1.1240000000000001</v>
      </c>
      <c r="AJ5" s="2">
        <v>0.753</v>
      </c>
      <c r="AK5" s="2">
        <v>9.1999999999999998E-2</v>
      </c>
      <c r="AL5" s="2">
        <v>0.24299999999999999</v>
      </c>
      <c r="AM5" s="2">
        <v>0.57199999999999995</v>
      </c>
      <c r="AN5" s="2">
        <v>0.57099999999999995</v>
      </c>
      <c r="AO5" s="35">
        <v>1.0029999999999999</v>
      </c>
      <c r="AP5" s="35">
        <v>0.47199999999999998</v>
      </c>
      <c r="AQ5" s="35">
        <v>0.44400000000000001</v>
      </c>
      <c r="AR5" s="35">
        <v>0.24299999999999999</v>
      </c>
      <c r="AS5" s="35">
        <v>0.42199999999999999</v>
      </c>
      <c r="AT5" s="35">
        <v>0.84799999999999998</v>
      </c>
      <c r="AU5" s="35">
        <v>0.38700000000000001</v>
      </c>
      <c r="AV5" s="35">
        <v>0.81399999999999995</v>
      </c>
      <c r="AW5" s="35">
        <v>0.996</v>
      </c>
      <c r="AX5" s="35">
        <v>0.88100000000000001</v>
      </c>
      <c r="AY5" s="35">
        <v>0.41899999999999998</v>
      </c>
      <c r="AZ5" s="35">
        <v>0.247</v>
      </c>
      <c r="BA5" s="35">
        <v>0.215</v>
      </c>
      <c r="BB5" s="35">
        <v>2.9209999999999998</v>
      </c>
      <c r="BC5" s="35">
        <v>3.1320000000000001</v>
      </c>
      <c r="BD5" s="35">
        <v>0.126</v>
      </c>
      <c r="BE5" s="35">
        <v>0.36499999999999999</v>
      </c>
      <c r="BF5" s="41">
        <v>-999.9</v>
      </c>
      <c r="BG5" s="41">
        <v>-999.9</v>
      </c>
      <c r="BH5" s="41">
        <v>-999.9</v>
      </c>
      <c r="BI5" s="2">
        <v>0.5</v>
      </c>
      <c r="BJ5" s="41">
        <v>-999.9</v>
      </c>
      <c r="BK5" s="2">
        <v>0.64900000000000002</v>
      </c>
      <c r="BL5" s="41">
        <v>-999.9</v>
      </c>
      <c r="BM5" s="41">
        <v>-999.9</v>
      </c>
      <c r="BN5" s="41">
        <v>-999.9</v>
      </c>
      <c r="BO5" s="41">
        <v>-999.9</v>
      </c>
      <c r="BP5" s="41">
        <v>-999.9</v>
      </c>
      <c r="BQ5" s="41">
        <v>-999.9</v>
      </c>
      <c r="BR5" s="41">
        <v>-999.9</v>
      </c>
      <c r="BS5" s="41">
        <v>-999.9</v>
      </c>
      <c r="BT5" s="41">
        <v>-999.9</v>
      </c>
      <c r="BU5" s="41">
        <v>-999.9</v>
      </c>
      <c r="BV5" s="41">
        <v>-999.9</v>
      </c>
      <c r="BW5" s="41">
        <v>-999.9</v>
      </c>
      <c r="BX5" s="41">
        <v>-999.9</v>
      </c>
      <c r="BY5" s="41">
        <v>-999.9</v>
      </c>
      <c r="BZ5" s="41">
        <v>-999.9</v>
      </c>
      <c r="CA5" s="2">
        <v>0.57299999999999995</v>
      </c>
      <c r="CB5" s="41">
        <v>-999.9</v>
      </c>
      <c r="CC5" s="41">
        <v>-999.9</v>
      </c>
      <c r="CD5" s="2">
        <v>0.39800000000000002</v>
      </c>
      <c r="CE5" s="2">
        <v>0.66</v>
      </c>
      <c r="CF5" s="41">
        <v>-999.9</v>
      </c>
      <c r="CG5" s="2">
        <v>0.40100000000000002</v>
      </c>
      <c r="CH5" s="2">
        <v>0.58499999999999996</v>
      </c>
      <c r="CI5" s="41">
        <v>-999.9</v>
      </c>
      <c r="CJ5" s="41">
        <v>-999.9</v>
      </c>
      <c r="CK5" s="41">
        <v>-999.9</v>
      </c>
      <c r="CL5" s="41">
        <v>-999.9</v>
      </c>
    </row>
    <row r="6" spans="1:90" x14ac:dyDescent="0.25">
      <c r="A6" s="29">
        <v>1994</v>
      </c>
      <c r="B6" s="2">
        <v>0.47</v>
      </c>
      <c r="C6" s="2">
        <v>0.66800000000000004</v>
      </c>
      <c r="D6" s="2">
        <v>0.59</v>
      </c>
      <c r="E6" s="2">
        <v>0.625</v>
      </c>
      <c r="F6" s="2">
        <v>0.67</v>
      </c>
      <c r="G6" s="2">
        <v>0.42399999999999999</v>
      </c>
      <c r="H6" s="2">
        <v>0.53100000000000003</v>
      </c>
      <c r="I6" s="2">
        <v>0.68700000000000006</v>
      </c>
      <c r="J6" s="2">
        <v>0.63300000000000001</v>
      </c>
      <c r="K6" s="2">
        <v>0.58599999999999997</v>
      </c>
      <c r="L6" s="41">
        <v>-999.9</v>
      </c>
      <c r="M6" s="41">
        <v>-999.9</v>
      </c>
      <c r="N6" s="2">
        <v>0.16300000000000001</v>
      </c>
      <c r="O6" s="2">
        <v>0.40699999999999997</v>
      </c>
      <c r="P6" s="2">
        <v>8.2000000000000003E-2</v>
      </c>
      <c r="Q6" s="93">
        <v>0.77200000000000002</v>
      </c>
      <c r="R6" s="93">
        <v>0.83699999999999997</v>
      </c>
      <c r="S6" s="93">
        <v>0.93189999999999995</v>
      </c>
      <c r="T6" s="4">
        <v>0.2233</v>
      </c>
      <c r="U6" s="2">
        <v>0.184</v>
      </c>
      <c r="V6" s="2">
        <v>0.29899999999999999</v>
      </c>
      <c r="W6" s="93">
        <v>0.51880000000000004</v>
      </c>
      <c r="X6" s="2">
        <v>5.7000000000000002E-2</v>
      </c>
      <c r="Y6" s="42">
        <v>0.40899999999999997</v>
      </c>
      <c r="Z6" s="42">
        <v>1.224</v>
      </c>
      <c r="AA6" s="2">
        <v>0.77800000000000002</v>
      </c>
      <c r="AB6" s="2">
        <v>0.08</v>
      </c>
      <c r="AC6" s="2">
        <v>0.72599999999999998</v>
      </c>
      <c r="AD6" s="2">
        <v>0.61399999999999999</v>
      </c>
      <c r="AE6" s="2">
        <v>1.0429999999999999</v>
      </c>
      <c r="AF6" s="2">
        <v>0.50600000000000001</v>
      </c>
      <c r="AG6" s="2">
        <v>8.1000000000000003E-2</v>
      </c>
      <c r="AH6" s="2">
        <v>0.748</v>
      </c>
      <c r="AI6" s="2">
        <v>0.90500000000000003</v>
      </c>
      <c r="AJ6" s="2">
        <v>0.998</v>
      </c>
      <c r="AK6" s="2">
        <v>5.3999999999999999E-2</v>
      </c>
      <c r="AL6" s="2">
        <v>0.39800000000000002</v>
      </c>
      <c r="AM6" s="2">
        <v>0.42299999999999999</v>
      </c>
      <c r="AN6" s="2">
        <v>0.63700000000000001</v>
      </c>
      <c r="AO6" s="35">
        <v>0.6</v>
      </c>
      <c r="AP6" s="35">
        <v>0.495</v>
      </c>
      <c r="AQ6" s="35">
        <v>0.66900000000000004</v>
      </c>
      <c r="AR6" s="35">
        <v>0.16400000000000001</v>
      </c>
      <c r="AS6" s="35">
        <v>0.28599999999999998</v>
      </c>
      <c r="AT6" s="35">
        <v>0.64400000000000002</v>
      </c>
      <c r="AU6" s="35">
        <v>0.33300000000000002</v>
      </c>
      <c r="AV6" s="35">
        <v>0.77700000000000002</v>
      </c>
      <c r="AW6" s="35">
        <v>0.623</v>
      </c>
      <c r="AX6" s="41">
        <v>-999.9</v>
      </c>
      <c r="AY6" s="35">
        <v>0.26700000000000002</v>
      </c>
      <c r="AZ6" s="35">
        <v>0.314</v>
      </c>
      <c r="BA6" s="35">
        <v>0.14799999999999999</v>
      </c>
      <c r="BB6" s="35">
        <v>0.20899999999999999</v>
      </c>
      <c r="BC6" s="35">
        <v>0.50900000000000001</v>
      </c>
      <c r="BD6" s="35">
        <v>8.6999999999999994E-2</v>
      </c>
      <c r="BE6" s="35">
        <v>0.39500000000000002</v>
      </c>
      <c r="BF6" s="41">
        <v>-999.9</v>
      </c>
      <c r="BG6" s="41">
        <v>-999.9</v>
      </c>
      <c r="BH6" s="41">
        <v>-999.9</v>
      </c>
      <c r="BI6" s="2">
        <v>0.50700000000000001</v>
      </c>
      <c r="BJ6" s="41">
        <v>-999.9</v>
      </c>
      <c r="BK6" s="2">
        <v>0.63400000000000001</v>
      </c>
      <c r="BL6" s="41">
        <v>-999.9</v>
      </c>
      <c r="BM6" s="2">
        <v>0.51900000000000002</v>
      </c>
      <c r="BN6" s="41">
        <v>-999.9</v>
      </c>
      <c r="BO6" s="41">
        <v>-999.9</v>
      </c>
      <c r="BP6" s="41">
        <v>-999.9</v>
      </c>
      <c r="BQ6" s="41">
        <v>-999.9</v>
      </c>
      <c r="BR6" s="41">
        <v>-999.9</v>
      </c>
      <c r="BS6" s="41">
        <v>-999.9</v>
      </c>
      <c r="BT6" s="41">
        <v>-999.9</v>
      </c>
      <c r="BU6" s="41">
        <v>-999.9</v>
      </c>
      <c r="BV6" s="41">
        <v>-999.9</v>
      </c>
      <c r="BW6" s="41">
        <v>-999.9</v>
      </c>
      <c r="BX6" s="41">
        <v>-999.9</v>
      </c>
      <c r="BY6" s="41">
        <v>-999.9</v>
      </c>
      <c r="BZ6" s="41">
        <v>-999.9</v>
      </c>
      <c r="CA6" s="2">
        <v>0.36</v>
      </c>
      <c r="CB6" s="41">
        <v>-999.9</v>
      </c>
      <c r="CC6" s="41">
        <v>-999.9</v>
      </c>
      <c r="CD6" s="2">
        <v>0.40300000000000002</v>
      </c>
      <c r="CE6" s="2">
        <v>0.98199999999999998</v>
      </c>
      <c r="CF6" s="41">
        <v>-999.9</v>
      </c>
      <c r="CG6" s="2">
        <v>0.45700000000000002</v>
      </c>
      <c r="CH6" s="2">
        <v>0.64900000000000002</v>
      </c>
      <c r="CI6" s="41">
        <v>-999.9</v>
      </c>
      <c r="CJ6" s="2">
        <v>0.72799999999999998</v>
      </c>
      <c r="CK6" s="2">
        <v>0.68400000000000005</v>
      </c>
      <c r="CL6" s="41">
        <v>-999.9</v>
      </c>
    </row>
    <row r="7" spans="1:90" x14ac:dyDescent="0.25">
      <c r="A7" s="29">
        <v>1995</v>
      </c>
      <c r="B7" s="2">
        <v>0.52100000000000002</v>
      </c>
      <c r="C7" s="2">
        <v>0.57399999999999995</v>
      </c>
      <c r="D7" s="2">
        <v>0.69099999999999995</v>
      </c>
      <c r="E7" s="2">
        <v>0.48</v>
      </c>
      <c r="F7" s="2">
        <v>0.623</v>
      </c>
      <c r="G7" s="2">
        <v>0.505</v>
      </c>
      <c r="H7" s="2">
        <v>0.4</v>
      </c>
      <c r="I7" s="2">
        <v>0.80600000000000005</v>
      </c>
      <c r="J7" s="2">
        <v>0.47699999999999998</v>
      </c>
      <c r="K7" s="2">
        <v>0.51700000000000002</v>
      </c>
      <c r="L7" s="2">
        <v>0.439</v>
      </c>
      <c r="M7" s="41">
        <v>-999.9</v>
      </c>
      <c r="N7" s="2">
        <v>0.185</v>
      </c>
      <c r="O7" s="2">
        <v>0.44700000000000001</v>
      </c>
      <c r="P7" s="2">
        <v>9.0999999999999998E-2</v>
      </c>
      <c r="Q7" s="93">
        <v>0.62170000000000003</v>
      </c>
      <c r="R7" s="93">
        <v>0.68820000000000003</v>
      </c>
      <c r="S7" s="93">
        <v>0.62919999999999998</v>
      </c>
      <c r="T7" s="4">
        <v>0.30759999999999998</v>
      </c>
      <c r="U7" s="2">
        <v>0.27100000000000002</v>
      </c>
      <c r="V7" s="2">
        <v>0.30399999999999999</v>
      </c>
      <c r="W7" s="93">
        <v>0.39419999999999999</v>
      </c>
      <c r="X7" s="2">
        <v>6.9000000000000006E-2</v>
      </c>
      <c r="Y7" s="42">
        <v>1.335</v>
      </c>
      <c r="Z7" s="2">
        <v>0.65900000000000003</v>
      </c>
      <c r="AA7" s="2">
        <v>0.63600000000000001</v>
      </c>
      <c r="AB7" s="2">
        <v>0.23799999999999999</v>
      </c>
      <c r="AC7" s="2">
        <v>0.76500000000000001</v>
      </c>
      <c r="AD7" s="2">
        <v>0.59299999999999997</v>
      </c>
      <c r="AE7" s="2">
        <v>1.0209999999999999</v>
      </c>
      <c r="AF7" s="2">
        <v>0.39300000000000002</v>
      </c>
      <c r="AG7" s="2">
        <v>6.4000000000000001E-2</v>
      </c>
      <c r="AH7" s="2">
        <v>0.68600000000000005</v>
      </c>
      <c r="AI7" s="2">
        <v>0.86699999999999999</v>
      </c>
      <c r="AJ7" s="2">
        <v>0.91800000000000004</v>
      </c>
      <c r="AK7" s="2">
        <v>7.8E-2</v>
      </c>
      <c r="AL7" s="2">
        <v>0.48499999999999999</v>
      </c>
      <c r="AM7" s="2">
        <v>0.51700000000000002</v>
      </c>
      <c r="AN7" s="2">
        <v>0.67400000000000004</v>
      </c>
      <c r="AO7" s="35">
        <v>0.63700000000000001</v>
      </c>
      <c r="AP7" s="35">
        <v>0.55300000000000005</v>
      </c>
      <c r="AQ7" s="35">
        <v>0.35899999999999999</v>
      </c>
      <c r="AR7" s="35">
        <v>0.186</v>
      </c>
      <c r="AS7" s="35">
        <v>0.46300000000000002</v>
      </c>
      <c r="AT7" s="35">
        <v>0.503</v>
      </c>
      <c r="AU7" s="35">
        <v>0.48799999999999999</v>
      </c>
      <c r="AV7" s="35">
        <v>0.53</v>
      </c>
      <c r="AW7" s="35">
        <v>0.622</v>
      </c>
      <c r="AX7" s="35">
        <v>0.66400000000000003</v>
      </c>
      <c r="AY7" s="35">
        <v>0.23799999999999999</v>
      </c>
      <c r="AZ7" s="35">
        <v>0.24</v>
      </c>
      <c r="BA7" s="35">
        <v>0.246</v>
      </c>
      <c r="BB7" s="35">
        <v>0.27100000000000002</v>
      </c>
      <c r="BC7" s="35">
        <v>0.125</v>
      </c>
      <c r="BD7" s="35">
        <v>0.01</v>
      </c>
      <c r="BE7" s="35">
        <v>0.38100000000000001</v>
      </c>
      <c r="BF7" s="41">
        <v>-999.9</v>
      </c>
      <c r="BG7" s="41">
        <v>-999.9</v>
      </c>
      <c r="BH7" s="41">
        <v>-999.9</v>
      </c>
      <c r="BI7" s="2">
        <v>0.47499999999999998</v>
      </c>
      <c r="BJ7" s="41">
        <v>-999.9</v>
      </c>
      <c r="BK7" s="2">
        <v>0.50800000000000001</v>
      </c>
      <c r="BL7" s="41">
        <v>-999.9</v>
      </c>
      <c r="BM7" s="2">
        <v>0.309</v>
      </c>
      <c r="BN7" s="2">
        <v>9.5000000000000001E-2</v>
      </c>
      <c r="BO7" s="41">
        <v>-999.9</v>
      </c>
      <c r="BP7" s="41">
        <v>-999.9</v>
      </c>
      <c r="BQ7" s="41">
        <v>-999.9</v>
      </c>
      <c r="BR7" s="41">
        <v>-999.9</v>
      </c>
      <c r="BS7" s="41">
        <v>-999.9</v>
      </c>
      <c r="BT7" s="41">
        <v>-999.9</v>
      </c>
      <c r="BU7" s="41">
        <v>-999.9</v>
      </c>
      <c r="BV7" s="41">
        <v>-999.9</v>
      </c>
      <c r="BW7" s="41">
        <v>-999.9</v>
      </c>
      <c r="BX7" s="41">
        <v>-999.9</v>
      </c>
      <c r="BY7" s="41">
        <v>-999.9</v>
      </c>
      <c r="BZ7" s="41">
        <v>-999.9</v>
      </c>
      <c r="CA7" s="2">
        <v>0.46600000000000003</v>
      </c>
      <c r="CB7" s="41">
        <v>-999.9</v>
      </c>
      <c r="CC7" s="41">
        <v>-999.9</v>
      </c>
      <c r="CD7" s="2">
        <v>0.55600000000000005</v>
      </c>
      <c r="CE7" s="2">
        <v>0.96399999999999997</v>
      </c>
      <c r="CF7" s="41">
        <v>-999.9</v>
      </c>
      <c r="CG7" s="2">
        <v>0.50700000000000001</v>
      </c>
      <c r="CH7" s="2">
        <v>0.70899999999999996</v>
      </c>
      <c r="CI7" s="41">
        <v>-999.9</v>
      </c>
      <c r="CJ7" s="2">
        <v>1.2130000000000001</v>
      </c>
      <c r="CK7" s="2">
        <v>1.159</v>
      </c>
      <c r="CL7" s="41">
        <v>-999.9</v>
      </c>
    </row>
    <row r="8" spans="1:90" x14ac:dyDescent="0.25">
      <c r="A8" s="29">
        <v>1996</v>
      </c>
      <c r="B8" s="2">
        <v>0.54800000000000004</v>
      </c>
      <c r="C8" s="2">
        <v>0.97899999999999998</v>
      </c>
      <c r="D8" s="2">
        <v>0.66200000000000003</v>
      </c>
      <c r="E8" s="2">
        <v>0.63800000000000001</v>
      </c>
      <c r="F8" s="2">
        <v>0.77800000000000002</v>
      </c>
      <c r="G8" s="2">
        <v>0.45200000000000001</v>
      </c>
      <c r="H8" s="2">
        <v>0.496</v>
      </c>
      <c r="I8" s="10">
        <v>-999.9</v>
      </c>
      <c r="J8" s="2">
        <v>0.69699999999999995</v>
      </c>
      <c r="K8" s="2">
        <v>0.70699999999999996</v>
      </c>
      <c r="L8" s="2">
        <v>0.60199999999999998</v>
      </c>
      <c r="M8" s="2">
        <v>0.28100000000000003</v>
      </c>
      <c r="N8" s="2">
        <v>0.17899999999999999</v>
      </c>
      <c r="O8" s="2">
        <v>0.42699999999999999</v>
      </c>
      <c r="P8" s="2">
        <v>7.0999999999999994E-2</v>
      </c>
      <c r="Q8" s="2">
        <v>0.312</v>
      </c>
      <c r="R8" s="2">
        <v>0.48599999999999999</v>
      </c>
      <c r="S8" s="2">
        <v>0.39300000000000002</v>
      </c>
      <c r="T8" s="4">
        <v>0.25700000000000001</v>
      </c>
      <c r="U8" s="2">
        <v>0.21</v>
      </c>
      <c r="V8" s="2">
        <v>0.55300000000000005</v>
      </c>
      <c r="W8" s="93">
        <v>0.74199999999999999</v>
      </c>
      <c r="X8" s="41">
        <v>-999.9</v>
      </c>
      <c r="Y8" s="2">
        <v>0.59599999999999997</v>
      </c>
      <c r="Z8" s="2">
        <v>0.57899999999999996</v>
      </c>
      <c r="AA8" s="2">
        <v>0.755</v>
      </c>
      <c r="AB8" s="2">
        <v>9.6000000000000002E-2</v>
      </c>
      <c r="AC8" s="2">
        <v>0.57399999999999995</v>
      </c>
      <c r="AD8" s="2">
        <v>0.66100000000000003</v>
      </c>
      <c r="AE8" s="2">
        <v>1.256</v>
      </c>
      <c r="AF8" s="2">
        <v>0.45500000000000002</v>
      </c>
      <c r="AG8" s="2">
        <v>9.1999999999999998E-2</v>
      </c>
      <c r="AH8" s="2">
        <v>0.61099999999999999</v>
      </c>
      <c r="AI8" s="2">
        <v>1.1359999999999999</v>
      </c>
      <c r="AJ8" s="2">
        <v>0.85699999999999998</v>
      </c>
      <c r="AK8" s="2">
        <v>0.104</v>
      </c>
      <c r="AL8" s="2">
        <v>0.39800000000000002</v>
      </c>
      <c r="AM8" s="2">
        <v>0.61499999999999999</v>
      </c>
      <c r="AN8" s="2">
        <v>0.81200000000000006</v>
      </c>
      <c r="AO8" s="35">
        <v>0.64300000000000002</v>
      </c>
      <c r="AP8" s="35">
        <v>0.57799999999999996</v>
      </c>
      <c r="AQ8" s="35">
        <v>1.002</v>
      </c>
      <c r="AR8" s="35">
        <v>9.7000000000000003E-2</v>
      </c>
      <c r="AS8" s="35">
        <v>0.314</v>
      </c>
      <c r="AT8" s="35">
        <v>0.57099999999999995</v>
      </c>
      <c r="AU8" s="35">
        <v>0.34300000000000003</v>
      </c>
      <c r="AV8" s="35">
        <v>0.245</v>
      </c>
      <c r="AW8" s="35">
        <v>0.39400000000000002</v>
      </c>
      <c r="AX8" s="35">
        <v>0.25</v>
      </c>
      <c r="AY8" s="35">
        <v>0.4</v>
      </c>
      <c r="AZ8" s="35">
        <v>0.27700000000000002</v>
      </c>
      <c r="BA8" s="35">
        <v>0.158</v>
      </c>
      <c r="BB8" s="35">
        <v>0.23100000000000001</v>
      </c>
      <c r="BC8" s="35">
        <v>9.6000000000000002E-2</v>
      </c>
      <c r="BD8" s="35">
        <v>0.11899999999999999</v>
      </c>
      <c r="BE8" s="35">
        <v>0.39600000000000002</v>
      </c>
      <c r="BF8" s="41">
        <v>-999.9</v>
      </c>
      <c r="BG8" s="41">
        <v>-999.9</v>
      </c>
      <c r="BH8" s="41">
        <v>-999.9</v>
      </c>
      <c r="BI8" s="2">
        <v>0.61</v>
      </c>
      <c r="BJ8" s="41">
        <v>-999.9</v>
      </c>
      <c r="BK8" s="2">
        <v>0.80900000000000005</v>
      </c>
      <c r="BL8" s="41">
        <v>-999.9</v>
      </c>
      <c r="BM8" s="2">
        <v>0.51</v>
      </c>
      <c r="BN8" s="2">
        <v>6.9000000000000006E-2</v>
      </c>
      <c r="BO8" s="41">
        <v>-999.9</v>
      </c>
      <c r="BP8" s="41">
        <v>-999.9</v>
      </c>
      <c r="BQ8" s="41">
        <v>-999.9</v>
      </c>
      <c r="BR8" s="41">
        <v>-999.9</v>
      </c>
      <c r="BS8" s="41">
        <v>-999.9</v>
      </c>
      <c r="BT8" s="41">
        <v>-999.9</v>
      </c>
      <c r="BU8" s="41">
        <v>-999.9</v>
      </c>
      <c r="BV8" s="41">
        <v>-999.9</v>
      </c>
      <c r="BW8" s="41">
        <v>-999.9</v>
      </c>
      <c r="BX8" s="41">
        <v>-999.9</v>
      </c>
      <c r="BY8" s="41">
        <v>-999.9</v>
      </c>
      <c r="BZ8" s="41">
        <v>-999.9</v>
      </c>
      <c r="CA8" s="41">
        <v>-999.9</v>
      </c>
      <c r="CB8" s="41">
        <v>-999.9</v>
      </c>
      <c r="CC8" s="41">
        <v>-999.9</v>
      </c>
      <c r="CD8" s="2">
        <v>0.35699999999999998</v>
      </c>
      <c r="CE8" s="2">
        <v>1.427</v>
      </c>
      <c r="CF8" s="2">
        <v>0.84599999999999997</v>
      </c>
      <c r="CG8" s="2">
        <v>0.55600000000000005</v>
      </c>
      <c r="CH8" s="2">
        <v>0.73899999999999999</v>
      </c>
      <c r="CI8" s="41">
        <v>-999.9</v>
      </c>
      <c r="CJ8" s="2">
        <v>0.78</v>
      </c>
      <c r="CK8" s="2">
        <v>0.753</v>
      </c>
      <c r="CL8" s="41">
        <v>-999.9</v>
      </c>
    </row>
    <row r="9" spans="1:90" x14ac:dyDescent="0.25">
      <c r="A9" s="29">
        <v>1997</v>
      </c>
      <c r="B9" s="2">
        <v>0.51900000000000002</v>
      </c>
      <c r="C9" s="2">
        <v>0.627</v>
      </c>
      <c r="D9" s="2">
        <v>0.63100000000000001</v>
      </c>
      <c r="E9" s="2">
        <v>0.54200000000000004</v>
      </c>
      <c r="F9" s="2">
        <v>0.53900000000000003</v>
      </c>
      <c r="G9" s="2">
        <v>0.34899999999999998</v>
      </c>
      <c r="H9" s="2">
        <v>0.43</v>
      </c>
      <c r="I9" s="10">
        <v>-999.9</v>
      </c>
      <c r="J9" s="2">
        <v>0.505</v>
      </c>
      <c r="K9" s="2">
        <v>0.54900000000000004</v>
      </c>
      <c r="L9" s="2">
        <v>0.53400000000000003</v>
      </c>
      <c r="M9" s="2">
        <v>0.13600000000000001</v>
      </c>
      <c r="N9" s="2">
        <v>0.11700000000000001</v>
      </c>
      <c r="O9" s="2">
        <v>0.32500000000000001</v>
      </c>
      <c r="P9" s="2">
        <v>6.6000000000000003E-2</v>
      </c>
      <c r="Q9" s="2">
        <v>0.29599999999999999</v>
      </c>
      <c r="R9" s="2">
        <v>0.42399999999999999</v>
      </c>
      <c r="S9" s="2">
        <v>0.248</v>
      </c>
      <c r="T9" s="4">
        <v>0.24349999999999999</v>
      </c>
      <c r="U9" s="2">
        <v>0.214</v>
      </c>
      <c r="V9" s="2">
        <v>0.39100000000000001</v>
      </c>
      <c r="W9" s="93">
        <v>0.53100000000000003</v>
      </c>
      <c r="X9" s="2">
        <v>0.121</v>
      </c>
      <c r="Y9" s="2">
        <v>0.61899999999999999</v>
      </c>
      <c r="Z9" s="2">
        <v>0.45800000000000002</v>
      </c>
      <c r="AA9" s="2">
        <v>0.79</v>
      </c>
      <c r="AB9" s="2">
        <v>0.33300000000000002</v>
      </c>
      <c r="AC9" s="2">
        <v>0.70699999999999996</v>
      </c>
      <c r="AD9" s="2">
        <v>0.30099999999999999</v>
      </c>
      <c r="AE9" s="2">
        <v>0.46500000000000002</v>
      </c>
      <c r="AF9" s="2">
        <v>0.45</v>
      </c>
      <c r="AG9" s="2">
        <v>0.11</v>
      </c>
      <c r="AH9" s="2">
        <v>0.66200000000000003</v>
      </c>
      <c r="AI9" s="2">
        <v>0.57499999999999996</v>
      </c>
      <c r="AJ9" s="2">
        <v>0.80900000000000005</v>
      </c>
      <c r="AK9" s="2">
        <v>5.2999999999999999E-2</v>
      </c>
      <c r="AL9" s="2">
        <v>0.52200000000000002</v>
      </c>
      <c r="AM9" s="2">
        <v>0.57899999999999996</v>
      </c>
      <c r="AN9" s="2">
        <v>0.71099999999999997</v>
      </c>
      <c r="AO9" s="35">
        <v>0.67100000000000004</v>
      </c>
      <c r="AP9" s="35">
        <v>0.55300000000000005</v>
      </c>
      <c r="AQ9" s="35">
        <v>0.85299999999999998</v>
      </c>
      <c r="AR9" s="35">
        <v>0.16600000000000001</v>
      </c>
      <c r="AS9" s="35">
        <v>0.33900000000000002</v>
      </c>
      <c r="AT9" s="35">
        <v>0.74</v>
      </c>
      <c r="AU9" s="35">
        <v>0.34100000000000003</v>
      </c>
      <c r="AV9" s="35">
        <v>0.309</v>
      </c>
      <c r="AW9" s="35">
        <v>0.33700000000000002</v>
      </c>
      <c r="AX9" s="35">
        <v>0.20100000000000001</v>
      </c>
      <c r="AY9" s="35">
        <v>0.371</v>
      </c>
      <c r="AZ9" s="35">
        <v>0.29399999999999998</v>
      </c>
      <c r="BA9" s="35">
        <v>0.16400000000000001</v>
      </c>
      <c r="BB9" s="35">
        <v>0.13300000000000001</v>
      </c>
      <c r="BC9" s="35">
        <v>7.3999999999999996E-2</v>
      </c>
      <c r="BD9" s="35">
        <v>7.2999999999999995E-2</v>
      </c>
      <c r="BE9" s="35">
        <v>0.33300000000000002</v>
      </c>
      <c r="BF9" s="41">
        <v>-999.9</v>
      </c>
      <c r="BG9" s="2">
        <v>0.27400000000000002</v>
      </c>
      <c r="BH9" s="2">
        <v>0.45600000000000002</v>
      </c>
      <c r="BI9" s="2">
        <v>0.65100000000000002</v>
      </c>
      <c r="BJ9" s="2">
        <v>1.0920000000000001</v>
      </c>
      <c r="BK9" s="2">
        <v>0.38300000000000001</v>
      </c>
      <c r="BL9" s="41">
        <v>-999.9</v>
      </c>
      <c r="BM9" s="2">
        <v>0.60699999999999998</v>
      </c>
      <c r="BN9" s="2">
        <v>0.108</v>
      </c>
      <c r="BO9" s="41">
        <v>-999.9</v>
      </c>
      <c r="BP9" s="41">
        <v>-999.9</v>
      </c>
      <c r="BQ9" s="41">
        <v>-999.9</v>
      </c>
      <c r="BR9" s="41">
        <v>-999.9</v>
      </c>
      <c r="BS9" s="41">
        <v>-999.9</v>
      </c>
      <c r="BT9" s="41">
        <v>-999.9</v>
      </c>
      <c r="BU9" s="41">
        <v>-999.9</v>
      </c>
      <c r="BV9" s="41">
        <v>-999.9</v>
      </c>
      <c r="BW9" s="41">
        <v>-999.9</v>
      </c>
      <c r="BX9" s="41">
        <v>-999.9</v>
      </c>
      <c r="BY9" s="41">
        <v>-999.9</v>
      </c>
      <c r="BZ9" s="41">
        <v>-999.9</v>
      </c>
      <c r="CA9" s="41">
        <v>-999.9</v>
      </c>
      <c r="CB9" s="41">
        <v>-999.9</v>
      </c>
      <c r="CC9" s="41">
        <v>-999.9</v>
      </c>
      <c r="CD9" s="2">
        <v>0.35</v>
      </c>
      <c r="CE9" s="2">
        <v>1.0009999999999999</v>
      </c>
      <c r="CF9" s="2">
        <v>0.66600000000000004</v>
      </c>
      <c r="CG9" s="2">
        <v>0.45100000000000001</v>
      </c>
      <c r="CH9" s="2">
        <v>0.59499999999999997</v>
      </c>
      <c r="CI9" s="41">
        <v>-999.9</v>
      </c>
      <c r="CJ9" s="2">
        <v>0.56299999999999994</v>
      </c>
      <c r="CK9" s="2">
        <v>0.53400000000000003</v>
      </c>
      <c r="CL9" s="41">
        <v>-999.9</v>
      </c>
    </row>
    <row r="10" spans="1:90" x14ac:dyDescent="0.25">
      <c r="A10" s="29">
        <v>1998</v>
      </c>
      <c r="B10" s="2">
        <v>0.47299999999999998</v>
      </c>
      <c r="C10" s="2">
        <v>0.502</v>
      </c>
      <c r="D10" s="2">
        <v>0.53200000000000003</v>
      </c>
      <c r="E10" s="2">
        <v>0.53300000000000003</v>
      </c>
      <c r="F10" s="2">
        <v>0.58699999999999997</v>
      </c>
      <c r="G10" s="2">
        <v>0.32900000000000001</v>
      </c>
      <c r="H10" s="2">
        <v>0.38600000000000001</v>
      </c>
      <c r="I10" s="10">
        <v>-999.9</v>
      </c>
      <c r="J10" s="2">
        <v>0.497</v>
      </c>
      <c r="K10" s="2">
        <v>0.56299999999999994</v>
      </c>
      <c r="L10" s="2">
        <v>0.34699999999999998</v>
      </c>
      <c r="M10" s="2">
        <v>0.16</v>
      </c>
      <c r="N10" s="2">
        <v>0.13400000000000001</v>
      </c>
      <c r="O10" s="2">
        <v>0.34300000000000003</v>
      </c>
      <c r="P10" s="2">
        <v>7.0999999999999994E-2</v>
      </c>
      <c r="Q10" s="2">
        <v>0.29299999999999998</v>
      </c>
      <c r="R10" s="2">
        <v>0.40200000000000002</v>
      </c>
      <c r="S10" s="2">
        <v>0.30399999999999999</v>
      </c>
      <c r="T10" s="4">
        <v>0.21579999999999999</v>
      </c>
      <c r="U10" s="2">
        <v>0.129</v>
      </c>
      <c r="V10" s="2">
        <v>0.221</v>
      </c>
      <c r="W10" s="93">
        <v>0.50770000000000004</v>
      </c>
      <c r="X10" s="2">
        <v>6.0999999999999999E-2</v>
      </c>
      <c r="Y10" s="2">
        <v>0.70799999999999996</v>
      </c>
      <c r="Z10" s="2">
        <v>0.39500000000000002</v>
      </c>
      <c r="AA10" s="2">
        <v>0.433</v>
      </c>
      <c r="AB10" s="41">
        <v>-999.9</v>
      </c>
      <c r="AC10" s="2">
        <v>0.93100000000000005</v>
      </c>
      <c r="AD10" s="2">
        <v>0.31</v>
      </c>
      <c r="AE10" s="2">
        <v>0.38500000000000001</v>
      </c>
      <c r="AF10" s="2">
        <v>0.41399999999999998</v>
      </c>
      <c r="AG10" s="2">
        <v>0.11</v>
      </c>
      <c r="AH10" s="2">
        <v>0.70299999999999996</v>
      </c>
      <c r="AI10" s="2">
        <v>0.62</v>
      </c>
      <c r="AJ10" s="2">
        <v>0.54800000000000004</v>
      </c>
      <c r="AK10" s="2">
        <v>0.156</v>
      </c>
      <c r="AL10" s="2">
        <v>0.17199999999999999</v>
      </c>
      <c r="AM10" s="2">
        <v>0.38200000000000001</v>
      </c>
      <c r="AN10" s="2">
        <v>0.56899999999999995</v>
      </c>
      <c r="AO10" s="35">
        <v>0.59099999999999997</v>
      </c>
      <c r="AP10" s="35">
        <v>0.44500000000000001</v>
      </c>
      <c r="AQ10" s="35">
        <v>1.1839999999999999</v>
      </c>
      <c r="AR10" s="35">
        <v>0.27700000000000002</v>
      </c>
      <c r="AS10" s="35">
        <v>0.45100000000000001</v>
      </c>
      <c r="AT10" s="35">
        <v>0.95499999999999996</v>
      </c>
      <c r="AU10" s="35">
        <v>0.27600000000000002</v>
      </c>
      <c r="AV10" s="35">
        <v>0.29899999999999999</v>
      </c>
      <c r="AW10" s="35">
        <v>0.37</v>
      </c>
      <c r="AX10" s="35">
        <v>0.34799999999999998</v>
      </c>
      <c r="AY10" s="35">
        <v>0.37</v>
      </c>
      <c r="AZ10" s="35">
        <v>0.30599999999999999</v>
      </c>
      <c r="BA10" s="41">
        <v>-999.9</v>
      </c>
      <c r="BB10" s="35">
        <v>0.192</v>
      </c>
      <c r="BC10" s="35">
        <v>0.23699999999999999</v>
      </c>
      <c r="BD10" s="35">
        <v>0.106</v>
      </c>
      <c r="BE10" s="35">
        <v>0.29699999999999999</v>
      </c>
      <c r="BF10" s="41">
        <v>-999.9</v>
      </c>
      <c r="BG10" s="2">
        <v>0.24099999999999999</v>
      </c>
      <c r="BH10" s="2">
        <v>0.44</v>
      </c>
      <c r="BI10" s="2">
        <v>0.58499999999999996</v>
      </c>
      <c r="BJ10" s="2">
        <v>0.67400000000000004</v>
      </c>
      <c r="BK10" s="2">
        <v>0.53400000000000003</v>
      </c>
      <c r="BL10" s="41">
        <v>-999.9</v>
      </c>
      <c r="BM10" s="2">
        <v>0.379</v>
      </c>
      <c r="BN10" s="2">
        <v>0.19800000000000001</v>
      </c>
      <c r="BO10" s="41">
        <v>-999.9</v>
      </c>
      <c r="BP10" s="41">
        <v>-999.9</v>
      </c>
      <c r="BQ10" s="41">
        <v>-999.9</v>
      </c>
      <c r="BR10" s="41">
        <v>-999.9</v>
      </c>
      <c r="BS10" s="41">
        <v>-999.9</v>
      </c>
      <c r="BT10" s="41">
        <v>-999.9</v>
      </c>
      <c r="BU10" s="41">
        <v>-999.9</v>
      </c>
      <c r="BV10" s="2">
        <v>0.19600000000000001</v>
      </c>
      <c r="BW10" s="2">
        <v>0.36699999999999999</v>
      </c>
      <c r="BX10" s="2">
        <v>0.28299999999999997</v>
      </c>
      <c r="BY10" s="41">
        <v>-999.9</v>
      </c>
      <c r="BZ10" s="41">
        <v>-999.9</v>
      </c>
      <c r="CA10" s="41">
        <v>-999.9</v>
      </c>
      <c r="CB10" s="41">
        <v>-999.9</v>
      </c>
      <c r="CC10" s="41">
        <v>-999.9</v>
      </c>
      <c r="CD10" s="2">
        <v>0.32500000000000001</v>
      </c>
      <c r="CE10" s="2">
        <v>0.79600000000000004</v>
      </c>
      <c r="CF10" s="2">
        <v>0.52300000000000002</v>
      </c>
      <c r="CG10" s="2">
        <v>0.45</v>
      </c>
      <c r="CH10" s="2">
        <v>0.43</v>
      </c>
      <c r="CI10" s="41">
        <v>-999.9</v>
      </c>
      <c r="CJ10" s="2">
        <v>0.39200000000000002</v>
      </c>
      <c r="CK10" s="2">
        <v>0.45700000000000002</v>
      </c>
      <c r="CL10" s="41">
        <v>-999.9</v>
      </c>
    </row>
    <row r="11" spans="1:90" x14ac:dyDescent="0.25">
      <c r="A11" s="29">
        <v>1999</v>
      </c>
      <c r="B11" s="2">
        <v>0.44900000000000001</v>
      </c>
      <c r="C11" s="2">
        <v>0.73199999999999998</v>
      </c>
      <c r="D11" s="2">
        <v>0.57299999999999995</v>
      </c>
      <c r="E11" s="2">
        <v>0.41599999999999998</v>
      </c>
      <c r="F11" s="2">
        <v>0.621</v>
      </c>
      <c r="G11" s="2">
        <v>0.28499999999999998</v>
      </c>
      <c r="H11" s="2">
        <v>0.33400000000000002</v>
      </c>
      <c r="I11" s="10">
        <v>-999.9</v>
      </c>
      <c r="J11" s="2">
        <v>0.72</v>
      </c>
      <c r="K11" s="2">
        <v>0.51800000000000002</v>
      </c>
      <c r="L11" s="2">
        <v>0.41899999999999998</v>
      </c>
      <c r="M11" s="2">
        <v>0.156</v>
      </c>
      <c r="N11" s="2">
        <v>0.17799999999999999</v>
      </c>
      <c r="O11" s="2">
        <v>0.40500000000000003</v>
      </c>
      <c r="P11" s="2">
        <v>9.7000000000000003E-2</v>
      </c>
      <c r="Q11" s="2">
        <v>0.313</v>
      </c>
      <c r="R11" s="2">
        <v>0.35099999999999998</v>
      </c>
      <c r="S11" s="2">
        <v>0.32700000000000001</v>
      </c>
      <c r="T11" s="4">
        <v>0.2291</v>
      </c>
      <c r="U11" s="10">
        <v>-999.9</v>
      </c>
      <c r="V11" s="10">
        <v>-999.9</v>
      </c>
      <c r="W11" s="93">
        <v>0.46989999999999998</v>
      </c>
      <c r="X11" s="2">
        <v>6.5000000000000002E-2</v>
      </c>
      <c r="Y11" s="2">
        <v>0.67100000000000004</v>
      </c>
      <c r="Z11" s="2">
        <v>0.40799999999999997</v>
      </c>
      <c r="AA11" s="2">
        <v>0.57099999999999995</v>
      </c>
      <c r="AB11" s="41">
        <v>-999.9</v>
      </c>
      <c r="AC11" s="2">
        <v>1.726</v>
      </c>
      <c r="AD11" s="2">
        <v>0.34599999999999997</v>
      </c>
      <c r="AE11" s="2">
        <v>0.46899999999999997</v>
      </c>
      <c r="AF11" s="2">
        <v>0.33500000000000002</v>
      </c>
      <c r="AG11" s="2">
        <v>7.0999999999999994E-2</v>
      </c>
      <c r="AH11" s="2">
        <v>0.70499999999999996</v>
      </c>
      <c r="AI11" s="2">
        <v>0.72899999999999998</v>
      </c>
      <c r="AJ11" s="2">
        <v>0.60799999999999998</v>
      </c>
      <c r="AK11" s="2">
        <v>0.17399999999999999</v>
      </c>
      <c r="AL11" s="2">
        <v>0.20799999999999999</v>
      </c>
      <c r="AM11" s="2">
        <v>0.47299999999999998</v>
      </c>
      <c r="AN11" s="2">
        <v>0.54500000000000004</v>
      </c>
      <c r="AO11" s="35">
        <v>0.65800000000000003</v>
      </c>
      <c r="AP11" s="35">
        <v>0.49199999999999999</v>
      </c>
      <c r="AQ11" s="35">
        <v>0.58899999999999997</v>
      </c>
      <c r="AR11" s="35">
        <v>0.17</v>
      </c>
      <c r="AS11" s="35">
        <v>0.61099999999999999</v>
      </c>
      <c r="AT11" s="35">
        <v>0.88700000000000001</v>
      </c>
      <c r="AU11" s="35">
        <v>0.29899999999999999</v>
      </c>
      <c r="AV11" s="35">
        <v>0.47699999999999998</v>
      </c>
      <c r="AW11" s="35">
        <v>0.36899999999999999</v>
      </c>
      <c r="AX11" s="41">
        <v>-999.9</v>
      </c>
      <c r="AY11" s="35">
        <v>0.26500000000000001</v>
      </c>
      <c r="AZ11" s="35">
        <v>0.221</v>
      </c>
      <c r="BA11" s="35">
        <v>0.308</v>
      </c>
      <c r="BB11" s="35">
        <v>0.13900000000000001</v>
      </c>
      <c r="BC11" s="35">
        <v>0.24099999999999999</v>
      </c>
      <c r="BD11" s="35">
        <v>0.121</v>
      </c>
      <c r="BE11" s="35">
        <v>0.38300000000000001</v>
      </c>
      <c r="BF11" s="41">
        <v>-999.9</v>
      </c>
      <c r="BG11" s="2">
        <v>0.24</v>
      </c>
      <c r="BH11" s="2">
        <v>0.45100000000000001</v>
      </c>
      <c r="BI11" s="2">
        <v>0.42599999999999999</v>
      </c>
      <c r="BJ11" s="2">
        <v>1.1160000000000001</v>
      </c>
      <c r="BK11" s="2">
        <v>0.63100000000000001</v>
      </c>
      <c r="BL11" s="41">
        <v>-999.9</v>
      </c>
      <c r="BM11" s="2">
        <v>0.29599999999999999</v>
      </c>
      <c r="BN11" s="2">
        <v>0.186</v>
      </c>
      <c r="BO11" s="2">
        <v>0.33400000000000002</v>
      </c>
      <c r="BP11" s="2">
        <v>0.27100000000000002</v>
      </c>
      <c r="BQ11" s="2">
        <v>0.21299999999999999</v>
      </c>
      <c r="BR11" s="2">
        <v>0.26</v>
      </c>
      <c r="BS11" s="41">
        <v>-999.9</v>
      </c>
      <c r="BT11" s="41">
        <v>-999.9</v>
      </c>
      <c r="BU11" s="41">
        <v>-999.9</v>
      </c>
      <c r="BV11" s="41">
        <v>-999.9</v>
      </c>
      <c r="BW11" s="2">
        <v>0.375</v>
      </c>
      <c r="BX11" s="2">
        <v>0.27200000000000002</v>
      </c>
      <c r="BY11" s="41">
        <v>-999.9</v>
      </c>
      <c r="BZ11" s="41">
        <v>-999.9</v>
      </c>
      <c r="CA11" s="2">
        <v>0.22500000000000001</v>
      </c>
      <c r="CB11" s="2">
        <v>0.26900000000000002</v>
      </c>
      <c r="CC11" s="41">
        <v>-999.9</v>
      </c>
      <c r="CD11" s="2">
        <v>0.47499999999999998</v>
      </c>
      <c r="CE11" s="2">
        <v>0.71099999999999997</v>
      </c>
      <c r="CF11" s="2">
        <v>0.58099999999999996</v>
      </c>
      <c r="CG11" s="2">
        <v>0.51800000000000002</v>
      </c>
      <c r="CH11" s="2">
        <v>0.44500000000000001</v>
      </c>
      <c r="CI11" s="41">
        <v>-999.9</v>
      </c>
      <c r="CJ11" s="2">
        <v>0.46899999999999997</v>
      </c>
      <c r="CK11" s="2">
        <v>0.38100000000000001</v>
      </c>
      <c r="CL11" s="41">
        <v>-999.9</v>
      </c>
    </row>
    <row r="12" spans="1:90" x14ac:dyDescent="0.25">
      <c r="A12" s="29">
        <v>2000</v>
      </c>
      <c r="B12" s="2">
        <v>0.45600000000000002</v>
      </c>
      <c r="C12" s="2">
        <v>1.343</v>
      </c>
      <c r="D12" s="2">
        <v>0.51700000000000002</v>
      </c>
      <c r="E12" s="2">
        <v>0.6</v>
      </c>
      <c r="F12" s="2">
        <v>0.77500000000000002</v>
      </c>
      <c r="G12" s="41">
        <v>-999.9</v>
      </c>
      <c r="H12" s="2">
        <v>0.34399999999999997</v>
      </c>
      <c r="I12" s="41">
        <v>-999.9</v>
      </c>
      <c r="J12" s="41">
        <v>-999.9</v>
      </c>
      <c r="K12" s="41">
        <v>-999.9</v>
      </c>
      <c r="L12" s="2">
        <v>0.441</v>
      </c>
      <c r="M12" s="2">
        <v>0.14499999999999999</v>
      </c>
      <c r="N12" s="2">
        <v>0.14699999999999999</v>
      </c>
      <c r="O12" s="2">
        <v>0.42899999999999999</v>
      </c>
      <c r="P12" s="2">
        <v>8.4000000000000005E-2</v>
      </c>
      <c r="Q12" s="2">
        <v>0.28999999999999998</v>
      </c>
      <c r="R12" s="2">
        <v>0.39100000000000001</v>
      </c>
      <c r="S12" s="2">
        <v>0.318</v>
      </c>
      <c r="T12" s="4">
        <v>0.2326</v>
      </c>
      <c r="U12" s="41">
        <v>-999.9</v>
      </c>
      <c r="V12" s="41">
        <v>-999.9</v>
      </c>
      <c r="W12" s="2">
        <v>0.504</v>
      </c>
      <c r="X12" s="41">
        <v>-999.9</v>
      </c>
      <c r="Y12" s="2">
        <v>0.44400000000000001</v>
      </c>
      <c r="Z12" s="2">
        <v>0.29499999999999998</v>
      </c>
      <c r="AA12" s="2">
        <v>0.76200000000000001</v>
      </c>
      <c r="AB12" s="41">
        <v>-999.9</v>
      </c>
      <c r="AC12" s="2">
        <v>0.81799999999999995</v>
      </c>
      <c r="AD12" s="2">
        <v>0.35499999999999998</v>
      </c>
      <c r="AE12" s="2">
        <v>0.61599999999999999</v>
      </c>
      <c r="AF12" s="2">
        <v>0.34100000000000003</v>
      </c>
      <c r="AG12" s="2">
        <v>8.4000000000000005E-2</v>
      </c>
      <c r="AH12" s="2">
        <v>0.72099999999999997</v>
      </c>
      <c r="AI12" s="2">
        <v>0.46100000000000002</v>
      </c>
      <c r="AJ12" s="2">
        <v>0.755</v>
      </c>
      <c r="AK12" s="2">
        <v>0.20599999999999999</v>
      </c>
      <c r="AL12" s="2">
        <v>0.16800000000000001</v>
      </c>
      <c r="AM12" s="2">
        <v>0.45800000000000002</v>
      </c>
      <c r="AN12" s="2">
        <v>0.56799999999999995</v>
      </c>
      <c r="AO12" s="35">
        <v>1.113</v>
      </c>
      <c r="AP12" s="35">
        <v>0.70199999999999996</v>
      </c>
      <c r="AQ12" s="35">
        <v>0.80600000000000005</v>
      </c>
      <c r="AR12" s="35">
        <v>0.21</v>
      </c>
      <c r="AS12" s="35">
        <v>0.374</v>
      </c>
      <c r="AT12" s="35">
        <v>1.208</v>
      </c>
      <c r="AU12" s="35">
        <v>0.36799999999999999</v>
      </c>
      <c r="AV12" s="35">
        <v>0.23200000000000001</v>
      </c>
      <c r="AW12" s="35">
        <v>0.45600000000000002</v>
      </c>
      <c r="AX12" s="35">
        <v>0.182</v>
      </c>
      <c r="AY12" s="35">
        <v>0.41199999999999998</v>
      </c>
      <c r="AZ12" s="35">
        <v>0.25</v>
      </c>
      <c r="BA12" s="35">
        <v>0.16400000000000001</v>
      </c>
      <c r="BB12" s="35">
        <v>0.129</v>
      </c>
      <c r="BC12" s="35">
        <v>0.128</v>
      </c>
      <c r="BD12" s="35">
        <v>9.5000000000000001E-2</v>
      </c>
      <c r="BE12" s="35">
        <v>0.38600000000000001</v>
      </c>
      <c r="BF12" s="41">
        <v>-999.9</v>
      </c>
      <c r="BG12" s="2">
        <v>0.33</v>
      </c>
      <c r="BH12" s="2">
        <v>0.45800000000000002</v>
      </c>
      <c r="BI12" s="41">
        <v>-999.9</v>
      </c>
      <c r="BJ12" s="2">
        <v>0.95399999999999996</v>
      </c>
      <c r="BK12" s="2">
        <v>0.74099999999999999</v>
      </c>
      <c r="BL12" s="2">
        <v>0.60399999999999998</v>
      </c>
      <c r="BM12" s="2">
        <v>0.23899999999999999</v>
      </c>
      <c r="BN12" s="2">
        <v>0.13800000000000001</v>
      </c>
      <c r="BO12" s="2">
        <v>0.27300000000000002</v>
      </c>
      <c r="BP12" s="2">
        <v>0.19800000000000001</v>
      </c>
      <c r="BQ12" s="2">
        <v>0.19</v>
      </c>
      <c r="BR12" s="2">
        <v>0.32300000000000001</v>
      </c>
      <c r="BS12" s="2">
        <v>0.10199999999999999</v>
      </c>
      <c r="BT12" s="41">
        <v>-999.9</v>
      </c>
      <c r="BU12" s="41">
        <v>-999.9</v>
      </c>
      <c r="BV12" s="41">
        <v>-999.9</v>
      </c>
      <c r="BW12" s="2">
        <v>0.222</v>
      </c>
      <c r="BX12" s="2">
        <v>0.28999999999999998</v>
      </c>
      <c r="BY12" s="41">
        <v>-999.9</v>
      </c>
      <c r="BZ12" s="41">
        <v>-999.9</v>
      </c>
      <c r="CA12" s="2">
        <v>0.31</v>
      </c>
      <c r="CB12" s="2">
        <v>0.253</v>
      </c>
      <c r="CC12" s="41">
        <v>-999.9</v>
      </c>
      <c r="CD12" s="2">
        <v>0.437</v>
      </c>
      <c r="CE12" s="2">
        <v>0.79200000000000004</v>
      </c>
      <c r="CF12" s="2">
        <v>0.52100000000000002</v>
      </c>
      <c r="CG12" s="2">
        <v>0.502</v>
      </c>
      <c r="CH12" s="2">
        <v>0.57699999999999996</v>
      </c>
      <c r="CI12" s="41">
        <v>-999.9</v>
      </c>
      <c r="CJ12" s="2">
        <v>0.36</v>
      </c>
      <c r="CK12" s="2">
        <v>0.378</v>
      </c>
      <c r="CL12" s="41">
        <v>-999.9</v>
      </c>
    </row>
    <row r="13" spans="1:90" s="1" customFormat="1" x14ac:dyDescent="0.25">
      <c r="A13" s="29">
        <v>2001</v>
      </c>
      <c r="B13" s="2">
        <v>0.39200000000000002</v>
      </c>
      <c r="C13" s="2">
        <v>0.58099999999999996</v>
      </c>
      <c r="D13" s="2">
        <v>0.75</v>
      </c>
      <c r="E13" s="2">
        <v>0.44</v>
      </c>
      <c r="F13" s="2">
        <v>0.56200000000000006</v>
      </c>
      <c r="G13" s="2">
        <v>0.26300000000000001</v>
      </c>
      <c r="H13" s="2">
        <v>0.34399999999999997</v>
      </c>
      <c r="I13" s="2">
        <v>0.52300000000000002</v>
      </c>
      <c r="J13" s="41">
        <v>-999.9</v>
      </c>
      <c r="K13" s="2">
        <v>0.49299999999999999</v>
      </c>
      <c r="L13" s="2">
        <v>0.45800000000000002</v>
      </c>
      <c r="M13" s="2">
        <v>0.14899999999999999</v>
      </c>
      <c r="N13" s="2">
        <v>0.152</v>
      </c>
      <c r="O13" s="2">
        <v>0.311</v>
      </c>
      <c r="P13" s="2">
        <v>9.0999999999999998E-2</v>
      </c>
      <c r="Q13" s="2">
        <v>0.30499999999999999</v>
      </c>
      <c r="R13" s="2">
        <v>0.41599999999999998</v>
      </c>
      <c r="S13" s="2">
        <v>0.29599999999999999</v>
      </c>
      <c r="T13" s="4">
        <v>0.21149999999999999</v>
      </c>
      <c r="U13" s="2">
        <v>0.14199999999999999</v>
      </c>
      <c r="V13" s="2">
        <v>0.27200000000000002</v>
      </c>
      <c r="W13" s="2">
        <v>0.54600000000000004</v>
      </c>
      <c r="X13" s="2">
        <v>5.1999999999999998E-2</v>
      </c>
      <c r="Y13" s="2">
        <v>0.42499999999999999</v>
      </c>
      <c r="Z13" s="2">
        <v>0.35499999999999998</v>
      </c>
      <c r="AA13" s="2">
        <v>0.42499999999999999</v>
      </c>
      <c r="AB13" s="2">
        <v>0.124</v>
      </c>
      <c r="AC13" s="2">
        <v>1.1080000000000001</v>
      </c>
      <c r="AD13" s="2">
        <v>0.36099999999999999</v>
      </c>
      <c r="AE13" s="2">
        <v>0.375</v>
      </c>
      <c r="AF13" s="2">
        <v>0.39200000000000002</v>
      </c>
      <c r="AG13" s="2">
        <v>7.3999999999999996E-2</v>
      </c>
      <c r="AH13" s="2">
        <v>0.61899999999999999</v>
      </c>
      <c r="AI13" s="2">
        <v>0.52400000000000002</v>
      </c>
      <c r="AJ13" s="2">
        <v>0.46600000000000003</v>
      </c>
      <c r="AK13" s="2">
        <v>0.11600000000000001</v>
      </c>
      <c r="AL13" s="2">
        <v>0.21099999999999999</v>
      </c>
      <c r="AM13" s="2">
        <v>0.47199999999999998</v>
      </c>
      <c r="AN13" s="2">
        <v>0.52300000000000002</v>
      </c>
      <c r="AO13" s="39">
        <v>0.51300000000000001</v>
      </c>
      <c r="AP13" s="39">
        <v>0.44</v>
      </c>
      <c r="AQ13" s="41">
        <v>-999.9</v>
      </c>
      <c r="AR13" s="41">
        <v>-999.9</v>
      </c>
      <c r="AS13" s="41">
        <v>-999.9</v>
      </c>
      <c r="AT13" s="41">
        <v>-999.9</v>
      </c>
      <c r="AU13" s="39">
        <v>0.26300000000000001</v>
      </c>
      <c r="AV13" s="39">
        <v>0.49299999999999999</v>
      </c>
      <c r="AW13" s="39">
        <v>0.33</v>
      </c>
      <c r="AX13" s="39">
        <v>0.32900000000000001</v>
      </c>
      <c r="AY13" s="39">
        <v>0.65600000000000003</v>
      </c>
      <c r="AZ13" s="39">
        <v>0.32800000000000001</v>
      </c>
      <c r="BA13" s="39">
        <v>0.115</v>
      </c>
      <c r="BB13" s="39">
        <v>8.7999999999999995E-2</v>
      </c>
      <c r="BC13" s="39">
        <v>0.16</v>
      </c>
      <c r="BD13" s="39">
        <v>0.17399999999999999</v>
      </c>
      <c r="BE13" s="41">
        <v>-999.9</v>
      </c>
      <c r="BF13" s="1">
        <v>0.28000000000000003</v>
      </c>
      <c r="BG13" s="1">
        <v>0.216</v>
      </c>
      <c r="BH13" s="1">
        <v>0.37</v>
      </c>
      <c r="BI13" s="1">
        <v>0.623</v>
      </c>
      <c r="BJ13" s="1">
        <v>0.86099999999999999</v>
      </c>
      <c r="BK13" s="1">
        <v>0.64100000000000001</v>
      </c>
      <c r="BL13" s="1">
        <v>0.46200000000000002</v>
      </c>
      <c r="BM13" s="1">
        <v>0.371</v>
      </c>
      <c r="BN13" s="1">
        <v>0.14599999999999999</v>
      </c>
      <c r="BO13" s="1">
        <v>0.46</v>
      </c>
      <c r="BP13" s="1">
        <v>0.20399999999999999</v>
      </c>
      <c r="BQ13" s="1">
        <v>8.6999999999999994E-2</v>
      </c>
      <c r="BR13" s="1">
        <v>0.31900000000000001</v>
      </c>
      <c r="BS13" s="1">
        <v>0.184</v>
      </c>
      <c r="BT13" s="1">
        <v>0.40500000000000003</v>
      </c>
      <c r="BU13" s="41">
        <v>-999.9</v>
      </c>
      <c r="BV13" s="1">
        <v>0.26100000000000001</v>
      </c>
      <c r="BW13" s="1">
        <v>0.35</v>
      </c>
      <c r="BX13" s="1">
        <v>0.251</v>
      </c>
      <c r="BY13" s="41">
        <v>-999.9</v>
      </c>
      <c r="BZ13" s="41">
        <v>-999.9</v>
      </c>
      <c r="CA13" s="1">
        <v>0.19500000000000001</v>
      </c>
      <c r="CB13" s="1">
        <v>0.27200000000000002</v>
      </c>
      <c r="CC13" s="41">
        <v>-999.9</v>
      </c>
      <c r="CD13" s="1">
        <v>0.23</v>
      </c>
      <c r="CE13" s="1">
        <v>0.623</v>
      </c>
      <c r="CF13" s="1">
        <v>0.53900000000000003</v>
      </c>
      <c r="CG13" s="1">
        <v>0.45500000000000002</v>
      </c>
      <c r="CH13" s="1">
        <v>0.55000000000000004</v>
      </c>
      <c r="CI13" s="41">
        <v>-999.9</v>
      </c>
      <c r="CJ13" s="1">
        <v>0.40799999999999997</v>
      </c>
      <c r="CK13" s="1">
        <v>0.30199999999999999</v>
      </c>
      <c r="CL13" s="1">
        <v>0.44500000000000001</v>
      </c>
    </row>
    <row r="14" spans="1:90" x14ac:dyDescent="0.25">
      <c r="A14" s="29">
        <v>2002</v>
      </c>
      <c r="B14" s="2">
        <v>0.38100000000000001</v>
      </c>
      <c r="C14" s="2">
        <v>0.505</v>
      </c>
      <c r="D14" s="2">
        <v>0.45900000000000002</v>
      </c>
      <c r="E14" s="2">
        <v>0.52800000000000002</v>
      </c>
      <c r="F14" s="2">
        <v>0.61799999999999999</v>
      </c>
      <c r="G14" s="2">
        <v>0.28599999999999998</v>
      </c>
      <c r="H14" s="2">
        <v>0.42099999999999999</v>
      </c>
      <c r="I14" s="2">
        <v>0.436</v>
      </c>
      <c r="J14" s="2">
        <v>0.56699999999999995</v>
      </c>
      <c r="K14" s="2">
        <v>0.39600000000000002</v>
      </c>
      <c r="L14" s="2">
        <v>0.36399999999999999</v>
      </c>
      <c r="M14" s="2">
        <v>9.7000000000000003E-2</v>
      </c>
      <c r="N14" s="2">
        <v>0.25800000000000001</v>
      </c>
      <c r="O14" s="2">
        <v>0.308</v>
      </c>
      <c r="P14" s="2">
        <v>0.105</v>
      </c>
      <c r="Q14" s="2">
        <v>0.30499999999999999</v>
      </c>
      <c r="R14" s="2">
        <v>0.372</v>
      </c>
      <c r="S14" s="2">
        <v>0.33300000000000002</v>
      </c>
      <c r="T14" s="4">
        <v>0.26350000000000001</v>
      </c>
      <c r="U14" s="2">
        <v>0.16400000000000001</v>
      </c>
      <c r="V14" s="2">
        <v>0.217</v>
      </c>
      <c r="W14" s="2">
        <v>0.47199999999999998</v>
      </c>
      <c r="X14" s="2">
        <v>7.0999999999999994E-2</v>
      </c>
      <c r="Y14" s="2">
        <v>0.73299999999999998</v>
      </c>
      <c r="Z14" s="2">
        <v>0.39900000000000002</v>
      </c>
      <c r="AA14" s="41">
        <v>-999.9</v>
      </c>
      <c r="AB14" s="2">
        <v>8.5999999999999993E-2</v>
      </c>
      <c r="AC14" s="2">
        <v>0.64200000000000002</v>
      </c>
      <c r="AD14" s="2">
        <v>0.47099999999999997</v>
      </c>
      <c r="AE14" s="2">
        <v>0.47799999999999998</v>
      </c>
      <c r="AF14" s="2">
        <v>0.316</v>
      </c>
      <c r="AG14" s="2">
        <v>0.10199999999999999</v>
      </c>
      <c r="AH14" s="2">
        <v>0.64200000000000002</v>
      </c>
      <c r="AI14" s="2">
        <v>0.41799999999999998</v>
      </c>
      <c r="AJ14" s="2">
        <v>0.94499999999999995</v>
      </c>
      <c r="AK14" s="2">
        <v>0.27</v>
      </c>
      <c r="AL14" s="2">
        <v>0.21199999999999999</v>
      </c>
      <c r="AM14" s="2">
        <v>0.48599999999999999</v>
      </c>
      <c r="AN14" s="2">
        <v>0.48599999999999999</v>
      </c>
      <c r="AO14" s="2">
        <v>0.64200000000000002</v>
      </c>
      <c r="AP14" s="2">
        <v>0.35499999999999998</v>
      </c>
      <c r="AQ14" s="41">
        <v>-999.9</v>
      </c>
      <c r="AR14" s="41">
        <v>-999.9</v>
      </c>
      <c r="AS14" s="41">
        <v>-999.9</v>
      </c>
      <c r="AT14" s="41">
        <v>-999.9</v>
      </c>
      <c r="AU14" s="2">
        <v>0.55000000000000004</v>
      </c>
      <c r="AV14" s="2">
        <v>0.26600000000000001</v>
      </c>
      <c r="AW14" s="2">
        <v>0.19400000000000001</v>
      </c>
      <c r="AX14" s="2">
        <v>0.312</v>
      </c>
      <c r="AY14" s="2">
        <v>0.25600000000000001</v>
      </c>
      <c r="AZ14" s="2">
        <v>0.34899999999999998</v>
      </c>
      <c r="BA14" s="2">
        <v>0.14599999999999999</v>
      </c>
      <c r="BB14" s="2">
        <v>0.105</v>
      </c>
      <c r="BC14" s="2">
        <v>9.6000000000000002E-2</v>
      </c>
      <c r="BD14" s="2">
        <v>0.127</v>
      </c>
      <c r="BE14" s="41">
        <v>-999.9</v>
      </c>
      <c r="BF14" s="35">
        <v>0.56000000000000005</v>
      </c>
      <c r="BG14" s="35">
        <v>0.22</v>
      </c>
      <c r="BH14" s="35">
        <v>0.41</v>
      </c>
      <c r="BI14" s="35">
        <v>0.53100000000000003</v>
      </c>
      <c r="BJ14" s="35">
        <v>0.66100000000000003</v>
      </c>
      <c r="BK14" s="35">
        <v>0.90400000000000003</v>
      </c>
      <c r="BL14" s="35">
        <v>0.49399999999999999</v>
      </c>
      <c r="BM14" s="35">
        <v>0.28499999999999998</v>
      </c>
      <c r="BN14" s="35">
        <v>0.17299999999999999</v>
      </c>
      <c r="BO14" s="35">
        <v>0.48199999999999998</v>
      </c>
      <c r="BP14" s="35">
        <v>0.23400000000000001</v>
      </c>
      <c r="BQ14" s="35">
        <v>0.1</v>
      </c>
      <c r="BR14" s="35">
        <v>0.32400000000000001</v>
      </c>
      <c r="BS14" s="35">
        <v>0.20599999999999999</v>
      </c>
      <c r="BT14" s="35">
        <v>0.34300000000000003</v>
      </c>
      <c r="BU14" s="41">
        <v>-999.9</v>
      </c>
      <c r="BV14" s="35">
        <v>0.191</v>
      </c>
      <c r="BW14" s="35">
        <v>0.32400000000000001</v>
      </c>
      <c r="BX14" s="35">
        <v>0.371</v>
      </c>
      <c r="BY14" s="35">
        <v>0.378</v>
      </c>
      <c r="BZ14" s="35">
        <v>0.15</v>
      </c>
      <c r="CA14" s="35">
        <v>9.0999999999999998E-2</v>
      </c>
      <c r="CB14" s="35">
        <v>0.26500000000000001</v>
      </c>
      <c r="CC14" s="35">
        <v>0.55800000000000005</v>
      </c>
      <c r="CD14" s="35">
        <v>0.33900000000000002</v>
      </c>
      <c r="CE14" s="35">
        <v>0.66700000000000004</v>
      </c>
      <c r="CF14" s="35">
        <v>0.53700000000000003</v>
      </c>
      <c r="CG14" s="35">
        <v>0.45300000000000001</v>
      </c>
      <c r="CH14" s="35">
        <v>0.54600000000000004</v>
      </c>
      <c r="CI14" s="41">
        <v>-999.9</v>
      </c>
      <c r="CJ14" s="35">
        <v>0.38600000000000001</v>
      </c>
      <c r="CK14" s="35">
        <v>0.42499999999999999</v>
      </c>
      <c r="CL14" s="35">
        <v>0.437</v>
      </c>
    </row>
    <row r="15" spans="1:90" x14ac:dyDescent="0.25">
      <c r="A15" s="29">
        <v>2003</v>
      </c>
      <c r="B15" s="2">
        <v>0.53</v>
      </c>
      <c r="C15" s="2">
        <v>0.57899999999999996</v>
      </c>
      <c r="D15" s="2">
        <v>0.72399999999999998</v>
      </c>
      <c r="E15" s="2">
        <v>0.72899999999999998</v>
      </c>
      <c r="F15" s="2">
        <v>0.63600000000000001</v>
      </c>
      <c r="G15" s="2">
        <v>0.40899999999999997</v>
      </c>
      <c r="H15" s="2">
        <v>0.51600000000000001</v>
      </c>
      <c r="I15" s="2">
        <v>0.79700000000000004</v>
      </c>
      <c r="J15" s="2">
        <v>0.71399999999999997</v>
      </c>
      <c r="K15" s="2">
        <v>0.55800000000000005</v>
      </c>
      <c r="L15" s="2">
        <v>0.502</v>
      </c>
      <c r="M15" s="2">
        <v>9.7000000000000003E-2</v>
      </c>
      <c r="N15" s="2">
        <v>0.17399999999999999</v>
      </c>
      <c r="O15" s="2">
        <v>0.245</v>
      </c>
      <c r="P15" s="2">
        <v>9.1999999999999998E-2</v>
      </c>
      <c r="Q15" s="2">
        <v>0.39700000000000002</v>
      </c>
      <c r="R15" s="2">
        <v>0.496</v>
      </c>
      <c r="S15" s="2">
        <v>0.29499999999999998</v>
      </c>
      <c r="T15" s="4">
        <v>0.25109999999999999</v>
      </c>
      <c r="U15" s="2">
        <v>0.109</v>
      </c>
      <c r="V15" s="2">
        <v>0.23899999999999999</v>
      </c>
      <c r="W15" s="2">
        <v>0.56699999999999995</v>
      </c>
      <c r="X15" s="2">
        <v>4.5999999999999999E-2</v>
      </c>
      <c r="Y15" s="2">
        <v>0.55700000000000005</v>
      </c>
      <c r="Z15" s="2">
        <v>0.49099999999999999</v>
      </c>
      <c r="AA15" s="41">
        <v>-999.9</v>
      </c>
      <c r="AB15" s="2">
        <v>0.25900000000000001</v>
      </c>
      <c r="AC15" s="2">
        <v>0.73699999999999999</v>
      </c>
      <c r="AD15" s="2">
        <v>0.505</v>
      </c>
      <c r="AE15" s="2">
        <v>0.34899999999999998</v>
      </c>
      <c r="AF15" s="2">
        <v>0.46899999999999997</v>
      </c>
      <c r="AG15" s="2">
        <v>0.115</v>
      </c>
      <c r="AH15" s="2">
        <v>0.78</v>
      </c>
      <c r="AI15" s="2">
        <v>0.46600000000000003</v>
      </c>
      <c r="AJ15" s="41">
        <v>-999.9</v>
      </c>
      <c r="AK15" s="2">
        <v>0.17399999999999999</v>
      </c>
      <c r="AL15" s="2">
        <v>0.23799999999999999</v>
      </c>
      <c r="AM15" s="2">
        <v>0.45400000000000001</v>
      </c>
      <c r="AN15" s="2">
        <v>0.62</v>
      </c>
      <c r="AO15" s="2">
        <v>0.91900000000000004</v>
      </c>
      <c r="AP15" s="2">
        <v>0.69499999999999995</v>
      </c>
      <c r="AQ15" s="41">
        <v>-999.9</v>
      </c>
      <c r="AR15" s="41">
        <v>-999.9</v>
      </c>
      <c r="AS15" s="41">
        <v>-999.9</v>
      </c>
      <c r="AT15" s="41">
        <v>-999.9</v>
      </c>
      <c r="AU15" s="2">
        <v>0.29799999999999999</v>
      </c>
      <c r="AV15" s="2">
        <v>0.46</v>
      </c>
      <c r="AW15" s="2">
        <v>0.29299999999999998</v>
      </c>
      <c r="AX15" s="2">
        <v>0.27800000000000002</v>
      </c>
      <c r="AY15" s="41">
        <v>-999.9</v>
      </c>
      <c r="AZ15" s="2">
        <v>0.28399999999999997</v>
      </c>
      <c r="BA15" s="2">
        <v>0.23300000000000001</v>
      </c>
      <c r="BB15" s="2">
        <v>0.13600000000000001</v>
      </c>
      <c r="BC15" s="2">
        <v>0.08</v>
      </c>
      <c r="BD15" s="2">
        <v>0.13600000000000001</v>
      </c>
      <c r="BE15" s="41">
        <v>-999.9</v>
      </c>
      <c r="BF15" s="35">
        <v>0.61199999999999999</v>
      </c>
      <c r="BG15" s="35">
        <v>0.374</v>
      </c>
      <c r="BH15" s="35">
        <v>0.61599999999999999</v>
      </c>
      <c r="BI15" s="35">
        <v>0.57199999999999995</v>
      </c>
      <c r="BJ15" s="35">
        <v>1.27</v>
      </c>
      <c r="BK15" s="35">
        <v>0.73699999999999999</v>
      </c>
      <c r="BL15" s="35">
        <v>0.54900000000000004</v>
      </c>
      <c r="BM15" s="35">
        <v>0.29099999999999998</v>
      </c>
      <c r="BN15" s="35">
        <v>0.182</v>
      </c>
      <c r="BO15" s="35">
        <v>0.55700000000000005</v>
      </c>
      <c r="BP15" s="35">
        <v>0.17599999999999999</v>
      </c>
      <c r="BQ15" s="35">
        <v>0.123</v>
      </c>
      <c r="BR15" s="35">
        <v>0.26500000000000001</v>
      </c>
      <c r="BS15" s="35">
        <v>0.13300000000000001</v>
      </c>
      <c r="BT15" s="35">
        <v>0.31</v>
      </c>
      <c r="BU15" s="35">
        <v>6.9000000000000006E-2</v>
      </c>
      <c r="BV15" s="35">
        <v>0.32100000000000001</v>
      </c>
      <c r="BW15" s="35">
        <v>0.31900000000000001</v>
      </c>
      <c r="BX15" s="35">
        <v>0.51500000000000001</v>
      </c>
      <c r="BY15" s="35">
        <v>0.35</v>
      </c>
      <c r="BZ15" s="35">
        <v>0.22900000000000001</v>
      </c>
      <c r="CA15" s="41">
        <v>-999.9</v>
      </c>
      <c r="CB15" s="35">
        <v>0.34599999999999997</v>
      </c>
      <c r="CC15" s="35">
        <v>0.22700000000000001</v>
      </c>
      <c r="CD15" s="35">
        <v>0.53600000000000003</v>
      </c>
      <c r="CE15" s="35">
        <v>0.67300000000000004</v>
      </c>
      <c r="CF15" s="35">
        <v>0.65500000000000003</v>
      </c>
      <c r="CG15" s="35">
        <v>0.45800000000000002</v>
      </c>
      <c r="CH15" s="35">
        <v>0.439</v>
      </c>
      <c r="CI15" s="35">
        <v>0.33</v>
      </c>
      <c r="CJ15" s="35">
        <v>0.74399999999999999</v>
      </c>
      <c r="CK15" s="35">
        <v>0.65400000000000003</v>
      </c>
      <c r="CL15" s="35">
        <v>0.57099999999999995</v>
      </c>
    </row>
    <row r="16" spans="1:90" x14ac:dyDescent="0.25">
      <c r="A16" s="29">
        <v>2004</v>
      </c>
      <c r="B16" s="2">
        <v>0.47499999999999998</v>
      </c>
      <c r="C16" s="2">
        <v>0.60299999999999998</v>
      </c>
      <c r="D16" s="2">
        <v>0.67400000000000004</v>
      </c>
      <c r="E16" s="2">
        <v>0.41699999999999998</v>
      </c>
      <c r="F16" s="2">
        <v>0.68899999999999995</v>
      </c>
      <c r="G16" s="2">
        <v>0.30399999999999999</v>
      </c>
      <c r="H16" s="41">
        <v>-999.9</v>
      </c>
      <c r="I16" s="2">
        <v>0.6</v>
      </c>
      <c r="J16" s="2">
        <v>0.60799999999999998</v>
      </c>
      <c r="K16" s="2">
        <v>0.442</v>
      </c>
      <c r="L16" s="2">
        <v>0.41599999999999998</v>
      </c>
      <c r="M16" s="2">
        <v>8.2000000000000003E-2</v>
      </c>
      <c r="N16" s="2">
        <v>0.16700000000000001</v>
      </c>
      <c r="O16" s="2">
        <v>0.25800000000000001</v>
      </c>
      <c r="P16" s="2">
        <v>7.1999999999999995E-2</v>
      </c>
      <c r="Q16" s="2">
        <v>0.33500000000000002</v>
      </c>
      <c r="R16" s="2">
        <v>0.46100000000000002</v>
      </c>
      <c r="S16" s="2">
        <v>0.34899999999999998</v>
      </c>
      <c r="T16" s="4">
        <v>0.27939999999999998</v>
      </c>
      <c r="U16" s="2">
        <v>0.11</v>
      </c>
      <c r="V16" s="2">
        <v>0.27900000000000003</v>
      </c>
      <c r="W16" s="2">
        <v>0.50800000000000001</v>
      </c>
      <c r="X16" s="2">
        <v>4.5999999999999999E-2</v>
      </c>
      <c r="Y16" s="2">
        <v>0.60899999999999999</v>
      </c>
      <c r="Z16" s="2">
        <v>0.34399999999999997</v>
      </c>
      <c r="AA16" s="2">
        <v>0.313</v>
      </c>
      <c r="AB16" s="2">
        <v>0.158</v>
      </c>
      <c r="AC16" s="2">
        <v>0.93100000000000005</v>
      </c>
      <c r="AD16" s="2">
        <v>0.47</v>
      </c>
      <c r="AE16" s="2">
        <v>0.49399999999999999</v>
      </c>
      <c r="AF16" s="2">
        <v>0.33400000000000002</v>
      </c>
      <c r="AG16" s="2">
        <v>6.5000000000000002E-2</v>
      </c>
      <c r="AH16" s="2">
        <v>0.71899999999999997</v>
      </c>
      <c r="AI16" s="2">
        <v>0.377</v>
      </c>
      <c r="AJ16" s="41">
        <v>-999.9</v>
      </c>
      <c r="AK16" s="2">
        <v>0.16900000000000001</v>
      </c>
      <c r="AL16" s="2">
        <v>0.39100000000000001</v>
      </c>
      <c r="AM16" s="2">
        <v>0.45600000000000002</v>
      </c>
      <c r="AN16" s="2">
        <v>0.47899999999999998</v>
      </c>
      <c r="AO16" s="2">
        <v>0.63300000000000001</v>
      </c>
      <c r="AP16" s="2">
        <v>0.34100000000000003</v>
      </c>
      <c r="AQ16" s="41">
        <v>-999.9</v>
      </c>
      <c r="AR16" s="41">
        <v>-999.9</v>
      </c>
      <c r="AS16" s="41">
        <v>-999.9</v>
      </c>
      <c r="AT16" s="41">
        <v>-999.9</v>
      </c>
      <c r="AU16" s="2">
        <v>0.26800000000000002</v>
      </c>
      <c r="AV16" s="41">
        <v>-999.9</v>
      </c>
      <c r="AW16" s="41">
        <v>-999.9</v>
      </c>
      <c r="AX16" s="2">
        <v>0.32400000000000001</v>
      </c>
      <c r="AY16" s="41">
        <v>-999.9</v>
      </c>
      <c r="AZ16" s="2">
        <v>0.21199999999999999</v>
      </c>
      <c r="BA16" s="41">
        <v>-999.9</v>
      </c>
      <c r="BB16" s="2">
        <v>5.3999999999999999E-2</v>
      </c>
      <c r="BC16" s="2">
        <v>0.215</v>
      </c>
      <c r="BD16" s="2">
        <v>0.107</v>
      </c>
      <c r="BE16" s="41">
        <v>-999.9</v>
      </c>
      <c r="BF16" s="35">
        <v>0.61699999999999999</v>
      </c>
      <c r="BG16" s="35">
        <v>0.29199999999999998</v>
      </c>
      <c r="BH16" s="35">
        <v>0.51800000000000002</v>
      </c>
      <c r="BI16" s="35">
        <v>0.54500000000000004</v>
      </c>
      <c r="BJ16" s="35">
        <v>0.71</v>
      </c>
      <c r="BK16" s="35">
        <v>0.55800000000000005</v>
      </c>
      <c r="BL16" s="35">
        <v>0.435</v>
      </c>
      <c r="BM16" s="35">
        <v>0.46800000000000003</v>
      </c>
      <c r="BN16" s="35">
        <v>0.22</v>
      </c>
      <c r="BO16" s="35">
        <v>0.54400000000000004</v>
      </c>
      <c r="BP16" s="35">
        <v>0.22700000000000001</v>
      </c>
      <c r="BQ16" s="35">
        <v>0.64</v>
      </c>
      <c r="BR16" s="35">
        <v>0.23</v>
      </c>
      <c r="BS16" s="35">
        <v>0.18099999999999999</v>
      </c>
      <c r="BT16" s="35">
        <v>0.52400000000000002</v>
      </c>
      <c r="BU16" s="35">
        <v>6.2E-2</v>
      </c>
      <c r="BV16" s="35">
        <v>0.17799999999999999</v>
      </c>
      <c r="BW16" s="35">
        <v>0.34699999999999998</v>
      </c>
      <c r="BX16" s="35">
        <v>0.35599999999999998</v>
      </c>
      <c r="BY16" s="35">
        <v>0.41099999999999998</v>
      </c>
      <c r="BZ16" s="35">
        <v>0.22800000000000001</v>
      </c>
      <c r="CA16" s="35">
        <v>5.8000000000000003E-2</v>
      </c>
      <c r="CB16" s="35">
        <v>0.29499999999999998</v>
      </c>
      <c r="CC16" s="35">
        <v>8.4000000000000005E-2</v>
      </c>
      <c r="CD16" s="35">
        <v>0.32500000000000001</v>
      </c>
      <c r="CE16" s="41">
        <v>-999.9</v>
      </c>
      <c r="CF16" s="35">
        <v>0.45100000000000001</v>
      </c>
      <c r="CG16" s="35">
        <v>0.38</v>
      </c>
      <c r="CH16" s="35">
        <v>0.48899999999999999</v>
      </c>
      <c r="CI16" s="35">
        <v>0.30399999999999999</v>
      </c>
      <c r="CJ16" s="35">
        <v>0.439</v>
      </c>
      <c r="CK16" s="35">
        <v>0.42099999999999999</v>
      </c>
      <c r="CL16" s="35">
        <v>0.64200000000000002</v>
      </c>
    </row>
    <row r="17" spans="1:90" x14ac:dyDescent="0.25">
      <c r="A17" s="29">
        <v>2005</v>
      </c>
      <c r="B17" s="2">
        <v>0.53900000000000003</v>
      </c>
      <c r="C17" s="2">
        <v>0.70599999999999996</v>
      </c>
      <c r="D17" s="2">
        <v>0.61699999999999999</v>
      </c>
      <c r="E17" s="2">
        <v>0.65100000000000002</v>
      </c>
      <c r="F17" s="2">
        <v>0.60599999999999998</v>
      </c>
      <c r="G17" s="2">
        <v>0.34699999999999998</v>
      </c>
      <c r="H17" s="2">
        <v>0.55400000000000005</v>
      </c>
      <c r="I17" s="2">
        <v>0.44</v>
      </c>
      <c r="J17" s="2">
        <v>0.48099999999999998</v>
      </c>
      <c r="K17" s="2">
        <v>0.57199999999999995</v>
      </c>
      <c r="L17" s="2">
        <v>0.41899999999999998</v>
      </c>
      <c r="M17" s="2">
        <v>0.13300000000000001</v>
      </c>
      <c r="N17" s="2">
        <v>0.13900000000000001</v>
      </c>
      <c r="O17" s="2">
        <v>0.26100000000000001</v>
      </c>
      <c r="P17" s="2">
        <v>7.9000000000000001E-2</v>
      </c>
      <c r="Q17" s="2">
        <v>0.45500000000000002</v>
      </c>
      <c r="R17" s="2">
        <v>0.55200000000000005</v>
      </c>
      <c r="S17" s="2">
        <v>0.45700000000000002</v>
      </c>
      <c r="T17" s="6">
        <v>0.26440000000000002</v>
      </c>
      <c r="U17" s="2">
        <v>0.14499999999999999</v>
      </c>
      <c r="V17" s="2">
        <v>0.36799999999999999</v>
      </c>
      <c r="W17" s="2">
        <v>0.497</v>
      </c>
      <c r="X17" s="2">
        <v>3.5000000000000003E-2</v>
      </c>
      <c r="Y17" s="2">
        <v>0.41899999999999998</v>
      </c>
      <c r="Z17" s="2">
        <v>0.29499999999999998</v>
      </c>
      <c r="AA17" s="41">
        <v>-999.9</v>
      </c>
      <c r="AB17" s="2">
        <v>0.27700000000000002</v>
      </c>
      <c r="AC17" s="2">
        <v>1.1259999999999999</v>
      </c>
      <c r="AD17" s="2">
        <v>0.31900000000000001</v>
      </c>
      <c r="AE17" s="2">
        <v>0.38600000000000001</v>
      </c>
      <c r="AF17" s="2">
        <v>0.42099999999999999</v>
      </c>
      <c r="AG17" s="2">
        <v>0.08</v>
      </c>
      <c r="AH17" s="2">
        <v>0.71199999999999997</v>
      </c>
      <c r="AI17" s="2">
        <v>0.35299999999999998</v>
      </c>
      <c r="AJ17" s="2">
        <v>0.88</v>
      </c>
      <c r="AK17" s="41">
        <v>-999.9</v>
      </c>
      <c r="AL17" s="2">
        <v>0.28899999999999998</v>
      </c>
      <c r="AM17" s="2">
        <v>0.48199999999999998</v>
      </c>
      <c r="AN17" s="2">
        <v>0.61699999999999999</v>
      </c>
      <c r="AO17" s="2">
        <v>0.45400000000000001</v>
      </c>
      <c r="AP17" s="41">
        <v>-999.9</v>
      </c>
      <c r="AQ17" s="41">
        <v>-999.9</v>
      </c>
      <c r="AR17" s="41">
        <v>-999.9</v>
      </c>
      <c r="AS17" s="41">
        <v>-999.9</v>
      </c>
      <c r="AT17" s="41">
        <v>-999.9</v>
      </c>
      <c r="AU17" s="2">
        <v>0.255</v>
      </c>
      <c r="AV17" s="41">
        <v>-999.9</v>
      </c>
      <c r="AW17" s="41">
        <v>-999.9</v>
      </c>
      <c r="AX17" s="2">
        <v>0.318</v>
      </c>
      <c r="AY17" s="41">
        <v>-999.9</v>
      </c>
      <c r="AZ17" s="2">
        <v>4.9000000000000002E-2</v>
      </c>
      <c r="BA17" s="41">
        <v>-999.9</v>
      </c>
      <c r="BB17" s="41">
        <v>-999.9</v>
      </c>
      <c r="BC17" s="2">
        <v>5.8999999999999997E-2</v>
      </c>
      <c r="BD17" s="2">
        <v>0.124</v>
      </c>
      <c r="BE17" s="41">
        <v>-999.9</v>
      </c>
      <c r="BF17" s="35">
        <v>0.71199999999999997</v>
      </c>
      <c r="BG17" s="35">
        <v>0.309</v>
      </c>
      <c r="BH17" s="35">
        <v>0.52300000000000002</v>
      </c>
      <c r="BI17" s="35">
        <v>0.54</v>
      </c>
      <c r="BJ17" s="35">
        <v>0.67400000000000004</v>
      </c>
      <c r="BK17" s="35">
        <v>0.68200000000000005</v>
      </c>
      <c r="BL17" s="35">
        <v>0.55800000000000005</v>
      </c>
      <c r="BM17" s="35">
        <v>0.41199999999999998</v>
      </c>
      <c r="BN17" s="35">
        <v>0.35199999999999998</v>
      </c>
      <c r="BO17" s="35">
        <v>0.45100000000000001</v>
      </c>
      <c r="BP17" s="35">
        <v>0.36899999999999999</v>
      </c>
      <c r="BQ17" s="35">
        <v>0.23200000000000001</v>
      </c>
      <c r="BR17" s="35">
        <v>0.55400000000000005</v>
      </c>
      <c r="BS17" s="35">
        <v>0.112</v>
      </c>
      <c r="BT17" s="35">
        <v>0.39600000000000002</v>
      </c>
      <c r="BU17" s="35">
        <v>8.4000000000000005E-2</v>
      </c>
      <c r="BV17" s="35">
        <v>0.26100000000000001</v>
      </c>
      <c r="BW17" s="35">
        <v>0.373</v>
      </c>
      <c r="BX17" s="35">
        <v>0.46</v>
      </c>
      <c r="BY17" s="35">
        <v>0.53300000000000003</v>
      </c>
      <c r="BZ17" s="35">
        <v>0.27600000000000002</v>
      </c>
      <c r="CA17" s="35">
        <v>0.1</v>
      </c>
      <c r="CB17" s="35">
        <v>0.34200000000000003</v>
      </c>
      <c r="CC17" s="35">
        <v>0.94299999999999995</v>
      </c>
      <c r="CD17" s="35">
        <v>0.316</v>
      </c>
      <c r="CE17" s="41">
        <v>-999.9</v>
      </c>
      <c r="CF17" s="35">
        <v>0.53500000000000003</v>
      </c>
      <c r="CG17" s="35">
        <v>0.47699999999999998</v>
      </c>
      <c r="CH17" s="35">
        <v>0.56100000000000005</v>
      </c>
      <c r="CI17" s="35">
        <v>0.29899999999999999</v>
      </c>
      <c r="CJ17" s="35">
        <v>0.36199999999999999</v>
      </c>
      <c r="CK17" s="35">
        <v>0.38900000000000001</v>
      </c>
      <c r="CL17" s="35">
        <v>0.52900000000000003</v>
      </c>
    </row>
    <row r="18" spans="1:90" x14ac:dyDescent="0.25">
      <c r="A18" s="29">
        <v>2006</v>
      </c>
      <c r="B18" s="2">
        <v>0.53</v>
      </c>
      <c r="C18" s="2">
        <v>0.60699999999999998</v>
      </c>
      <c r="D18" s="2">
        <v>0.59899999999999998</v>
      </c>
      <c r="E18" s="2">
        <v>0.49199999999999999</v>
      </c>
      <c r="F18" s="2">
        <v>0.81499999999999995</v>
      </c>
      <c r="G18" s="2">
        <v>0.27200000000000002</v>
      </c>
      <c r="H18" s="2">
        <v>0.38300000000000001</v>
      </c>
      <c r="I18" s="2">
        <v>0.442</v>
      </c>
      <c r="J18" s="2">
        <v>0.70499999999999996</v>
      </c>
      <c r="K18" s="2">
        <v>0.48699999999999999</v>
      </c>
      <c r="L18" s="2">
        <v>0.27700000000000002</v>
      </c>
      <c r="M18" s="2">
        <v>0.17499999999999999</v>
      </c>
      <c r="N18" s="2">
        <v>0.16</v>
      </c>
      <c r="O18" s="2">
        <v>0.35899999999999999</v>
      </c>
      <c r="P18" s="2">
        <v>0.107</v>
      </c>
      <c r="Q18" s="2">
        <v>0.35799999999999998</v>
      </c>
      <c r="R18" s="2">
        <v>0.56699999999999995</v>
      </c>
      <c r="S18" s="2">
        <v>0.40799999999999997</v>
      </c>
      <c r="T18" s="6">
        <v>0.2374</v>
      </c>
      <c r="U18" s="2">
        <v>0.16600000000000001</v>
      </c>
      <c r="V18" s="2">
        <v>0.378</v>
      </c>
      <c r="W18" s="2">
        <v>0.52400000000000002</v>
      </c>
      <c r="X18" s="42">
        <v>0.11799999999999999</v>
      </c>
      <c r="Y18" s="2">
        <v>0.52100000000000002</v>
      </c>
      <c r="Z18" s="2">
        <v>0.434</v>
      </c>
      <c r="AA18" s="2">
        <v>0.26100000000000001</v>
      </c>
      <c r="AB18" s="2">
        <v>0.1</v>
      </c>
      <c r="AC18" s="2">
        <v>0.83399999999999996</v>
      </c>
      <c r="AD18" s="2">
        <v>0.41299999999999998</v>
      </c>
      <c r="AE18" s="2">
        <v>0.64</v>
      </c>
      <c r="AF18" s="2">
        <v>0.34100000000000003</v>
      </c>
      <c r="AG18" s="2">
        <v>0.13700000000000001</v>
      </c>
      <c r="AH18" s="2">
        <v>0.56399999999999995</v>
      </c>
      <c r="AI18" s="2">
        <v>0.46100000000000002</v>
      </c>
      <c r="AJ18" s="2">
        <v>0.48499999999999999</v>
      </c>
      <c r="AK18" s="2">
        <v>0.08</v>
      </c>
      <c r="AL18" s="2">
        <v>0.27500000000000002</v>
      </c>
      <c r="AM18" s="2">
        <v>0.52600000000000002</v>
      </c>
      <c r="AN18" s="2">
        <v>0.61499999999999999</v>
      </c>
      <c r="AO18" s="2">
        <v>0.49299999999999999</v>
      </c>
      <c r="AP18" s="41">
        <v>-999.9</v>
      </c>
      <c r="AQ18" s="41">
        <v>-999.9</v>
      </c>
      <c r="AR18" s="41">
        <v>-999.9</v>
      </c>
      <c r="AS18" s="41">
        <v>-999.9</v>
      </c>
      <c r="AT18" s="41">
        <v>-999.9</v>
      </c>
      <c r="AU18" s="2">
        <v>0.34899999999999998</v>
      </c>
      <c r="AV18" s="41">
        <v>-999.9</v>
      </c>
      <c r="AW18" s="41">
        <v>-999.9</v>
      </c>
      <c r="AX18" s="2">
        <v>0.314</v>
      </c>
      <c r="AY18" s="41">
        <v>-999.9</v>
      </c>
      <c r="AZ18" s="41">
        <v>-999.9</v>
      </c>
      <c r="BA18" s="2">
        <v>0.441</v>
      </c>
      <c r="BB18" s="2">
        <v>6.4000000000000001E-2</v>
      </c>
      <c r="BC18" s="2">
        <v>0.107</v>
      </c>
      <c r="BD18" s="2">
        <v>0.108</v>
      </c>
      <c r="BE18" s="41">
        <v>-999.9</v>
      </c>
      <c r="BF18" s="35">
        <v>0.59199999999999997</v>
      </c>
      <c r="BG18" s="35">
        <v>0.314</v>
      </c>
      <c r="BH18" s="35">
        <v>0.44700000000000001</v>
      </c>
      <c r="BI18" s="35">
        <v>0.53300000000000003</v>
      </c>
      <c r="BJ18" s="35">
        <v>1.0489999999999999</v>
      </c>
      <c r="BK18" s="35">
        <v>0.94199999999999995</v>
      </c>
      <c r="BL18" s="35">
        <v>0.51700000000000002</v>
      </c>
      <c r="BM18" s="35">
        <v>0.54600000000000004</v>
      </c>
      <c r="BN18" s="35">
        <v>0.38100000000000001</v>
      </c>
      <c r="BO18" s="35">
        <v>0.41099999999999998</v>
      </c>
      <c r="BP18" s="35">
        <v>0.501</v>
      </c>
      <c r="BQ18" s="35">
        <v>0.151</v>
      </c>
      <c r="BR18" s="35">
        <v>0.40799999999999997</v>
      </c>
      <c r="BS18" s="35">
        <v>0.23400000000000001</v>
      </c>
      <c r="BT18" s="35">
        <v>0.187</v>
      </c>
      <c r="BU18" s="35">
        <v>9.4E-2</v>
      </c>
      <c r="BV18" s="35">
        <v>0.21199999999999999</v>
      </c>
      <c r="BW18" s="35">
        <v>0.38800000000000001</v>
      </c>
      <c r="BX18" s="35">
        <v>0.372</v>
      </c>
      <c r="BY18" s="35">
        <v>0.371</v>
      </c>
      <c r="BZ18" s="35">
        <v>0.193</v>
      </c>
      <c r="CA18" s="35">
        <v>6.4000000000000001E-2</v>
      </c>
      <c r="CB18" s="35">
        <v>0.376</v>
      </c>
      <c r="CC18" s="35">
        <v>1.1599999999999999</v>
      </c>
      <c r="CD18" s="35">
        <v>0.58099999999999996</v>
      </c>
      <c r="CE18" s="41">
        <v>-999.9</v>
      </c>
      <c r="CF18" s="35">
        <v>0.43</v>
      </c>
      <c r="CG18" s="35">
        <v>0.48</v>
      </c>
      <c r="CH18" s="35">
        <v>0.495</v>
      </c>
      <c r="CI18" s="35">
        <v>0.30099999999999999</v>
      </c>
      <c r="CJ18" s="35">
        <v>0.41699999999999998</v>
      </c>
      <c r="CK18" s="35">
        <v>0.38</v>
      </c>
      <c r="CL18" s="35">
        <v>0.52800000000000002</v>
      </c>
    </row>
    <row r="19" spans="1:90" x14ac:dyDescent="0.25">
      <c r="A19" s="29">
        <v>2007</v>
      </c>
      <c r="B19" s="2">
        <v>0.36699999999999999</v>
      </c>
      <c r="C19" s="2">
        <v>0.57399999999999995</v>
      </c>
      <c r="D19" s="2">
        <v>0.55500000000000005</v>
      </c>
      <c r="E19" s="2">
        <v>0.54700000000000004</v>
      </c>
      <c r="F19" s="2">
        <v>0.51300000000000001</v>
      </c>
      <c r="G19" s="2">
        <v>0.27100000000000002</v>
      </c>
      <c r="H19" s="2">
        <v>0.307</v>
      </c>
      <c r="I19" s="2">
        <v>0.39200000000000002</v>
      </c>
      <c r="J19" s="2">
        <v>0.441</v>
      </c>
      <c r="K19" s="2">
        <v>0.44600000000000001</v>
      </c>
      <c r="L19" s="2">
        <v>0.192</v>
      </c>
      <c r="M19" s="2">
        <v>0.159</v>
      </c>
      <c r="N19" s="2">
        <v>0.13400000000000001</v>
      </c>
      <c r="O19" s="2">
        <v>0.28799999999999998</v>
      </c>
      <c r="P19" s="2">
        <v>7.0999999999999994E-2</v>
      </c>
      <c r="Q19" s="2">
        <v>0.309</v>
      </c>
      <c r="R19" s="2">
        <v>0.51600000000000001</v>
      </c>
      <c r="S19" s="2">
        <v>0.378</v>
      </c>
      <c r="T19" s="4">
        <v>0.23350000000000001</v>
      </c>
      <c r="U19" s="2">
        <v>0.17100000000000001</v>
      </c>
      <c r="V19" s="94">
        <v>-999.9</v>
      </c>
      <c r="W19" s="2">
        <v>0.46500000000000002</v>
      </c>
      <c r="X19" s="2">
        <v>2.4E-2</v>
      </c>
      <c r="Y19" s="2">
        <v>0.432</v>
      </c>
      <c r="Z19" s="2">
        <v>0.41099999999999998</v>
      </c>
      <c r="AA19" s="2">
        <v>0.497</v>
      </c>
      <c r="AB19" s="2">
        <v>9.0999999999999998E-2</v>
      </c>
      <c r="AC19" s="2">
        <v>0.97399999999999998</v>
      </c>
      <c r="AD19" s="2">
        <v>0.32600000000000001</v>
      </c>
      <c r="AE19" s="2">
        <v>0.375</v>
      </c>
      <c r="AF19" s="2">
        <v>0.27700000000000002</v>
      </c>
      <c r="AG19" s="2">
        <v>0.114</v>
      </c>
      <c r="AH19" s="2">
        <v>0.8</v>
      </c>
      <c r="AI19" s="2">
        <v>0.38100000000000001</v>
      </c>
      <c r="AJ19" s="2">
        <v>0.91100000000000003</v>
      </c>
      <c r="AK19" s="41">
        <v>-999.9</v>
      </c>
      <c r="AL19" s="2">
        <v>0.34699999999999998</v>
      </c>
      <c r="AM19" s="2">
        <v>0.372</v>
      </c>
      <c r="AN19" s="2">
        <v>0.38100000000000001</v>
      </c>
      <c r="AO19" s="2">
        <v>0.48899999999999999</v>
      </c>
      <c r="AP19" s="41">
        <v>-999.9</v>
      </c>
      <c r="AQ19" s="41">
        <v>-999.9</v>
      </c>
      <c r="AR19" s="41">
        <v>-999.9</v>
      </c>
      <c r="AS19" s="41">
        <v>-999.9</v>
      </c>
      <c r="AT19" s="41">
        <v>-999.9</v>
      </c>
      <c r="AU19" s="2">
        <v>0.25700000000000001</v>
      </c>
      <c r="AV19" s="41">
        <v>-999.9</v>
      </c>
      <c r="AW19" s="41">
        <v>-999.9</v>
      </c>
      <c r="AX19" s="2">
        <v>0.32200000000000001</v>
      </c>
      <c r="AY19" s="41">
        <v>-999.9</v>
      </c>
      <c r="AZ19" s="41">
        <v>-999.9</v>
      </c>
      <c r="BA19" s="41">
        <v>-999.9</v>
      </c>
      <c r="BB19" s="41">
        <v>-999.9</v>
      </c>
      <c r="BC19" s="2">
        <v>0.20599999999999999</v>
      </c>
      <c r="BD19" s="2">
        <v>0.11</v>
      </c>
      <c r="BE19" s="41">
        <v>-999.9</v>
      </c>
      <c r="BF19" s="35">
        <v>0.496</v>
      </c>
      <c r="BG19" s="35">
        <v>0.23499999999999999</v>
      </c>
      <c r="BH19" s="35">
        <v>0.373</v>
      </c>
      <c r="BI19" s="35">
        <v>0.44</v>
      </c>
      <c r="BJ19" s="35">
        <v>0.64800000000000002</v>
      </c>
      <c r="BK19" s="35">
        <v>0.56100000000000005</v>
      </c>
      <c r="BL19" s="35">
        <v>0.38700000000000001</v>
      </c>
      <c r="BM19" s="35">
        <v>1.083</v>
      </c>
      <c r="BN19" s="35">
        <v>0.45100000000000001</v>
      </c>
      <c r="BO19" s="35">
        <v>0.48399999999999999</v>
      </c>
      <c r="BP19" s="35">
        <v>0.42399999999999999</v>
      </c>
      <c r="BQ19" s="35">
        <v>0.30499999999999999</v>
      </c>
      <c r="BR19" s="35">
        <v>0.4</v>
      </c>
      <c r="BS19" s="35">
        <v>0.32600000000000001</v>
      </c>
      <c r="BT19" s="41">
        <v>-999.9</v>
      </c>
      <c r="BU19" s="35">
        <v>6.0999999999999999E-2</v>
      </c>
      <c r="BV19" s="35">
        <v>0.186</v>
      </c>
      <c r="BW19" s="35">
        <v>0.38100000000000001</v>
      </c>
      <c r="BX19" s="35">
        <v>0.32700000000000001</v>
      </c>
      <c r="BY19" s="35">
        <v>0.376</v>
      </c>
      <c r="BZ19" s="35">
        <v>0.187</v>
      </c>
      <c r="CA19" s="35">
        <v>0.16</v>
      </c>
      <c r="CB19" s="35">
        <v>0.18099999999999999</v>
      </c>
      <c r="CC19" s="35">
        <v>0.51100000000000001</v>
      </c>
      <c r="CD19" s="35">
        <v>0.73099999999999998</v>
      </c>
      <c r="CE19" s="35">
        <v>0.56100000000000005</v>
      </c>
      <c r="CF19" s="41">
        <v>-999.9</v>
      </c>
      <c r="CG19" s="35">
        <v>0.38500000000000001</v>
      </c>
      <c r="CH19" s="35">
        <v>0.51400000000000001</v>
      </c>
      <c r="CI19" s="35">
        <v>0.26600000000000001</v>
      </c>
      <c r="CJ19" s="35">
        <v>0.57699999999999996</v>
      </c>
      <c r="CK19" s="35">
        <v>0.32</v>
      </c>
      <c r="CL19" s="35">
        <v>0.48799999999999999</v>
      </c>
    </row>
    <row r="20" spans="1:90" x14ac:dyDescent="0.25">
      <c r="A20" s="29">
        <v>2008</v>
      </c>
      <c r="B20" s="2">
        <v>0.39</v>
      </c>
      <c r="C20" s="2">
        <v>0.66700000000000004</v>
      </c>
      <c r="D20" s="2">
        <v>0.61399999999999999</v>
      </c>
      <c r="E20" s="2">
        <v>0.372</v>
      </c>
      <c r="F20" s="2">
        <v>0.64800000000000002</v>
      </c>
      <c r="G20" s="2">
        <v>0.29699999999999999</v>
      </c>
      <c r="H20" s="2">
        <v>0.34300000000000003</v>
      </c>
      <c r="I20" s="2">
        <v>0.432</v>
      </c>
      <c r="J20" s="2">
        <v>0.56100000000000005</v>
      </c>
      <c r="K20" s="2">
        <v>0.46500000000000002</v>
      </c>
      <c r="L20" s="2">
        <v>0.249</v>
      </c>
      <c r="M20" s="2">
        <v>0.152</v>
      </c>
      <c r="N20" s="2">
        <v>0.13900000000000001</v>
      </c>
      <c r="O20" s="2">
        <v>0.29699999999999999</v>
      </c>
      <c r="P20" s="2">
        <v>7.2999999999999995E-2</v>
      </c>
      <c r="Q20" s="2">
        <v>0.34599999999999997</v>
      </c>
      <c r="R20" s="2">
        <v>0.502</v>
      </c>
      <c r="S20" s="2">
        <v>0.373</v>
      </c>
      <c r="T20">
        <v>0.2351</v>
      </c>
      <c r="U20" s="2">
        <v>0.17899999999999999</v>
      </c>
      <c r="V20" s="2">
        <v>0.22700000000000001</v>
      </c>
      <c r="W20" s="2">
        <v>0.38100000000000001</v>
      </c>
      <c r="X20" s="2">
        <v>3.5999999999999997E-2</v>
      </c>
      <c r="Y20" s="2">
        <v>0.41</v>
      </c>
      <c r="Z20" s="2">
        <v>0.49399999999999999</v>
      </c>
      <c r="AA20" s="2">
        <v>0.55700000000000005</v>
      </c>
      <c r="AB20" s="2">
        <v>0.223</v>
      </c>
      <c r="AC20" s="2">
        <v>0.73299999999999998</v>
      </c>
      <c r="AD20" s="2">
        <v>0.36399999999999999</v>
      </c>
      <c r="AE20" s="2">
        <v>0.48899999999999999</v>
      </c>
      <c r="AF20" s="2">
        <v>0.28599999999999998</v>
      </c>
      <c r="AG20" s="2">
        <v>8.1000000000000003E-2</v>
      </c>
      <c r="AH20" s="2">
        <v>0.66400000000000003</v>
      </c>
      <c r="AI20" s="2">
        <v>0.502</v>
      </c>
      <c r="AJ20" s="2">
        <v>0.88100000000000001</v>
      </c>
      <c r="AK20" s="2">
        <v>7.5999999999999998E-2</v>
      </c>
      <c r="AL20" s="2">
        <v>0.28899999999999998</v>
      </c>
      <c r="AM20" s="2">
        <v>0.623</v>
      </c>
      <c r="AN20" s="2">
        <v>0.42299999999999999</v>
      </c>
      <c r="AO20" s="2">
        <v>1.3089999999999999</v>
      </c>
      <c r="AP20" s="41">
        <v>-999.9</v>
      </c>
      <c r="AQ20" s="41">
        <v>-999.9</v>
      </c>
      <c r="AR20" s="41">
        <v>-999.9</v>
      </c>
      <c r="AS20" s="41">
        <v>-999.9</v>
      </c>
      <c r="AT20" s="41">
        <v>-999.9</v>
      </c>
      <c r="AU20" s="41">
        <v>-999.9</v>
      </c>
      <c r="AV20" s="41">
        <v>-999.9</v>
      </c>
      <c r="AW20" s="41">
        <v>-999.9</v>
      </c>
      <c r="AX20" s="2">
        <v>0.307</v>
      </c>
      <c r="AY20" s="41">
        <v>-999.9</v>
      </c>
      <c r="AZ20" s="41">
        <v>-999.9</v>
      </c>
      <c r="BA20" s="41">
        <v>-999.9</v>
      </c>
      <c r="BB20" s="41">
        <v>-999.9</v>
      </c>
      <c r="BC20" s="2">
        <v>0.188</v>
      </c>
      <c r="BD20" s="2">
        <v>0.112</v>
      </c>
      <c r="BE20" s="41">
        <v>-999.9</v>
      </c>
      <c r="BF20" s="35">
        <v>0.59</v>
      </c>
      <c r="BG20" s="35">
        <v>0.248</v>
      </c>
      <c r="BH20" s="35">
        <v>0.42599999999999999</v>
      </c>
      <c r="BI20" s="35">
        <v>0.47</v>
      </c>
      <c r="BJ20" s="35">
        <v>0.84599999999999997</v>
      </c>
      <c r="BK20" s="35">
        <v>0.54100000000000004</v>
      </c>
      <c r="BL20" s="35">
        <v>0.441</v>
      </c>
      <c r="BM20" s="35">
        <v>0.186</v>
      </c>
      <c r="BN20" s="41">
        <v>-999.9</v>
      </c>
      <c r="BO20" s="35">
        <v>0.247</v>
      </c>
      <c r="BP20" s="35">
        <v>0.26500000000000001</v>
      </c>
      <c r="BQ20" s="41">
        <v>-999.9</v>
      </c>
      <c r="BR20" s="35">
        <v>0.33400000000000002</v>
      </c>
      <c r="BS20" s="35">
        <v>0.249</v>
      </c>
      <c r="BT20" s="35">
        <v>0.16400000000000001</v>
      </c>
      <c r="BU20" s="35">
        <v>5.2999999999999999E-2</v>
      </c>
      <c r="BV20" s="35">
        <v>0.19800000000000001</v>
      </c>
      <c r="BW20" s="35">
        <v>0.35</v>
      </c>
      <c r="BX20" s="35">
        <v>0.308</v>
      </c>
      <c r="BY20" s="35">
        <v>0.42399999999999999</v>
      </c>
      <c r="BZ20" s="35">
        <v>0.16900000000000001</v>
      </c>
      <c r="CA20" s="35">
        <v>0.127</v>
      </c>
      <c r="CB20" s="35">
        <v>0.23200000000000001</v>
      </c>
      <c r="CC20" s="35">
        <v>0.3</v>
      </c>
      <c r="CD20" s="35">
        <v>0.19600000000000001</v>
      </c>
      <c r="CE20" s="35">
        <v>0.57799999999999996</v>
      </c>
      <c r="CF20" s="35">
        <v>0.46400000000000002</v>
      </c>
      <c r="CG20" s="35">
        <v>0.41</v>
      </c>
      <c r="CH20" s="35">
        <v>0.45300000000000001</v>
      </c>
      <c r="CI20" s="35">
        <v>0.27100000000000002</v>
      </c>
      <c r="CJ20" s="35">
        <v>0.27100000000000002</v>
      </c>
      <c r="CK20" s="35">
        <v>0.31900000000000001</v>
      </c>
      <c r="CL20" s="35">
        <v>0.46899999999999997</v>
      </c>
    </row>
    <row r="21" spans="1:90" x14ac:dyDescent="0.25">
      <c r="A21" s="29">
        <v>2009</v>
      </c>
      <c r="B21" s="2">
        <v>0.41599999999999998</v>
      </c>
      <c r="C21" s="2">
        <v>0.69</v>
      </c>
      <c r="D21" s="2">
        <v>0.58599999999999997</v>
      </c>
      <c r="E21" s="2">
        <v>0.43099999999999999</v>
      </c>
      <c r="F21" s="2">
        <v>0.56100000000000005</v>
      </c>
      <c r="G21" s="2">
        <v>0.39500000000000002</v>
      </c>
      <c r="H21" s="2">
        <v>0.29899999999999999</v>
      </c>
      <c r="I21" s="2">
        <v>0.40699999999999997</v>
      </c>
      <c r="J21" s="2">
        <v>0.42099999999999999</v>
      </c>
      <c r="K21" s="2">
        <v>0.436</v>
      </c>
      <c r="L21" s="2">
        <v>0.42799999999999999</v>
      </c>
      <c r="M21" s="2">
        <v>0.107</v>
      </c>
      <c r="N21" s="2">
        <v>0.157</v>
      </c>
      <c r="O21" s="2">
        <v>0.22800000000000001</v>
      </c>
      <c r="P21" s="2">
        <v>7.0000000000000007E-2</v>
      </c>
      <c r="Q21" s="2">
        <v>0.31</v>
      </c>
      <c r="R21" s="2">
        <v>0.39300000000000002</v>
      </c>
      <c r="S21" s="2">
        <v>0.28199999999999997</v>
      </c>
      <c r="T21">
        <v>0.15909999999999999</v>
      </c>
      <c r="U21" s="2">
        <v>0.14699999999999999</v>
      </c>
      <c r="V21" s="2">
        <v>0.16300000000000001</v>
      </c>
      <c r="W21" s="2">
        <v>0.438</v>
      </c>
      <c r="X21" s="2">
        <v>6.7000000000000004E-2</v>
      </c>
      <c r="Y21" s="2">
        <v>0.44600000000000001</v>
      </c>
      <c r="Z21" s="2">
        <v>0.29699999999999999</v>
      </c>
      <c r="AA21" s="2">
        <v>0.501</v>
      </c>
      <c r="AB21" s="2">
        <v>0.105</v>
      </c>
      <c r="AC21" s="2">
        <v>0.67100000000000004</v>
      </c>
      <c r="AD21" s="2">
        <v>0.28499999999999998</v>
      </c>
      <c r="AE21" s="2">
        <v>0.51</v>
      </c>
      <c r="AF21" s="2">
        <v>0.36499999999999999</v>
      </c>
      <c r="AG21" s="2">
        <v>7.8E-2</v>
      </c>
      <c r="AH21" s="2">
        <v>0.63300000000000001</v>
      </c>
      <c r="AI21" s="2">
        <v>0.47</v>
      </c>
      <c r="AJ21" s="2">
        <v>0.45100000000000001</v>
      </c>
      <c r="AK21" s="2">
        <v>0.11600000000000001</v>
      </c>
      <c r="AL21" s="2">
        <v>0.35099999999999998</v>
      </c>
      <c r="AM21" s="2">
        <v>0.66600000000000004</v>
      </c>
      <c r="AN21" s="2">
        <v>0.505</v>
      </c>
      <c r="AO21" s="2">
        <v>1.1140000000000001</v>
      </c>
      <c r="AP21" s="41">
        <v>-999.9</v>
      </c>
      <c r="AQ21" s="41">
        <v>-999.9</v>
      </c>
      <c r="AR21" s="2">
        <v>0.111</v>
      </c>
      <c r="AS21" s="41">
        <v>-999.9</v>
      </c>
      <c r="AT21" s="41">
        <v>-999.9</v>
      </c>
      <c r="AU21" s="41">
        <v>-999.9</v>
      </c>
      <c r="AV21" s="41">
        <v>-999.9</v>
      </c>
      <c r="AW21" s="41">
        <v>-999.9</v>
      </c>
      <c r="AX21" s="41">
        <v>-999.9</v>
      </c>
      <c r="AY21" s="41">
        <v>-999.9</v>
      </c>
      <c r="AZ21" s="41">
        <v>-999.9</v>
      </c>
      <c r="BA21" s="41">
        <v>-999.9</v>
      </c>
      <c r="BB21" s="2">
        <v>0.128</v>
      </c>
      <c r="BC21" s="2">
        <v>0.152</v>
      </c>
      <c r="BD21" s="2">
        <v>0.13200000000000001</v>
      </c>
      <c r="BE21" s="2">
        <v>0.35099999999999998</v>
      </c>
      <c r="BF21" s="35">
        <v>0.60199999999999998</v>
      </c>
      <c r="BG21" s="35">
        <v>0.33</v>
      </c>
      <c r="BH21" s="35">
        <v>0.45900000000000002</v>
      </c>
      <c r="BI21" s="35">
        <v>0.51100000000000001</v>
      </c>
      <c r="BJ21" s="35">
        <v>0.92700000000000005</v>
      </c>
      <c r="BK21" s="35">
        <v>0.57699999999999996</v>
      </c>
      <c r="BL21" s="35">
        <v>0.5</v>
      </c>
      <c r="BM21" s="35">
        <v>0.49</v>
      </c>
      <c r="BN21" s="35">
        <v>0.38</v>
      </c>
      <c r="BO21" s="35">
        <v>0.222</v>
      </c>
      <c r="BP21" s="35">
        <v>0.52100000000000002</v>
      </c>
      <c r="BQ21" s="41">
        <v>-999.9</v>
      </c>
      <c r="BR21" s="35">
        <v>0.249</v>
      </c>
      <c r="BS21" s="35">
        <v>0.221</v>
      </c>
      <c r="BT21" s="35">
        <v>0.14299999999999999</v>
      </c>
      <c r="BU21" s="35">
        <v>8.1000000000000003E-2</v>
      </c>
      <c r="BV21" s="35">
        <v>0.20599999999999999</v>
      </c>
      <c r="BW21" s="35">
        <v>0.34100000000000003</v>
      </c>
      <c r="BX21" s="35">
        <v>0.34899999999999998</v>
      </c>
      <c r="BY21" s="35">
        <v>0.35299999999999998</v>
      </c>
      <c r="BZ21" s="35">
        <v>0.152</v>
      </c>
      <c r="CA21" s="35">
        <v>0.129</v>
      </c>
      <c r="CB21" s="35">
        <v>0.21199999999999999</v>
      </c>
      <c r="CC21" s="35">
        <v>0.152</v>
      </c>
      <c r="CD21" s="35">
        <v>0.22900000000000001</v>
      </c>
      <c r="CE21" s="35">
        <v>0.64200000000000002</v>
      </c>
      <c r="CF21" s="35">
        <v>0.47</v>
      </c>
      <c r="CG21" s="35">
        <v>0.31</v>
      </c>
      <c r="CH21" s="35">
        <v>0.40500000000000003</v>
      </c>
      <c r="CI21" s="35">
        <v>0.28299999999999997</v>
      </c>
      <c r="CJ21" s="35">
        <v>0.307</v>
      </c>
      <c r="CK21" s="35">
        <v>0.46100000000000002</v>
      </c>
      <c r="CL21" s="35">
        <v>0.44700000000000001</v>
      </c>
    </row>
    <row r="22" spans="1:90" x14ac:dyDescent="0.25">
      <c r="A22" s="29">
        <v>2010</v>
      </c>
      <c r="B22" s="2">
        <v>0.41</v>
      </c>
      <c r="C22" s="2">
        <v>0.49399999999999999</v>
      </c>
      <c r="D22" s="2">
        <v>0.45</v>
      </c>
      <c r="E22" s="2">
        <v>0.497</v>
      </c>
      <c r="F22" s="2">
        <v>0.51400000000000001</v>
      </c>
      <c r="G22" s="2">
        <v>0.26500000000000001</v>
      </c>
      <c r="H22" s="2">
        <v>0.39200000000000002</v>
      </c>
      <c r="I22" s="2">
        <v>0.46200000000000002</v>
      </c>
      <c r="J22" s="2">
        <v>0.58299999999999996</v>
      </c>
      <c r="K22" s="2">
        <v>0.44900000000000001</v>
      </c>
      <c r="L22" s="2">
        <v>0.41499999999999998</v>
      </c>
      <c r="M22" s="2">
        <v>0.188</v>
      </c>
      <c r="N22" s="2">
        <v>0.157</v>
      </c>
      <c r="O22" s="2">
        <v>0.29799999999999999</v>
      </c>
      <c r="P22" s="2">
        <v>0.112</v>
      </c>
      <c r="Q22" s="2">
        <v>0.30599999999999999</v>
      </c>
      <c r="R22" s="2">
        <v>0.48899999999999999</v>
      </c>
      <c r="S22" s="2">
        <v>0.33600000000000002</v>
      </c>
      <c r="T22">
        <v>0.31569999999999998</v>
      </c>
      <c r="U22" s="2">
        <v>0.157</v>
      </c>
      <c r="V22" s="2">
        <v>0.23799999999999999</v>
      </c>
      <c r="W22" s="2">
        <v>0.52200000000000002</v>
      </c>
      <c r="X22" s="2">
        <v>6.2E-2</v>
      </c>
      <c r="Y22" s="2">
        <v>0.32600000000000001</v>
      </c>
      <c r="Z22" s="2">
        <v>0.248</v>
      </c>
      <c r="AA22" s="2">
        <v>0.35299999999999998</v>
      </c>
      <c r="AB22" s="2">
        <v>8.1000000000000003E-2</v>
      </c>
      <c r="AC22" s="2">
        <v>0.72099999999999997</v>
      </c>
      <c r="AD22" s="41">
        <v>-999.9</v>
      </c>
      <c r="AE22" s="2">
        <v>0.38900000000000001</v>
      </c>
      <c r="AF22" s="2">
        <v>0.36099999999999999</v>
      </c>
      <c r="AG22" s="2">
        <v>0.12</v>
      </c>
      <c r="AH22" s="2">
        <v>0.51500000000000001</v>
      </c>
      <c r="AI22" s="2">
        <v>0.53200000000000003</v>
      </c>
      <c r="AJ22" s="2">
        <v>0.52200000000000002</v>
      </c>
      <c r="AK22" s="2">
        <v>8.3000000000000004E-2</v>
      </c>
      <c r="AL22" s="2">
        <v>0.71499999999999997</v>
      </c>
      <c r="AM22" s="2">
        <v>0.627</v>
      </c>
      <c r="AN22" s="2">
        <v>0.61</v>
      </c>
      <c r="AO22" s="41">
        <v>-999.9</v>
      </c>
      <c r="AP22" s="41">
        <v>-999.9</v>
      </c>
      <c r="AQ22" s="41">
        <v>-999.9</v>
      </c>
      <c r="AR22" s="2">
        <v>0.13200000000000001</v>
      </c>
      <c r="AS22" s="41">
        <v>-999.9</v>
      </c>
      <c r="AT22" s="41">
        <v>-999.9</v>
      </c>
      <c r="AU22" s="41">
        <v>-999.9</v>
      </c>
      <c r="AV22" s="41">
        <v>-999.9</v>
      </c>
      <c r="AW22" s="41">
        <v>-999.9</v>
      </c>
      <c r="AX22" s="41">
        <v>-999.9</v>
      </c>
      <c r="AY22" s="41">
        <v>-999.9</v>
      </c>
      <c r="AZ22" s="41">
        <v>-999.9</v>
      </c>
      <c r="BA22" s="41">
        <v>-999.9</v>
      </c>
      <c r="BB22" s="41">
        <v>-999.9</v>
      </c>
      <c r="BC22" s="41">
        <v>-999.9</v>
      </c>
      <c r="BD22" s="41">
        <v>-999.9</v>
      </c>
      <c r="BE22" s="2">
        <v>0.34200000000000003</v>
      </c>
      <c r="BF22" s="35">
        <v>0.60399999999999998</v>
      </c>
      <c r="BG22" s="35">
        <v>0.24</v>
      </c>
      <c r="BH22" s="35">
        <v>0.47599999999999998</v>
      </c>
      <c r="BI22" s="35">
        <v>0.307</v>
      </c>
      <c r="BJ22" s="35">
        <v>0.73599999999999999</v>
      </c>
      <c r="BK22" s="35">
        <v>0.54800000000000004</v>
      </c>
      <c r="BL22" s="35">
        <v>0.50900000000000001</v>
      </c>
      <c r="BM22" s="35">
        <v>0.32100000000000001</v>
      </c>
      <c r="BN22" s="35">
        <v>0.45700000000000002</v>
      </c>
      <c r="BO22" s="35">
        <v>0.50600000000000001</v>
      </c>
      <c r="BP22" s="35">
        <v>0.29099999999999998</v>
      </c>
      <c r="BQ22" s="35">
        <v>0.153</v>
      </c>
      <c r="BR22" s="41">
        <v>-999.9</v>
      </c>
      <c r="BS22" s="35">
        <v>0.49299999999999999</v>
      </c>
      <c r="BT22" s="35">
        <v>0.19600000000000001</v>
      </c>
      <c r="BU22" s="35">
        <v>8.2000000000000003E-2</v>
      </c>
      <c r="BV22" s="35">
        <v>0.23699999999999999</v>
      </c>
      <c r="BW22" s="35">
        <v>0.32700000000000001</v>
      </c>
      <c r="BX22" s="35">
        <v>0.34300000000000003</v>
      </c>
      <c r="BY22" s="35">
        <v>0.42399999999999999</v>
      </c>
      <c r="BZ22" s="35">
        <v>0.187</v>
      </c>
      <c r="CA22" s="35">
        <v>0.22800000000000001</v>
      </c>
      <c r="CB22" s="35">
        <v>0.159</v>
      </c>
      <c r="CC22" s="35">
        <v>4.4999999999999998E-2</v>
      </c>
      <c r="CD22" s="35">
        <v>7.0999999999999994E-2</v>
      </c>
      <c r="CE22" s="35">
        <v>0.68400000000000005</v>
      </c>
      <c r="CF22" s="35">
        <v>0.47599999999999998</v>
      </c>
      <c r="CG22" s="35">
        <v>0.33500000000000002</v>
      </c>
      <c r="CH22" s="35">
        <v>0.46</v>
      </c>
      <c r="CI22" s="35">
        <v>0.193</v>
      </c>
      <c r="CJ22" s="35">
        <v>0.29299999999999998</v>
      </c>
      <c r="CK22" s="35">
        <v>0.27600000000000002</v>
      </c>
      <c r="CL22" s="35">
        <v>0.436</v>
      </c>
    </row>
    <row r="23" spans="1:90" x14ac:dyDescent="0.25">
      <c r="A23" s="29">
        <v>2011</v>
      </c>
      <c r="B23" s="2">
        <v>0.39500000000000002</v>
      </c>
      <c r="C23" s="2">
        <v>0.53</v>
      </c>
      <c r="D23" s="2">
        <v>0.51200000000000001</v>
      </c>
      <c r="E23" s="2">
        <v>0.56799999999999995</v>
      </c>
      <c r="F23" s="2">
        <v>0.65100000000000002</v>
      </c>
      <c r="G23" s="2">
        <v>0.28599999999999998</v>
      </c>
      <c r="H23" s="2">
        <v>0.36799999999999999</v>
      </c>
      <c r="I23" s="2">
        <v>0.374</v>
      </c>
      <c r="J23" s="2">
        <v>0.63500000000000001</v>
      </c>
      <c r="K23" s="2">
        <v>0.47499999999999998</v>
      </c>
      <c r="L23" s="2">
        <v>0.41299999999999998</v>
      </c>
      <c r="M23" s="2">
        <v>0.123</v>
      </c>
      <c r="N23" s="2">
        <v>0.14099999999999999</v>
      </c>
      <c r="O23" s="2">
        <v>0.22500000000000001</v>
      </c>
      <c r="P23" s="2">
        <v>7.3999999999999996E-2</v>
      </c>
      <c r="Q23" s="2">
        <v>0.29099999999999998</v>
      </c>
      <c r="R23" s="2">
        <v>0.38700000000000001</v>
      </c>
      <c r="S23" s="2">
        <v>0.25700000000000001</v>
      </c>
      <c r="T23">
        <v>0.25409999999999999</v>
      </c>
      <c r="U23" s="2">
        <v>0.104</v>
      </c>
      <c r="V23" s="2">
        <v>0.32</v>
      </c>
      <c r="W23" s="2">
        <v>0.63</v>
      </c>
      <c r="X23" s="2">
        <v>5.0999999999999997E-2</v>
      </c>
      <c r="Y23" s="2">
        <v>0.43</v>
      </c>
      <c r="Z23" s="2">
        <v>0.32500000000000001</v>
      </c>
      <c r="AA23" s="2">
        <v>0.52700000000000002</v>
      </c>
      <c r="AB23" s="2">
        <v>7.0000000000000007E-2</v>
      </c>
      <c r="AC23" s="2">
        <v>0.74399999999999999</v>
      </c>
      <c r="AD23" s="2">
        <v>0.45800000000000002</v>
      </c>
      <c r="AE23" s="2">
        <v>0.41499999999999998</v>
      </c>
      <c r="AF23" s="2">
        <v>0.42199999999999999</v>
      </c>
      <c r="AG23" s="2">
        <v>0.17199999999999999</v>
      </c>
      <c r="AH23" s="2">
        <v>0.50800000000000001</v>
      </c>
      <c r="AI23" s="2">
        <v>0.38200000000000001</v>
      </c>
      <c r="AJ23" s="2">
        <v>0.77400000000000002</v>
      </c>
      <c r="AK23" s="2">
        <v>0.183</v>
      </c>
      <c r="AL23" s="2">
        <v>0.44500000000000001</v>
      </c>
      <c r="AM23" s="2">
        <v>0.432</v>
      </c>
      <c r="AN23" s="2">
        <v>0.55500000000000005</v>
      </c>
      <c r="AO23" s="41">
        <v>-999.9</v>
      </c>
      <c r="AP23" s="41">
        <v>-999.9</v>
      </c>
      <c r="AQ23" s="41">
        <v>-999.9</v>
      </c>
      <c r="AR23" s="2">
        <v>0.193</v>
      </c>
      <c r="AS23" s="41">
        <v>-999.9</v>
      </c>
      <c r="AT23" s="41">
        <v>-999.9</v>
      </c>
      <c r="AU23" s="41">
        <v>-999.9</v>
      </c>
      <c r="AV23" s="41">
        <v>-999.9</v>
      </c>
      <c r="AW23" s="41">
        <v>-999.9</v>
      </c>
      <c r="AX23" s="41">
        <v>-999.9</v>
      </c>
      <c r="AY23" s="41">
        <v>-999.9</v>
      </c>
      <c r="AZ23" s="41">
        <v>-999.9</v>
      </c>
      <c r="BA23" s="41">
        <v>-999.9</v>
      </c>
      <c r="BB23" s="41">
        <v>-999.9</v>
      </c>
      <c r="BC23" s="41">
        <v>-999.9</v>
      </c>
      <c r="BD23" s="41">
        <v>-999.9</v>
      </c>
      <c r="BE23" s="2">
        <v>0.53400000000000003</v>
      </c>
      <c r="BF23" s="35">
        <v>0.621</v>
      </c>
      <c r="BG23" s="35">
        <v>0.255</v>
      </c>
      <c r="BH23" s="35">
        <v>0.40699999999999997</v>
      </c>
      <c r="BI23" s="35">
        <v>0.44600000000000001</v>
      </c>
      <c r="BJ23" s="35">
        <v>0.70499999999999996</v>
      </c>
      <c r="BK23" s="35">
        <v>0.61199999999999999</v>
      </c>
      <c r="BL23" s="35">
        <v>0.45700000000000002</v>
      </c>
      <c r="BM23" s="35">
        <v>0.26600000000000001</v>
      </c>
      <c r="BN23" s="35">
        <v>0.29699999999999999</v>
      </c>
      <c r="BO23" s="35">
        <v>0.379</v>
      </c>
      <c r="BP23" s="35">
        <v>0.63500000000000001</v>
      </c>
      <c r="BQ23" s="35">
        <v>0.1</v>
      </c>
      <c r="BR23" s="41">
        <v>-999.9</v>
      </c>
      <c r="BS23" s="35">
        <v>0.432</v>
      </c>
      <c r="BT23" s="35">
        <v>0.107</v>
      </c>
      <c r="BU23" s="35">
        <v>6.4000000000000001E-2</v>
      </c>
      <c r="BV23" s="35">
        <v>0.19</v>
      </c>
      <c r="BW23" s="35">
        <v>0.30199999999999999</v>
      </c>
      <c r="BX23" s="35">
        <v>0.35199999999999998</v>
      </c>
      <c r="BY23" s="35">
        <v>0.40400000000000003</v>
      </c>
      <c r="BZ23" s="35">
        <v>0.13700000000000001</v>
      </c>
      <c r="CA23" s="35">
        <v>0.19400000000000001</v>
      </c>
      <c r="CB23" s="35">
        <v>0.53100000000000003</v>
      </c>
      <c r="CC23" s="35">
        <v>0.80400000000000005</v>
      </c>
      <c r="CD23" s="35">
        <v>5.8000000000000003E-2</v>
      </c>
      <c r="CE23" s="35">
        <v>0.61899999999999999</v>
      </c>
      <c r="CF23" s="35">
        <v>0.378</v>
      </c>
      <c r="CG23" s="35">
        <v>0.443</v>
      </c>
      <c r="CH23" s="35">
        <v>0.53700000000000003</v>
      </c>
      <c r="CI23" s="35">
        <v>0.27600000000000002</v>
      </c>
      <c r="CJ23" s="35">
        <v>0.33600000000000002</v>
      </c>
      <c r="CK23" s="35">
        <v>0.434</v>
      </c>
      <c r="CL23" s="35">
        <v>0.61899999999999999</v>
      </c>
    </row>
    <row r="24" spans="1:90" x14ac:dyDescent="0.25">
      <c r="A24" s="29">
        <v>2012</v>
      </c>
      <c r="B24" s="2">
        <v>0.38900000000000001</v>
      </c>
      <c r="C24" s="2">
        <v>0.54300000000000004</v>
      </c>
      <c r="D24" s="43">
        <v>0.49669999999999997</v>
      </c>
      <c r="E24" s="2">
        <v>0.51100000000000001</v>
      </c>
      <c r="F24" s="2">
        <v>0.57499999999999996</v>
      </c>
      <c r="G24" s="2">
        <v>0.311</v>
      </c>
      <c r="H24" s="2">
        <v>0.39900000000000002</v>
      </c>
      <c r="I24" s="2">
        <v>0.38</v>
      </c>
      <c r="J24" s="2">
        <v>0.61599999999999999</v>
      </c>
      <c r="K24" s="2">
        <v>0.39500000000000002</v>
      </c>
      <c r="L24" s="2">
        <v>0.39700000000000002</v>
      </c>
      <c r="M24" s="2">
        <v>0.125</v>
      </c>
      <c r="N24" s="2">
        <v>0.111</v>
      </c>
      <c r="O24" s="2">
        <v>0.22700000000000001</v>
      </c>
      <c r="P24" s="2">
        <v>6.2E-2</v>
      </c>
      <c r="Q24" s="2">
        <v>0.27900000000000003</v>
      </c>
      <c r="R24" s="2">
        <v>0.38200000000000001</v>
      </c>
      <c r="S24" s="2">
        <v>0.248</v>
      </c>
      <c r="T24">
        <v>0.2697</v>
      </c>
      <c r="U24" s="2">
        <v>0.154</v>
      </c>
      <c r="V24" s="2">
        <v>0.24099999999999999</v>
      </c>
      <c r="W24" s="2">
        <v>0.43</v>
      </c>
      <c r="X24" s="2">
        <v>0.09</v>
      </c>
      <c r="Y24" s="2">
        <v>0.315</v>
      </c>
      <c r="Z24" s="2">
        <v>0.19900000000000001</v>
      </c>
      <c r="AA24" s="2">
        <v>0.46400000000000002</v>
      </c>
      <c r="AB24" s="2">
        <v>6.7000000000000004E-2</v>
      </c>
      <c r="AC24" s="2">
        <v>0.86099999999999999</v>
      </c>
      <c r="AD24" s="2">
        <v>0.38100000000000001</v>
      </c>
      <c r="AE24" s="2">
        <v>0.36599999999999999</v>
      </c>
      <c r="AF24" s="2">
        <v>0.32600000000000001</v>
      </c>
      <c r="AG24" s="2">
        <v>0.11799999999999999</v>
      </c>
      <c r="AH24" s="2">
        <v>0.57899999999999996</v>
      </c>
      <c r="AI24" s="2">
        <v>0.45</v>
      </c>
      <c r="AJ24" s="2">
        <v>0.53</v>
      </c>
      <c r="AK24" s="2">
        <v>0.13700000000000001</v>
      </c>
      <c r="AL24" s="2">
        <v>0.33600000000000002</v>
      </c>
      <c r="AM24" s="2">
        <v>0.39200000000000002</v>
      </c>
      <c r="AN24" s="2">
        <v>0.48899999999999999</v>
      </c>
      <c r="AO24" s="41">
        <v>-999.9</v>
      </c>
      <c r="AP24" s="41">
        <v>-999.9</v>
      </c>
      <c r="AQ24" s="41">
        <v>-999.9</v>
      </c>
      <c r="AR24" s="2">
        <v>0.193</v>
      </c>
      <c r="AS24" s="41">
        <v>-999.9</v>
      </c>
      <c r="AT24" s="41">
        <v>-999.9</v>
      </c>
      <c r="AU24" s="41">
        <v>-999.9</v>
      </c>
      <c r="AV24" s="41">
        <v>-999.9</v>
      </c>
      <c r="AW24" s="41">
        <v>-999.9</v>
      </c>
      <c r="AX24" s="41">
        <v>-999.9</v>
      </c>
      <c r="AY24" s="41">
        <v>-999.9</v>
      </c>
      <c r="AZ24" s="41">
        <v>-999.9</v>
      </c>
      <c r="BA24" s="41">
        <v>-999.9</v>
      </c>
      <c r="BB24" s="41">
        <v>-999.9</v>
      </c>
      <c r="BC24" s="41">
        <v>-999.9</v>
      </c>
      <c r="BD24" s="41">
        <v>-999.9</v>
      </c>
      <c r="BE24" s="2">
        <v>0.26</v>
      </c>
      <c r="BF24" s="35">
        <v>0.51800000000000002</v>
      </c>
      <c r="BG24" s="35">
        <v>0.20399999999999999</v>
      </c>
      <c r="BH24" s="35">
        <v>0.432</v>
      </c>
      <c r="BI24" s="35">
        <v>0.60699999999999998</v>
      </c>
      <c r="BJ24" s="35">
        <v>0.73299999999999998</v>
      </c>
      <c r="BK24" s="35">
        <v>0.49099999999999999</v>
      </c>
      <c r="BL24" s="35">
        <v>0.39800000000000002</v>
      </c>
      <c r="BM24" s="35">
        <v>0.32200000000000001</v>
      </c>
      <c r="BN24" s="35">
        <v>0.32</v>
      </c>
      <c r="BO24" s="35">
        <v>0.30299999999999999</v>
      </c>
      <c r="BP24" s="35">
        <v>1.079</v>
      </c>
      <c r="BQ24" s="35">
        <v>0.16700000000000001</v>
      </c>
      <c r="BR24" s="35">
        <v>0.29399999999999998</v>
      </c>
      <c r="BS24" s="35">
        <v>0.41</v>
      </c>
      <c r="BT24" s="35">
        <v>0.25</v>
      </c>
      <c r="BU24" s="35">
        <v>5.8000000000000003E-2</v>
      </c>
      <c r="BV24" s="41">
        <v>-999.9</v>
      </c>
      <c r="BW24" s="35">
        <v>0.246</v>
      </c>
      <c r="BX24" s="35">
        <v>0.309</v>
      </c>
      <c r="BY24" s="35">
        <v>0.23499999999999999</v>
      </c>
      <c r="BZ24" s="35">
        <v>0.14199999999999999</v>
      </c>
      <c r="CA24" s="41">
        <v>-999.9</v>
      </c>
      <c r="CB24" s="35">
        <v>0.24399999999999999</v>
      </c>
      <c r="CC24" s="35">
        <v>9.4E-2</v>
      </c>
      <c r="CD24" s="35">
        <v>3.1E-2</v>
      </c>
      <c r="CE24" s="35">
        <v>0.627</v>
      </c>
      <c r="CF24" s="35">
        <v>0.41699999999999998</v>
      </c>
      <c r="CG24" s="35">
        <v>0.39500000000000002</v>
      </c>
      <c r="CH24" s="35">
        <v>0.41499999999999998</v>
      </c>
      <c r="CI24" s="35">
        <v>0.248</v>
      </c>
      <c r="CJ24" s="35">
        <v>0.29899999999999999</v>
      </c>
      <c r="CK24" s="35">
        <v>0.38500000000000001</v>
      </c>
      <c r="CL24" s="35">
        <v>0.48199999999999998</v>
      </c>
    </row>
    <row r="25" spans="1:90" x14ac:dyDescent="0.25">
      <c r="CD25" s="123" t="s">
        <v>222</v>
      </c>
      <c r="CE25" s="123"/>
      <c r="CF25" s="123"/>
      <c r="CG25" s="123"/>
    </row>
    <row r="26" spans="1:90" x14ac:dyDescent="0.25">
      <c r="A26" s="120" t="s">
        <v>133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Q26" s="124" t="s">
        <v>141</v>
      </c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Y26" s="2" t="s">
        <v>133</v>
      </c>
      <c r="BZ26" s="2" t="s">
        <v>135</v>
      </c>
      <c r="CA26" s="2" t="s">
        <v>136</v>
      </c>
      <c r="CB26" s="15" t="s">
        <v>137</v>
      </c>
      <c r="CD26" s="2" t="s">
        <v>133</v>
      </c>
      <c r="CE26" s="2" t="s">
        <v>135</v>
      </c>
      <c r="CF26" s="2" t="s">
        <v>136</v>
      </c>
      <c r="CG26" s="15" t="s">
        <v>137</v>
      </c>
    </row>
    <row r="27" spans="1:90" x14ac:dyDescent="0.25">
      <c r="B27" s="2" t="s">
        <v>13</v>
      </c>
      <c r="C27" s="2" t="s">
        <v>16</v>
      </c>
      <c r="D27" s="2" t="s">
        <v>17</v>
      </c>
      <c r="E27" s="2" t="s">
        <v>18</v>
      </c>
      <c r="F27" s="2" t="s">
        <v>19</v>
      </c>
      <c r="G27" s="2" t="s">
        <v>20</v>
      </c>
      <c r="H27" s="2" t="s">
        <v>21</v>
      </c>
      <c r="I27" s="2" t="s">
        <v>22</v>
      </c>
      <c r="J27" s="2" t="s">
        <v>23</v>
      </c>
      <c r="K27" s="2" t="s">
        <v>24</v>
      </c>
      <c r="L27" s="2" t="s">
        <v>28</v>
      </c>
      <c r="M27" s="2" t="s">
        <v>29</v>
      </c>
      <c r="N27" s="2" t="s">
        <v>43</v>
      </c>
      <c r="O27" s="2" t="s">
        <v>45</v>
      </c>
      <c r="P27" s="2" t="s">
        <v>46</v>
      </c>
      <c r="Q27" s="2" t="s">
        <v>49</v>
      </c>
      <c r="R27" s="2" t="s">
        <v>50</v>
      </c>
      <c r="S27" s="2" t="s">
        <v>51</v>
      </c>
      <c r="T27" s="2" t="s">
        <v>57</v>
      </c>
      <c r="U27" s="2" t="s">
        <v>58</v>
      </c>
      <c r="V27" s="2" t="s">
        <v>60</v>
      </c>
      <c r="W27" s="2" t="s">
        <v>61</v>
      </c>
      <c r="X27" s="2" t="s">
        <v>62</v>
      </c>
      <c r="Y27" s="2" t="s">
        <v>68</v>
      </c>
      <c r="Z27" s="2" t="s">
        <v>69</v>
      </c>
      <c r="AA27" s="2" t="s">
        <v>70</v>
      </c>
      <c r="AB27" s="2" t="s">
        <v>71</v>
      </c>
      <c r="AC27" s="2" t="s">
        <v>2</v>
      </c>
      <c r="AD27" s="2" t="s">
        <v>75</v>
      </c>
      <c r="AE27" s="2" t="s">
        <v>76</v>
      </c>
      <c r="AF27" s="2" t="s">
        <v>79</v>
      </c>
      <c r="AG27" s="2" t="s">
        <v>82</v>
      </c>
      <c r="AH27" s="2" t="s">
        <v>85</v>
      </c>
      <c r="AI27" s="2" t="s">
        <v>86</v>
      </c>
      <c r="AJ27" s="2" t="s">
        <v>92</v>
      </c>
      <c r="AK27" s="2" t="s">
        <v>93</v>
      </c>
      <c r="AL27" s="2" t="s">
        <v>94</v>
      </c>
      <c r="AM27" s="2" t="s">
        <v>134</v>
      </c>
      <c r="AN27" s="2" t="s">
        <v>98</v>
      </c>
      <c r="AQ27" s="65" t="s">
        <v>21</v>
      </c>
      <c r="AR27" s="65" t="s">
        <v>144</v>
      </c>
      <c r="AS27" s="65" t="s">
        <v>139</v>
      </c>
      <c r="AT27" s="65">
        <v>1990</v>
      </c>
      <c r="AU27" s="65">
        <v>0.11600000000000001</v>
      </c>
      <c r="AV27" s="65">
        <v>0.29599999999999999</v>
      </c>
      <c r="AW27" s="65">
        <v>1.256</v>
      </c>
      <c r="AX27" s="65">
        <v>1.0489999999999999</v>
      </c>
      <c r="AY27" s="65">
        <v>1.1930000000000001</v>
      </c>
      <c r="AZ27" s="65">
        <v>0.434</v>
      </c>
      <c r="BA27" s="65">
        <v>0.40899999999999997</v>
      </c>
      <c r="BB27" s="65">
        <v>0.60299999999999998</v>
      </c>
      <c r="BC27" s="65">
        <v>0.495</v>
      </c>
      <c r="BD27" s="65">
        <v>0.13800000000000001</v>
      </c>
      <c r="BE27" s="65">
        <v>0.30499999999999999</v>
      </c>
      <c r="BF27" s="65">
        <v>0.27600000000000002</v>
      </c>
      <c r="BG27" s="65"/>
      <c r="BH27" s="65" t="s">
        <v>21</v>
      </c>
      <c r="BI27" s="65" t="s">
        <v>140</v>
      </c>
      <c r="BJ27" s="65" t="s">
        <v>139</v>
      </c>
      <c r="BK27" s="65">
        <v>1990</v>
      </c>
      <c r="BL27" s="65">
        <v>48.6</v>
      </c>
      <c r="BM27" s="65">
        <v>98.7</v>
      </c>
      <c r="BN27" s="65">
        <v>16.3</v>
      </c>
      <c r="BO27" s="65">
        <v>32.700000000000003</v>
      </c>
      <c r="BP27" s="65">
        <v>48.5</v>
      </c>
      <c r="BQ27" s="65">
        <v>85.7</v>
      </c>
      <c r="BR27" s="65">
        <v>41</v>
      </c>
      <c r="BS27" s="65">
        <v>60.1</v>
      </c>
      <c r="BT27" s="65">
        <v>66.5</v>
      </c>
      <c r="BU27" s="65">
        <v>59.9</v>
      </c>
      <c r="BV27" s="65">
        <v>72.2</v>
      </c>
      <c r="BW27" s="65">
        <v>61.1</v>
      </c>
      <c r="BX27" s="65"/>
      <c r="BY27" s="62">
        <f>+(AW27*BN27+AX27*BO27+AY27*BP27)/(SUM(BN27:BP27))</f>
        <v>1.1552369230769233</v>
      </c>
      <c r="BZ27" s="62">
        <f>+(AZ27*BQ27+BA27*BR27+BB27*BS27)/(SUM(BQ27:BS27))</f>
        <v>0.48288597430406854</v>
      </c>
      <c r="CA27" s="62">
        <f>+(BC27*BT27+BD27*BU27+BE27*BV27)/(SUM(BT27:BV27))</f>
        <v>0.31825125881168176</v>
      </c>
      <c r="CB27" s="62">
        <f>+(AU27*BL27+AV27*BM27+BF27*BW27)/(SUM(BL27:BM27,BW27))</f>
        <v>0.24815930902111327</v>
      </c>
      <c r="CC27" s="65" t="s">
        <v>21</v>
      </c>
      <c r="CD27" s="2">
        <f>+(AW27*BN27+AX27*BO27+AY27*BP27)</f>
        <v>112.63560000000001</v>
      </c>
      <c r="CE27">
        <f>+(AZ27*BQ27+BA27*BR27+BB27*BS27)</f>
        <v>90.203100000000006</v>
      </c>
      <c r="CF27">
        <f>+(BC27*BT27+BD27*BU27+BE27*BV27)</f>
        <v>63.204700000000003</v>
      </c>
      <c r="CG27">
        <f>+(AU27*BL27+AV27*BM27+BF27*BW27)</f>
        <v>51.716400000000007</v>
      </c>
    </row>
    <row r="28" spans="1:90" x14ac:dyDescent="0.25">
      <c r="A28" s="29">
        <v>1990</v>
      </c>
      <c r="B28" s="2">
        <v>0.83930000000000005</v>
      </c>
      <c r="C28" s="2">
        <v>1.0197000000000001</v>
      </c>
      <c r="D28" s="2">
        <v>1.03</v>
      </c>
      <c r="E28" s="2">
        <v>1.0002</v>
      </c>
      <c r="F28" s="2">
        <v>1.6348</v>
      </c>
      <c r="G28" s="2">
        <v>0.93630000000000002</v>
      </c>
      <c r="H28" s="15">
        <v>1.1552369230769233</v>
      </c>
      <c r="I28" s="2">
        <v>1.2387999999999999</v>
      </c>
      <c r="J28" s="2">
        <v>1.6649</v>
      </c>
      <c r="K28" s="41">
        <v>-999.9</v>
      </c>
      <c r="L28" s="2">
        <v>0.92710000000000004</v>
      </c>
      <c r="M28" s="2">
        <v>0.42799999999999999</v>
      </c>
      <c r="N28" s="2">
        <v>0.19339999999999999</v>
      </c>
      <c r="O28" s="2">
        <v>0.68659999999999999</v>
      </c>
      <c r="P28" s="2">
        <v>0.1235</v>
      </c>
      <c r="Q28" s="2">
        <v>1.407</v>
      </c>
      <c r="R28" s="2">
        <v>1.0367</v>
      </c>
      <c r="S28" s="2">
        <v>1.6668000000000001</v>
      </c>
      <c r="T28" s="2">
        <v>0.46750000000000003</v>
      </c>
      <c r="U28" s="2">
        <v>0.2722</v>
      </c>
      <c r="V28" s="2">
        <v>0.78500000000000003</v>
      </c>
      <c r="W28" s="2">
        <v>1.3144</v>
      </c>
      <c r="X28" s="2">
        <v>8.0500000000000002E-2</v>
      </c>
      <c r="Y28" s="2">
        <v>1.2024999999999999</v>
      </c>
      <c r="Z28" s="2">
        <v>0.69550000000000001</v>
      </c>
      <c r="AA28" s="2">
        <v>1.2618</v>
      </c>
      <c r="AB28" s="2">
        <v>0.23089999999999999</v>
      </c>
      <c r="AC28" s="2">
        <v>0.78759999999999997</v>
      </c>
      <c r="AD28" s="2">
        <v>1.6020000000000001</v>
      </c>
      <c r="AE28" s="2">
        <v>0.27589999999999998</v>
      </c>
      <c r="AF28" s="2">
        <v>1.0251999999999999</v>
      </c>
      <c r="AG28" s="2">
        <v>6.9900000000000004E-2</v>
      </c>
      <c r="AH28" s="2">
        <v>0.99831826086956521</v>
      </c>
      <c r="AI28" s="41">
        <v>-999.9</v>
      </c>
      <c r="AJ28" s="2">
        <v>1.5728</v>
      </c>
      <c r="AK28" s="2">
        <v>2.6200000000000001E-2</v>
      </c>
      <c r="AL28" s="2">
        <v>0.02</v>
      </c>
      <c r="AM28" s="2">
        <v>0.90110000000000001</v>
      </c>
      <c r="AN28" s="2">
        <v>1.9427000000000001</v>
      </c>
      <c r="AQ28" s="65" t="s">
        <v>21</v>
      </c>
      <c r="AR28" s="65" t="s">
        <v>144</v>
      </c>
      <c r="AS28" s="65" t="s">
        <v>139</v>
      </c>
      <c r="AT28" s="65">
        <v>1991</v>
      </c>
      <c r="AU28" s="65">
        <v>0.124</v>
      </c>
      <c r="AV28" s="65">
        <v>0.82899999999999996</v>
      </c>
      <c r="AW28" s="65">
        <v>0.93400000000000005</v>
      </c>
      <c r="AX28" s="65">
        <v>1.2869999999999999</v>
      </c>
      <c r="AY28" s="65">
        <v>1.75</v>
      </c>
      <c r="AZ28" s="65">
        <v>0.84199999999999997</v>
      </c>
      <c r="BA28" s="65">
        <v>0.47699999999999998</v>
      </c>
      <c r="BB28" s="65">
        <v>0.70099999999999996</v>
      </c>
      <c r="BC28" s="65">
        <v>0.439</v>
      </c>
      <c r="BD28" s="65">
        <v>0.40200000000000002</v>
      </c>
      <c r="BE28" s="65">
        <v>0.186</v>
      </c>
      <c r="BF28" s="65">
        <v>0.129</v>
      </c>
      <c r="BG28" s="65"/>
      <c r="BH28" s="65" t="s">
        <v>21</v>
      </c>
      <c r="BI28" s="65" t="s">
        <v>140</v>
      </c>
      <c r="BJ28" s="65" t="s">
        <v>139</v>
      </c>
      <c r="BK28" s="65">
        <v>1991</v>
      </c>
      <c r="BL28" s="65">
        <v>52.2</v>
      </c>
      <c r="BM28" s="65">
        <v>12.2</v>
      </c>
      <c r="BN28" s="65">
        <v>28.7</v>
      </c>
      <c r="BO28" s="65">
        <v>33</v>
      </c>
      <c r="BP28" s="65">
        <v>10.199999999999999</v>
      </c>
      <c r="BQ28" s="65">
        <v>54.5</v>
      </c>
      <c r="BR28" s="65">
        <v>74.2</v>
      </c>
      <c r="BS28" s="65">
        <v>16.2</v>
      </c>
      <c r="BT28" s="65">
        <v>52.7</v>
      </c>
      <c r="BU28" s="65">
        <v>47.2</v>
      </c>
      <c r="BV28" s="65">
        <v>81.5</v>
      </c>
      <c r="BW28" s="65">
        <v>43.8</v>
      </c>
      <c r="BX28" s="65"/>
      <c r="BY28" s="62">
        <f t="shared" ref="BY28:BY49" si="0">+(AW28*BN28+AX28*BO28+AY28*BP28)/(SUM(BN28:BP28))</f>
        <v>1.2117774687065366</v>
      </c>
      <c r="BZ28" s="62">
        <f t="shared" ref="BZ28:BZ49" si="1">+(AZ28*BQ28+BA28*BR28+BB28*BS28)/(SUM(BQ28:BS28))</f>
        <v>0.63932781228433411</v>
      </c>
      <c r="CA28" s="62">
        <f t="shared" ref="CA28:CA49" si="2">+(BC28*BT28+BD28*BU28+BE28*BV28)/(SUM(BT28:BV28))</f>
        <v>0.31570396912899668</v>
      </c>
      <c r="CB28" s="62">
        <f t="shared" ref="CB28:CB49" si="3">+(AU28*BL28+AV28*BM28+BF28*BW28)/(SUM(BL28:BM28,BW28))</f>
        <v>0.20551571164510168</v>
      </c>
      <c r="CC28" s="65" t="s">
        <v>21</v>
      </c>
      <c r="CD28" s="2">
        <f t="shared" ref="CD28:CD91" si="4">+(AW28*BN28+AX28*BO28+AY28*BP28)</f>
        <v>87.126799999999989</v>
      </c>
      <c r="CE28">
        <f t="shared" ref="CE28:CE91" si="5">+(AZ28*BQ28+BA28*BR28+BB28*BS28)</f>
        <v>92.638599999999997</v>
      </c>
      <c r="CF28">
        <f t="shared" ref="CF28:CF91" si="6">+(BC28*BT28+BD28*BU28+BE28*BV28)</f>
        <v>57.268700000000003</v>
      </c>
      <c r="CG28">
        <f t="shared" ref="CG28:CG91" si="7">+(AU28*BL28+AV28*BM28+BF28*BW28)</f>
        <v>22.236800000000002</v>
      </c>
    </row>
    <row r="29" spans="1:90" x14ac:dyDescent="0.25">
      <c r="A29" s="29">
        <v>1991</v>
      </c>
      <c r="B29" s="2">
        <v>1.3520000000000001</v>
      </c>
      <c r="C29" s="2">
        <v>1.1658999999999999</v>
      </c>
      <c r="D29" s="2">
        <v>1.2494000000000001</v>
      </c>
      <c r="E29" s="2">
        <v>1.1719999999999999</v>
      </c>
      <c r="F29" s="2">
        <v>1.2659</v>
      </c>
      <c r="G29" s="2">
        <v>0.90939999999999999</v>
      </c>
      <c r="H29" s="15">
        <v>1.2117774687065366</v>
      </c>
      <c r="I29" s="2">
        <v>1.0747</v>
      </c>
      <c r="J29" s="41">
        <v>-999.9</v>
      </c>
      <c r="K29" s="41">
        <v>-999.9</v>
      </c>
      <c r="L29" s="2">
        <v>0.72570000000000001</v>
      </c>
      <c r="M29" s="2">
        <v>0.3715</v>
      </c>
      <c r="N29" s="2">
        <v>0.38159999999999999</v>
      </c>
      <c r="O29" s="2">
        <v>0.99819999999999998</v>
      </c>
      <c r="P29" s="2">
        <v>0.14230000000000001</v>
      </c>
      <c r="Q29" s="2">
        <v>1.7662</v>
      </c>
      <c r="R29" s="2">
        <v>2.66</v>
      </c>
      <c r="S29" s="41">
        <v>-999.9</v>
      </c>
      <c r="T29" s="2">
        <v>0.53480000000000005</v>
      </c>
      <c r="U29" s="2">
        <v>0.28210000000000002</v>
      </c>
      <c r="V29" s="2">
        <v>0.55779999999999996</v>
      </c>
      <c r="W29" s="2">
        <v>1.1773</v>
      </c>
      <c r="X29" s="2">
        <v>8.8099999999999998E-2</v>
      </c>
      <c r="Y29" s="2">
        <v>0.90439999999999998</v>
      </c>
      <c r="Z29" s="2">
        <v>0.52539999999999998</v>
      </c>
      <c r="AA29" s="2">
        <v>0.84370000000000001</v>
      </c>
      <c r="AB29" s="2">
        <v>0.1109</v>
      </c>
      <c r="AC29" s="2">
        <v>1.5206</v>
      </c>
      <c r="AD29" s="2">
        <v>2.9843999999999999</v>
      </c>
      <c r="AE29" s="2">
        <v>1.3945000000000001</v>
      </c>
      <c r="AF29" s="2">
        <v>1.2793000000000001</v>
      </c>
      <c r="AG29" s="2">
        <v>0.1181</v>
      </c>
      <c r="AH29" s="2">
        <v>1.3768728222996514</v>
      </c>
      <c r="AI29" s="2">
        <v>1.3579796610169492</v>
      </c>
      <c r="AJ29" s="2">
        <v>0.92359999999999998</v>
      </c>
      <c r="AK29" s="2">
        <v>6.0699999999999997E-2</v>
      </c>
      <c r="AL29" s="2">
        <v>0.46410000000000001</v>
      </c>
      <c r="AM29" s="2">
        <v>1.3673</v>
      </c>
      <c r="AN29" s="2">
        <v>1.4910000000000001</v>
      </c>
      <c r="AQ29" s="65" t="s">
        <v>21</v>
      </c>
      <c r="AR29" s="65" t="s">
        <v>144</v>
      </c>
      <c r="AS29" s="65" t="s">
        <v>139</v>
      </c>
      <c r="AT29" s="65">
        <v>1992</v>
      </c>
      <c r="AU29" s="65">
        <v>0.55500000000000005</v>
      </c>
      <c r="AV29" s="65">
        <v>0.29899999999999999</v>
      </c>
      <c r="AW29" s="65">
        <v>0.76</v>
      </c>
      <c r="AX29" s="65">
        <v>0.72199999999999998</v>
      </c>
      <c r="AY29" s="65">
        <v>0.56599999999999995</v>
      </c>
      <c r="AZ29" s="65">
        <v>0.56399999999999995</v>
      </c>
      <c r="BA29" s="65">
        <v>0.58899999999999997</v>
      </c>
      <c r="BB29" s="65">
        <v>0.41699999999999998</v>
      </c>
      <c r="BC29" s="65">
        <v>0.32300000000000001</v>
      </c>
      <c r="BD29" s="65">
        <v>0.253</v>
      </c>
      <c r="BE29" s="65">
        <v>0.16600000000000001</v>
      </c>
      <c r="BF29" s="65">
        <v>0.159</v>
      </c>
      <c r="BG29" s="65"/>
      <c r="BH29" s="65" t="s">
        <v>21</v>
      </c>
      <c r="BI29" s="65" t="s">
        <v>140</v>
      </c>
      <c r="BJ29" s="65" t="s">
        <v>139</v>
      </c>
      <c r="BK29" s="65">
        <v>1992</v>
      </c>
      <c r="BL29" s="65">
        <v>17.899999999999999</v>
      </c>
      <c r="BM29" s="65">
        <v>28.6</v>
      </c>
      <c r="BN29" s="65">
        <v>102.1</v>
      </c>
      <c r="BO29" s="65">
        <v>42.3</v>
      </c>
      <c r="BP29" s="65">
        <v>52.9</v>
      </c>
      <c r="BQ29" s="65">
        <v>112.5</v>
      </c>
      <c r="BR29" s="65">
        <v>58.1</v>
      </c>
      <c r="BS29" s="65">
        <v>66.400000000000006</v>
      </c>
      <c r="BT29" s="65">
        <v>69.599999999999994</v>
      </c>
      <c r="BU29" s="65">
        <v>82.8</v>
      </c>
      <c r="BV29" s="65">
        <v>84.2</v>
      </c>
      <c r="BW29" s="65">
        <v>63.2</v>
      </c>
      <c r="BX29" s="65"/>
      <c r="BY29" s="62">
        <f t="shared" si="0"/>
        <v>0.69983781044095295</v>
      </c>
      <c r="BZ29" s="62">
        <f t="shared" si="1"/>
        <v>0.52894388185654007</v>
      </c>
      <c r="CA29" s="62">
        <f t="shared" si="2"/>
        <v>0.24263060016906174</v>
      </c>
      <c r="CB29" s="62">
        <f t="shared" si="3"/>
        <v>0.26011577028258887</v>
      </c>
      <c r="CC29" s="65" t="s">
        <v>21</v>
      </c>
      <c r="CD29" s="2">
        <f t="shared" si="4"/>
        <v>138.078</v>
      </c>
      <c r="CE29">
        <f t="shared" si="5"/>
        <v>125.35969999999999</v>
      </c>
      <c r="CF29">
        <f t="shared" si="6"/>
        <v>57.406399999999998</v>
      </c>
      <c r="CG29">
        <f t="shared" si="7"/>
        <v>28.534700000000001</v>
      </c>
    </row>
    <row r="30" spans="1:90" x14ac:dyDescent="0.25">
      <c r="A30" s="29">
        <v>1992</v>
      </c>
      <c r="B30" s="2">
        <v>0.80410000000000004</v>
      </c>
      <c r="C30" s="2">
        <v>1.2706</v>
      </c>
      <c r="D30" s="2">
        <v>1.0429999999999999</v>
      </c>
      <c r="E30" s="2">
        <v>0.95709999999999995</v>
      </c>
      <c r="F30" s="2">
        <v>0.82069999999999999</v>
      </c>
      <c r="G30" s="2">
        <v>0.54830000000000001</v>
      </c>
      <c r="H30" s="15">
        <v>0.69983781044095295</v>
      </c>
      <c r="I30" s="2">
        <v>1.0147999999999999</v>
      </c>
      <c r="J30" s="41">
        <v>-999.9</v>
      </c>
      <c r="K30" s="41">
        <v>-999.9</v>
      </c>
      <c r="L30" s="2">
        <v>0.61380000000000001</v>
      </c>
      <c r="M30" s="41">
        <v>-999.9</v>
      </c>
      <c r="N30" s="2">
        <v>0.39329999999999998</v>
      </c>
      <c r="O30" s="2">
        <v>0.64859999999999995</v>
      </c>
      <c r="P30" s="2">
        <v>0.16250000000000001</v>
      </c>
      <c r="Q30" s="2">
        <v>0.94240000000000002</v>
      </c>
      <c r="R30" s="2">
        <v>1.0785</v>
      </c>
      <c r="S30" s="2">
        <v>1.2565</v>
      </c>
      <c r="T30" s="2">
        <v>0.36309999999999998</v>
      </c>
      <c r="U30" s="2">
        <v>0.16420000000000001</v>
      </c>
      <c r="V30" s="2">
        <v>0.25569999999999998</v>
      </c>
      <c r="W30" s="2">
        <v>0.64090000000000003</v>
      </c>
      <c r="X30" s="2">
        <v>7.6499999999999999E-2</v>
      </c>
      <c r="Y30" s="2">
        <v>2.1509999999999998</v>
      </c>
      <c r="Z30" s="2">
        <v>0.54910000000000003</v>
      </c>
      <c r="AA30" s="2">
        <v>1.1877</v>
      </c>
      <c r="AB30" s="2">
        <v>0.1021</v>
      </c>
      <c r="AC30" s="2">
        <v>1.1848000000000001</v>
      </c>
      <c r="AD30" s="2">
        <v>1.2485999999999999</v>
      </c>
      <c r="AE30" s="2">
        <v>1.0274000000000001</v>
      </c>
      <c r="AF30" s="2">
        <v>0.61329999999999996</v>
      </c>
      <c r="AG30" s="2">
        <v>7.1400000000000005E-2</v>
      </c>
      <c r="AH30" s="2">
        <v>0.87510097493036199</v>
      </c>
      <c r="AI30" s="2">
        <v>1.0600193236714976</v>
      </c>
      <c r="AJ30" s="2">
        <v>1.3315999999999999</v>
      </c>
      <c r="AK30" s="2">
        <v>0.21970000000000001</v>
      </c>
      <c r="AL30" s="2">
        <v>0.34039999999999998</v>
      </c>
      <c r="AM30" s="2">
        <v>0.85589999999999999</v>
      </c>
      <c r="AN30" s="2">
        <v>1.1759999999999999</v>
      </c>
      <c r="AQ30" s="65" t="s">
        <v>21</v>
      </c>
      <c r="AR30" s="65" t="s">
        <v>144</v>
      </c>
      <c r="AS30" s="65" t="s">
        <v>139</v>
      </c>
      <c r="AT30" s="65">
        <v>1993</v>
      </c>
      <c r="AU30" s="65">
        <v>0.24199999999999999</v>
      </c>
      <c r="AV30" s="65">
        <v>1.246</v>
      </c>
      <c r="AW30" s="65">
        <v>1.673</v>
      </c>
      <c r="AX30" s="65">
        <v>0.90800000000000003</v>
      </c>
      <c r="AY30" s="65">
        <v>0.55800000000000005</v>
      </c>
      <c r="AZ30" s="65">
        <v>0.437</v>
      </c>
      <c r="BA30" s="65">
        <v>0.35499999999999998</v>
      </c>
      <c r="BB30" s="65">
        <v>0.57399999999999995</v>
      </c>
      <c r="BC30" s="65">
        <v>0.35299999999999998</v>
      </c>
      <c r="BD30" s="65">
        <v>0.27200000000000002</v>
      </c>
      <c r="BE30" s="65">
        <v>0.53300000000000003</v>
      </c>
      <c r="BF30" s="65">
        <v>0.105</v>
      </c>
      <c r="BG30" s="65"/>
      <c r="BH30" s="65" t="s">
        <v>21</v>
      </c>
      <c r="BI30" s="65" t="s">
        <v>140</v>
      </c>
      <c r="BJ30" s="65" t="s">
        <v>139</v>
      </c>
      <c r="BK30" s="65">
        <v>1993</v>
      </c>
      <c r="BL30" s="65">
        <v>84</v>
      </c>
      <c r="BM30" s="65">
        <v>15.7</v>
      </c>
      <c r="BN30" s="65">
        <v>10.5</v>
      </c>
      <c r="BO30" s="65">
        <v>21.5</v>
      </c>
      <c r="BP30" s="65">
        <v>74.3</v>
      </c>
      <c r="BQ30" s="65">
        <v>29.7</v>
      </c>
      <c r="BR30" s="65">
        <v>74.5</v>
      </c>
      <c r="BS30" s="65">
        <v>37.299999999999997</v>
      </c>
      <c r="BT30" s="65">
        <v>112.9</v>
      </c>
      <c r="BU30" s="65">
        <v>57.5</v>
      </c>
      <c r="BV30" s="65">
        <v>13.2</v>
      </c>
      <c r="BW30" s="65">
        <v>184.9</v>
      </c>
      <c r="BX30" s="65"/>
      <c r="BY30" s="62">
        <f t="shared" si="0"/>
        <v>0.73892662276575727</v>
      </c>
      <c r="BZ30" s="62">
        <f t="shared" si="1"/>
        <v>0.42994063604240279</v>
      </c>
      <c r="CA30" s="62">
        <f t="shared" si="2"/>
        <v>0.34057352941176472</v>
      </c>
      <c r="CB30" s="62">
        <f t="shared" si="3"/>
        <v>0.208379128601546</v>
      </c>
      <c r="CC30" s="65" t="s">
        <v>21</v>
      </c>
      <c r="CD30" s="2">
        <f t="shared" si="4"/>
        <v>78.547899999999998</v>
      </c>
      <c r="CE30">
        <f t="shared" si="5"/>
        <v>60.836599999999997</v>
      </c>
      <c r="CF30">
        <f t="shared" si="6"/>
        <v>62.529299999999999</v>
      </c>
      <c r="CG30">
        <f t="shared" si="7"/>
        <v>59.304699999999997</v>
      </c>
    </row>
    <row r="31" spans="1:90" x14ac:dyDescent="0.25">
      <c r="A31" s="29">
        <v>1993</v>
      </c>
      <c r="B31" s="2">
        <v>0.81159999999999999</v>
      </c>
      <c r="C31" s="2">
        <v>1.1395999999999999</v>
      </c>
      <c r="D31" s="2">
        <v>1.2988</v>
      </c>
      <c r="E31" s="2">
        <v>1.214</v>
      </c>
      <c r="F31" s="2">
        <v>1.5562</v>
      </c>
      <c r="G31" s="2">
        <v>0.92479999999999996</v>
      </c>
      <c r="H31" s="15">
        <v>0.73892662276575727</v>
      </c>
      <c r="I31" s="2">
        <v>1.1821999999999999</v>
      </c>
      <c r="J31" s="2">
        <v>1.4308000000000001</v>
      </c>
      <c r="K31" s="2">
        <v>1.1501999999999999</v>
      </c>
      <c r="L31" s="41">
        <v>-999.9</v>
      </c>
      <c r="M31" s="41">
        <v>-999.9</v>
      </c>
      <c r="N31" s="2">
        <v>0.28339999999999999</v>
      </c>
      <c r="O31" s="2">
        <v>0.86609999999999998</v>
      </c>
      <c r="P31" s="2">
        <v>0.1648</v>
      </c>
      <c r="Q31" s="2">
        <v>1.3742000000000001</v>
      </c>
      <c r="R31" s="2">
        <v>1.5088999999999999</v>
      </c>
      <c r="S31" s="2">
        <v>1.0448999999999999</v>
      </c>
      <c r="T31" s="2">
        <v>0.22459999999999999</v>
      </c>
      <c r="U31" s="2">
        <v>0.26379999999999998</v>
      </c>
      <c r="V31" s="2">
        <v>0.72319999999999995</v>
      </c>
      <c r="W31" s="2">
        <v>0.97360000000000002</v>
      </c>
      <c r="X31" s="2">
        <v>0.1113</v>
      </c>
      <c r="Y31" s="2">
        <v>1.5195000000000001</v>
      </c>
      <c r="Z31" s="2">
        <v>0.59889999999999999</v>
      </c>
      <c r="AA31" s="2">
        <v>0.98650000000000004</v>
      </c>
      <c r="AB31" s="2">
        <v>0.216</v>
      </c>
      <c r="AC31" s="2">
        <v>1.4069</v>
      </c>
      <c r="AD31" s="2">
        <v>1.9045000000000001</v>
      </c>
      <c r="AE31" s="2">
        <v>1.5755999999999999</v>
      </c>
      <c r="AF31" s="2">
        <v>1.2771999999999999</v>
      </c>
      <c r="AG31" s="2">
        <v>0.115</v>
      </c>
      <c r="AH31" s="2">
        <v>1.8932476007677546</v>
      </c>
      <c r="AI31" s="2">
        <v>1.7055518867924528</v>
      </c>
      <c r="AJ31" s="2">
        <v>0.76019999999999999</v>
      </c>
      <c r="AK31" s="2">
        <v>0.18740000000000001</v>
      </c>
      <c r="AL31" s="2">
        <v>0.70350000000000001</v>
      </c>
      <c r="AM31" s="2">
        <v>1.2713000000000001</v>
      </c>
      <c r="AN31" s="2">
        <v>1.7766999999999999</v>
      </c>
      <c r="AQ31" s="65" t="s">
        <v>21</v>
      </c>
      <c r="AR31" s="65" t="s">
        <v>144</v>
      </c>
      <c r="AS31" s="65" t="s">
        <v>139</v>
      </c>
      <c r="AT31" s="65">
        <v>1994</v>
      </c>
      <c r="AU31" s="65">
        <v>0.19500000000000001</v>
      </c>
      <c r="AV31" s="65">
        <v>0.496</v>
      </c>
      <c r="AW31" s="65">
        <v>0.93100000000000005</v>
      </c>
      <c r="AX31" s="65">
        <v>1.2629999999999999</v>
      </c>
      <c r="AY31" s="65">
        <v>0.54600000000000004</v>
      </c>
      <c r="AZ31" s="65">
        <v>0.67300000000000004</v>
      </c>
      <c r="BA31" s="65">
        <v>1.3480000000000001</v>
      </c>
      <c r="BB31" s="65">
        <v>0.52</v>
      </c>
      <c r="BC31" s="65">
        <v>0.311</v>
      </c>
      <c r="BD31" s="65">
        <v>0.24299999999999999</v>
      </c>
      <c r="BE31" s="65">
        <v>0.30199999999999999</v>
      </c>
      <c r="BF31" s="65">
        <v>0.23699999999999999</v>
      </c>
      <c r="BG31" s="65"/>
      <c r="BH31" s="65" t="s">
        <v>21</v>
      </c>
      <c r="BI31" s="65" t="s">
        <v>140</v>
      </c>
      <c r="BJ31" s="65" t="s">
        <v>139</v>
      </c>
      <c r="BK31" s="65">
        <v>1994</v>
      </c>
      <c r="BL31" s="65">
        <v>84.2</v>
      </c>
      <c r="BM31" s="65">
        <v>39.299999999999997</v>
      </c>
      <c r="BN31" s="65">
        <v>57.5</v>
      </c>
      <c r="BO31" s="65">
        <v>57.3</v>
      </c>
      <c r="BP31" s="65">
        <v>78.400000000000006</v>
      </c>
      <c r="BQ31" s="65">
        <v>55</v>
      </c>
      <c r="BR31" s="65">
        <v>17.3</v>
      </c>
      <c r="BS31" s="65">
        <v>61.1</v>
      </c>
      <c r="BT31" s="65">
        <v>58.5</v>
      </c>
      <c r="BU31" s="65">
        <v>53.6</v>
      </c>
      <c r="BV31" s="65">
        <v>36.5</v>
      </c>
      <c r="BW31" s="65">
        <v>70.099999999999994</v>
      </c>
      <c r="BX31" s="65"/>
      <c r="BY31" s="62">
        <f t="shared" si="0"/>
        <v>0.87323395445134577</v>
      </c>
      <c r="BZ31" s="62">
        <f t="shared" si="1"/>
        <v>0.69046026986506748</v>
      </c>
      <c r="CA31" s="62">
        <f t="shared" si="2"/>
        <v>0.28426177658142665</v>
      </c>
      <c r="CB31" s="62">
        <f t="shared" si="3"/>
        <v>0.27130940082644628</v>
      </c>
      <c r="CC31" s="65" t="s">
        <v>21</v>
      </c>
      <c r="CD31" s="2">
        <f t="shared" si="4"/>
        <v>168.7088</v>
      </c>
      <c r="CE31">
        <f t="shared" si="5"/>
        <v>92.107400000000013</v>
      </c>
      <c r="CF31">
        <f t="shared" si="6"/>
        <v>42.241299999999995</v>
      </c>
      <c r="CG31">
        <f t="shared" si="7"/>
        <v>52.525499999999994</v>
      </c>
    </row>
    <row r="32" spans="1:90" x14ac:dyDescent="0.25">
      <c r="A32" s="29">
        <v>1994</v>
      </c>
      <c r="B32" s="2">
        <v>0.50470000000000004</v>
      </c>
      <c r="C32" s="2">
        <v>0.7157</v>
      </c>
      <c r="D32" s="2">
        <v>0.81610000000000005</v>
      </c>
      <c r="E32" s="2">
        <v>0.99909999999999999</v>
      </c>
      <c r="F32" s="2">
        <v>0.71299999999999997</v>
      </c>
      <c r="G32" s="2">
        <v>0.50770000000000004</v>
      </c>
      <c r="H32" s="15">
        <v>0.87323395445134577</v>
      </c>
      <c r="I32" s="2">
        <v>0.78200000000000003</v>
      </c>
      <c r="J32" s="2">
        <v>0.73270000000000002</v>
      </c>
      <c r="K32" s="2">
        <v>0.79630000000000001</v>
      </c>
      <c r="L32" s="41">
        <v>-999.9</v>
      </c>
      <c r="M32" s="2">
        <v>0.71499999999999997</v>
      </c>
      <c r="N32" s="2">
        <v>0.18060000000000001</v>
      </c>
      <c r="O32" s="2">
        <v>0.49480000000000002</v>
      </c>
      <c r="P32" s="2">
        <v>0.13769999999999999</v>
      </c>
      <c r="Q32" s="2">
        <v>1.2989999999999999</v>
      </c>
      <c r="R32" s="2">
        <v>1.2204999999999999</v>
      </c>
      <c r="S32" s="2">
        <v>1.2224999999999999</v>
      </c>
      <c r="T32" s="2">
        <v>0.26550000000000001</v>
      </c>
      <c r="U32" s="2">
        <v>0.19539999999999999</v>
      </c>
      <c r="V32" s="2">
        <v>0.38169999999999998</v>
      </c>
      <c r="W32" s="2">
        <v>1.0430999999999999</v>
      </c>
      <c r="X32" s="2">
        <v>3.6200000000000003E-2</v>
      </c>
      <c r="Y32" s="2">
        <v>0.45429999999999998</v>
      </c>
      <c r="Z32" s="2">
        <v>0.90539999999999998</v>
      </c>
      <c r="AA32" s="2">
        <v>0.90649999999999997</v>
      </c>
      <c r="AB32" s="2">
        <v>0.13880000000000001</v>
      </c>
      <c r="AC32" s="2">
        <v>1.0236000000000001</v>
      </c>
      <c r="AD32" s="2">
        <v>1.6382000000000001</v>
      </c>
      <c r="AE32" s="2">
        <v>0.98299999999999998</v>
      </c>
      <c r="AF32" s="2">
        <v>1.0671999999999999</v>
      </c>
      <c r="AG32" s="2">
        <v>8.3599999999999994E-2</v>
      </c>
      <c r="AH32" s="2">
        <v>0.8030331023864512</v>
      </c>
      <c r="AI32" s="2">
        <v>1.0325752032520326</v>
      </c>
      <c r="AJ32" s="41">
        <v>-999.9</v>
      </c>
      <c r="AK32" s="2">
        <v>0.19520000000000001</v>
      </c>
      <c r="AL32" s="2">
        <v>0.67749999999999999</v>
      </c>
      <c r="AM32" s="2">
        <v>0.63160000000000005</v>
      </c>
      <c r="AN32" s="2">
        <v>0.78739999999999999</v>
      </c>
      <c r="AQ32" s="65" t="s">
        <v>21</v>
      </c>
      <c r="AR32" s="65" t="s">
        <v>144</v>
      </c>
      <c r="AS32" s="65" t="s">
        <v>139</v>
      </c>
      <c r="AT32" s="65">
        <v>1995</v>
      </c>
      <c r="AU32" s="65">
        <v>0.10299999999999999</v>
      </c>
      <c r="AV32" s="65">
        <v>0.28499999999999998</v>
      </c>
      <c r="AW32" s="65">
        <v>0.54800000000000004</v>
      </c>
      <c r="AX32" s="65">
        <v>0.52300000000000002</v>
      </c>
      <c r="AY32" s="65">
        <v>0.45600000000000002</v>
      </c>
      <c r="AZ32" s="65">
        <v>0.50900000000000001</v>
      </c>
      <c r="BA32" s="65">
        <v>0.76200000000000001</v>
      </c>
      <c r="BB32" s="65">
        <v>0.73299999999999998</v>
      </c>
      <c r="BC32" s="65">
        <v>0.29099999999999998</v>
      </c>
      <c r="BD32" s="65">
        <v>0.36599999999999999</v>
      </c>
      <c r="BE32" s="65">
        <v>0.47799999999999998</v>
      </c>
      <c r="BF32" s="65">
        <v>0.15</v>
      </c>
      <c r="BG32" s="65"/>
      <c r="BH32" s="65" t="s">
        <v>21</v>
      </c>
      <c r="BI32" s="65" t="s">
        <v>140</v>
      </c>
      <c r="BJ32" s="65" t="s">
        <v>139</v>
      </c>
      <c r="BK32" s="65">
        <v>1995</v>
      </c>
      <c r="BL32" s="65">
        <v>143.80000000000001</v>
      </c>
      <c r="BM32" s="65">
        <v>86.4</v>
      </c>
      <c r="BN32" s="65">
        <v>84.7</v>
      </c>
      <c r="BO32" s="65">
        <v>44.6</v>
      </c>
      <c r="BP32" s="65">
        <v>23.2</v>
      </c>
      <c r="BQ32" s="65">
        <v>18.7</v>
      </c>
      <c r="BR32" s="65">
        <v>74.3</v>
      </c>
      <c r="BS32" s="65">
        <v>62.7</v>
      </c>
      <c r="BT32" s="65">
        <v>67.8</v>
      </c>
      <c r="BU32" s="65">
        <v>10.5</v>
      </c>
      <c r="BV32" s="65">
        <v>37.9</v>
      </c>
      <c r="BW32" s="65">
        <v>46</v>
      </c>
      <c r="BX32" s="65"/>
      <c r="BY32" s="62">
        <f t="shared" si="0"/>
        <v>0.52669245901639339</v>
      </c>
      <c r="BZ32" s="62">
        <f t="shared" si="1"/>
        <v>0.71993577392421326</v>
      </c>
      <c r="CA32" s="62">
        <f t="shared" si="2"/>
        <v>0.35876936316695351</v>
      </c>
      <c r="CB32" s="62">
        <f t="shared" si="3"/>
        <v>0.16776031860970309</v>
      </c>
      <c r="CC32" s="65" t="s">
        <v>21</v>
      </c>
      <c r="CD32" s="2">
        <f t="shared" si="4"/>
        <v>80.320599999999999</v>
      </c>
      <c r="CE32">
        <f t="shared" si="5"/>
        <v>112.09399999999999</v>
      </c>
      <c r="CF32">
        <f t="shared" si="6"/>
        <v>41.688999999999993</v>
      </c>
      <c r="CG32">
        <f t="shared" si="7"/>
        <v>46.3354</v>
      </c>
    </row>
    <row r="33" spans="1:85" x14ac:dyDescent="0.25">
      <c r="A33" s="29">
        <v>1995</v>
      </c>
      <c r="B33" s="2">
        <v>0.57250000000000001</v>
      </c>
      <c r="C33" s="41">
        <v>-999.9</v>
      </c>
      <c r="D33" s="2">
        <v>0.745</v>
      </c>
      <c r="E33" s="2">
        <v>0.57289999999999996</v>
      </c>
      <c r="F33" s="2">
        <v>0.99480000000000002</v>
      </c>
      <c r="G33" s="2">
        <v>0.56510000000000005</v>
      </c>
      <c r="H33" s="15">
        <v>0.52669245901639339</v>
      </c>
      <c r="I33" s="2">
        <v>1.4164000000000001</v>
      </c>
      <c r="J33" s="2">
        <v>0.6643</v>
      </c>
      <c r="K33" s="2">
        <v>0.68910000000000005</v>
      </c>
      <c r="L33" s="2">
        <v>0.59079999999999999</v>
      </c>
      <c r="M33" s="41">
        <v>-999.9</v>
      </c>
      <c r="N33" s="2">
        <v>0.2366</v>
      </c>
      <c r="O33" s="2">
        <v>0.42859999999999998</v>
      </c>
      <c r="P33" s="2">
        <v>0.157</v>
      </c>
      <c r="Q33" s="2">
        <v>1.06</v>
      </c>
      <c r="R33" s="2">
        <v>1.1935</v>
      </c>
      <c r="S33" s="2">
        <v>0.89939999999999998</v>
      </c>
      <c r="T33" s="2">
        <v>0.50209999999999999</v>
      </c>
      <c r="U33" s="2">
        <v>0.2843</v>
      </c>
      <c r="V33" s="2">
        <v>0.51739999999999997</v>
      </c>
      <c r="W33" s="2">
        <v>3.6760999999999999</v>
      </c>
      <c r="X33" s="2">
        <v>0.1389</v>
      </c>
      <c r="Y33" s="2">
        <v>1.3752</v>
      </c>
      <c r="Z33" s="2">
        <v>0.52869999999999995</v>
      </c>
      <c r="AA33" s="2">
        <v>0.8498</v>
      </c>
      <c r="AB33" s="2">
        <v>0.90639999999999998</v>
      </c>
      <c r="AC33" s="2">
        <v>1.0899000000000001</v>
      </c>
      <c r="AD33" s="41">
        <v>-999.9</v>
      </c>
      <c r="AE33" s="2">
        <v>0.54369999999999996</v>
      </c>
      <c r="AF33" s="2">
        <v>0.52800000000000002</v>
      </c>
      <c r="AG33" s="2">
        <v>7.3200000000000001E-2</v>
      </c>
      <c r="AH33" s="2">
        <v>0.68080092899800937</v>
      </c>
      <c r="AI33" s="2">
        <v>1.4642110369921164</v>
      </c>
      <c r="AJ33" s="2">
        <v>0.92559999999999998</v>
      </c>
      <c r="AK33" s="2">
        <v>0.1154</v>
      </c>
      <c r="AL33" s="2">
        <v>0.46710000000000002</v>
      </c>
      <c r="AM33" s="2">
        <v>0.5978</v>
      </c>
      <c r="AN33" s="2">
        <v>0.91039999999999999</v>
      </c>
      <c r="AQ33" s="65" t="s">
        <v>21</v>
      </c>
      <c r="AR33" s="65" t="s">
        <v>144</v>
      </c>
      <c r="AS33" s="65" t="s">
        <v>139</v>
      </c>
      <c r="AT33" s="65">
        <v>1996</v>
      </c>
      <c r="AU33" s="65">
        <v>0.246</v>
      </c>
      <c r="AV33" s="65">
        <v>0.29499999999999998</v>
      </c>
      <c r="AW33" s="65">
        <v>2.194</v>
      </c>
      <c r="AX33" s="65">
        <v>2.6920000000000002</v>
      </c>
      <c r="AY33" s="65">
        <v>0.64</v>
      </c>
      <c r="AZ33" s="65">
        <v>0.88700000000000001</v>
      </c>
      <c r="BA33" s="65">
        <v>0.60799999999999998</v>
      </c>
      <c r="BB33" s="65">
        <v>0.76300000000000001</v>
      </c>
      <c r="BC33" s="65">
        <v>0.81499999999999995</v>
      </c>
      <c r="BD33" s="65">
        <v>0.29799999999999999</v>
      </c>
      <c r="BE33" s="65">
        <v>0.20200000000000001</v>
      </c>
      <c r="BF33" s="65">
        <v>0.21299999999999999</v>
      </c>
      <c r="BG33" s="65"/>
      <c r="BH33" s="65" t="s">
        <v>21</v>
      </c>
      <c r="BI33" s="65" t="s">
        <v>140</v>
      </c>
      <c r="BJ33" s="65" t="s">
        <v>139</v>
      </c>
      <c r="BK33" s="65">
        <v>1996</v>
      </c>
      <c r="BL33" s="65">
        <v>3.6</v>
      </c>
      <c r="BM33" s="65">
        <v>61.2</v>
      </c>
      <c r="BN33" s="65">
        <v>9</v>
      </c>
      <c r="BO33" s="65">
        <v>8.8000000000000007</v>
      </c>
      <c r="BP33" s="65">
        <v>54.8</v>
      </c>
      <c r="BQ33" s="65">
        <v>22</v>
      </c>
      <c r="BR33" s="65">
        <v>50.5</v>
      </c>
      <c r="BS33" s="65">
        <v>28.3</v>
      </c>
      <c r="BT33" s="65">
        <v>20.100000000000001</v>
      </c>
      <c r="BU33" s="65">
        <v>80.400000000000006</v>
      </c>
      <c r="BV33" s="65">
        <v>99.8</v>
      </c>
      <c r="BW33" s="65">
        <v>30.4</v>
      </c>
      <c r="BX33" s="65"/>
      <c r="BY33" s="62">
        <f t="shared" si="0"/>
        <v>1.0813719008264464</v>
      </c>
      <c r="BZ33" s="62">
        <f t="shared" si="1"/>
        <v>0.71240972222222232</v>
      </c>
      <c r="CA33" s="62">
        <f t="shared" si="2"/>
        <v>0.30204842735896154</v>
      </c>
      <c r="CB33" s="62">
        <f t="shared" si="3"/>
        <v>0.26696218487394963</v>
      </c>
      <c r="CC33" s="65" t="s">
        <v>21</v>
      </c>
      <c r="CD33" s="2">
        <f t="shared" si="4"/>
        <v>78.507599999999996</v>
      </c>
      <c r="CE33">
        <f t="shared" si="5"/>
        <v>71.810900000000004</v>
      </c>
      <c r="CF33">
        <f t="shared" si="6"/>
        <v>60.500299999999996</v>
      </c>
      <c r="CG33">
        <f t="shared" si="7"/>
        <v>25.4148</v>
      </c>
    </row>
    <row r="34" spans="1:85" x14ac:dyDescent="0.25">
      <c r="A34" s="29">
        <v>1996</v>
      </c>
      <c r="B34" s="2">
        <v>0.89800000000000002</v>
      </c>
      <c r="C34" s="2">
        <v>1.1849000000000001</v>
      </c>
      <c r="D34" s="2">
        <v>1.0367999999999999</v>
      </c>
      <c r="E34" s="2">
        <v>1.3982000000000001</v>
      </c>
      <c r="F34" s="2">
        <v>1.1062000000000001</v>
      </c>
      <c r="G34" s="41">
        <v>-999.9</v>
      </c>
      <c r="H34" s="15">
        <v>1.0813719008264464</v>
      </c>
      <c r="I34" s="2">
        <v>1.5106999999999999</v>
      </c>
      <c r="J34" s="2">
        <v>0.72240000000000004</v>
      </c>
      <c r="K34" s="2">
        <v>1.3472</v>
      </c>
      <c r="L34" s="2">
        <v>0.61919999999999997</v>
      </c>
      <c r="M34" s="2">
        <v>0.66649999999999998</v>
      </c>
      <c r="N34" s="2">
        <v>0.3145</v>
      </c>
      <c r="O34" s="2">
        <v>0.52569999999999995</v>
      </c>
      <c r="P34" s="2">
        <v>0.1308</v>
      </c>
      <c r="Q34" s="2">
        <v>0.56130000000000002</v>
      </c>
      <c r="R34" s="2">
        <v>0.73650000000000004</v>
      </c>
      <c r="S34" s="2">
        <v>0.64910000000000001</v>
      </c>
      <c r="T34" s="2">
        <v>0.50109999999999999</v>
      </c>
      <c r="U34" s="2">
        <v>0.56269999999999998</v>
      </c>
      <c r="V34" s="2">
        <v>1.0831999999999999</v>
      </c>
      <c r="W34" s="2">
        <v>2.6482000000000001</v>
      </c>
      <c r="X34" s="2">
        <v>0.20469999999999999</v>
      </c>
      <c r="Y34" s="41">
        <v>-999.9</v>
      </c>
      <c r="Z34" s="2">
        <v>0.53259999999999996</v>
      </c>
      <c r="AA34" s="41">
        <v>-999.9</v>
      </c>
      <c r="AB34" s="2">
        <v>0.19789999999999999</v>
      </c>
      <c r="AC34" s="2">
        <v>0.91700000000000004</v>
      </c>
      <c r="AD34" s="2">
        <v>1.3136000000000001</v>
      </c>
      <c r="AE34" s="2">
        <v>0.86009999999999998</v>
      </c>
      <c r="AF34" s="2">
        <v>0.56430000000000002</v>
      </c>
      <c r="AG34" s="2">
        <v>0.1401</v>
      </c>
      <c r="AH34" s="2">
        <v>0.83227096774193554</v>
      </c>
      <c r="AI34" s="2">
        <v>1.4228436039099024</v>
      </c>
      <c r="AJ34" s="2">
        <v>0.74339999999999995</v>
      </c>
      <c r="AK34" s="2">
        <v>0.2422</v>
      </c>
      <c r="AL34" s="2">
        <v>1.0488</v>
      </c>
      <c r="AM34" s="2">
        <v>0.76280000000000003</v>
      </c>
      <c r="AN34" s="2">
        <v>1.4077</v>
      </c>
      <c r="AQ34" s="65" t="s">
        <v>21</v>
      </c>
      <c r="AR34" s="65" t="s">
        <v>144</v>
      </c>
      <c r="AS34" s="65" t="s">
        <v>139</v>
      </c>
      <c r="AT34" s="65">
        <v>1997</v>
      </c>
      <c r="AU34" s="65">
        <v>0.45600000000000002</v>
      </c>
      <c r="AV34" s="65">
        <v>0.317</v>
      </c>
      <c r="AW34" s="65">
        <v>1.6890000000000001</v>
      </c>
      <c r="AX34" s="65">
        <v>1.448</v>
      </c>
      <c r="AY34" s="65">
        <v>0.375</v>
      </c>
      <c r="AZ34" s="65">
        <v>0.317</v>
      </c>
      <c r="BA34" s="65">
        <v>0.503</v>
      </c>
      <c r="BB34" s="65">
        <v>0.60399999999999998</v>
      </c>
      <c r="BC34" s="65">
        <v>0.72</v>
      </c>
      <c r="BD34" s="65">
        <v>0.26900000000000002</v>
      </c>
      <c r="BE34" s="65">
        <v>0.27</v>
      </c>
      <c r="BF34" s="65">
        <v>0.25900000000000001</v>
      </c>
      <c r="BG34" s="65"/>
      <c r="BH34" s="65" t="s">
        <v>21</v>
      </c>
      <c r="BI34" s="65" t="s">
        <v>140</v>
      </c>
      <c r="BJ34" s="65" t="s">
        <v>139</v>
      </c>
      <c r="BK34" s="65">
        <v>1997</v>
      </c>
      <c r="BL34" s="65">
        <v>10.4</v>
      </c>
      <c r="BM34" s="65">
        <v>96.6</v>
      </c>
      <c r="BN34" s="65">
        <v>23.7</v>
      </c>
      <c r="BO34" s="65">
        <v>12.2</v>
      </c>
      <c r="BP34" s="65">
        <v>32.1</v>
      </c>
      <c r="BQ34" s="65">
        <v>124.7</v>
      </c>
      <c r="BR34" s="65">
        <v>24.4</v>
      </c>
      <c r="BS34" s="65">
        <v>56.1</v>
      </c>
      <c r="BT34" s="65">
        <v>7.7</v>
      </c>
      <c r="BU34" s="65">
        <v>54.2</v>
      </c>
      <c r="BV34" s="65">
        <v>48.7</v>
      </c>
      <c r="BW34" s="65">
        <v>70.5</v>
      </c>
      <c r="BX34" s="65"/>
      <c r="BY34" s="62">
        <f t="shared" si="0"/>
        <v>1.0254764705882353</v>
      </c>
      <c r="BZ34" s="62">
        <f t="shared" si="1"/>
        <v>0.41758040935672519</v>
      </c>
      <c r="CA34" s="62">
        <f t="shared" si="2"/>
        <v>0.3008390596745027</v>
      </c>
      <c r="CB34" s="62">
        <f t="shared" si="3"/>
        <v>0.30210760563380279</v>
      </c>
      <c r="CC34" s="65" t="s">
        <v>21</v>
      </c>
      <c r="CD34" s="2">
        <f t="shared" si="4"/>
        <v>69.732399999999998</v>
      </c>
      <c r="CE34">
        <f t="shared" si="5"/>
        <v>85.6875</v>
      </c>
      <c r="CF34">
        <f t="shared" si="6"/>
        <v>33.272800000000004</v>
      </c>
      <c r="CG34">
        <f t="shared" si="7"/>
        <v>53.624099999999999</v>
      </c>
    </row>
    <row r="35" spans="1:85" x14ac:dyDescent="0.25">
      <c r="A35" s="29">
        <v>1997</v>
      </c>
      <c r="B35" s="2">
        <v>0.70599999999999996</v>
      </c>
      <c r="C35" s="41">
        <v>-999.9</v>
      </c>
      <c r="D35" s="2">
        <v>1.0512999999999999</v>
      </c>
      <c r="E35" s="2">
        <v>0.58069999999999999</v>
      </c>
      <c r="F35" s="2">
        <v>0.82340000000000002</v>
      </c>
      <c r="G35" s="2">
        <v>1.3449</v>
      </c>
      <c r="H35" s="15">
        <v>1.0254764705882353</v>
      </c>
      <c r="I35" s="41">
        <v>-999.9</v>
      </c>
      <c r="J35" s="2">
        <v>0.64300000000000002</v>
      </c>
      <c r="K35" s="2">
        <v>1.1991000000000001</v>
      </c>
      <c r="L35" s="2">
        <v>0.72909999999999997</v>
      </c>
      <c r="M35" s="41">
        <v>-999.9</v>
      </c>
      <c r="N35" s="2">
        <v>0.19370000000000001</v>
      </c>
      <c r="O35" s="2">
        <v>0.3785</v>
      </c>
      <c r="P35" s="2">
        <v>8.5599999999999996E-2</v>
      </c>
      <c r="Q35" s="2">
        <v>0.59470000000000001</v>
      </c>
      <c r="R35" s="2">
        <v>0.82889999999999997</v>
      </c>
      <c r="S35" s="2">
        <v>0.3266</v>
      </c>
      <c r="T35" s="2">
        <v>0.27550000000000002</v>
      </c>
      <c r="U35" s="2">
        <v>0.18609999999999999</v>
      </c>
      <c r="V35" s="2">
        <v>0.3982</v>
      </c>
      <c r="W35" s="2">
        <v>0.68610000000000004</v>
      </c>
      <c r="X35" s="2">
        <v>0.19670000000000001</v>
      </c>
      <c r="Y35" s="41">
        <v>-999.9</v>
      </c>
      <c r="Z35" s="2">
        <v>0.43319999999999997</v>
      </c>
      <c r="AA35" s="2">
        <v>0.97950000000000004</v>
      </c>
      <c r="AB35" s="2">
        <v>2.0558999999999998</v>
      </c>
      <c r="AC35" s="2">
        <v>1.2455000000000001</v>
      </c>
      <c r="AD35" s="2">
        <v>0.88360000000000005</v>
      </c>
      <c r="AE35" s="2">
        <v>0.44400000000000001</v>
      </c>
      <c r="AF35" s="2">
        <v>0.26079999999999998</v>
      </c>
      <c r="AG35" s="2">
        <v>9.2999999999999999E-2</v>
      </c>
      <c r="AH35" s="2">
        <v>1.0936542857142859</v>
      </c>
      <c r="AI35" s="2">
        <v>0.96457169287696587</v>
      </c>
      <c r="AJ35" s="2">
        <v>0.90669999999999995</v>
      </c>
      <c r="AK35" s="2">
        <v>0.1002</v>
      </c>
      <c r="AL35" s="2">
        <v>0.67390000000000005</v>
      </c>
      <c r="AM35" s="2">
        <v>0.73240000000000005</v>
      </c>
      <c r="AN35" s="2">
        <v>1.0940000000000001</v>
      </c>
      <c r="AQ35" s="65" t="s">
        <v>21</v>
      </c>
      <c r="AR35" s="65" t="s">
        <v>144</v>
      </c>
      <c r="AS35" s="65" t="s">
        <v>139</v>
      </c>
      <c r="AT35" s="65">
        <v>1998</v>
      </c>
      <c r="AU35" s="65">
        <v>0.313</v>
      </c>
      <c r="AV35" s="65">
        <v>0.63400000000000001</v>
      </c>
      <c r="AW35" s="65">
        <v>1.0309999999999999</v>
      </c>
      <c r="AX35" s="65">
        <v>0.441</v>
      </c>
      <c r="AY35" s="65">
        <v>0.755</v>
      </c>
      <c r="AZ35" s="65">
        <v>0.35599999999999998</v>
      </c>
      <c r="BA35" s="65">
        <v>0.38400000000000001</v>
      </c>
      <c r="BB35" s="65">
        <v>0.52300000000000002</v>
      </c>
      <c r="BC35" s="65">
        <v>0.34</v>
      </c>
      <c r="BD35" s="65">
        <v>0.184</v>
      </c>
      <c r="BE35" s="65">
        <v>0.24099999999999999</v>
      </c>
      <c r="BF35" s="65">
        <v>0.28899999999999998</v>
      </c>
      <c r="BG35" s="65"/>
      <c r="BH35" s="65" t="s">
        <v>21</v>
      </c>
      <c r="BI35" s="65" t="s">
        <v>140</v>
      </c>
      <c r="BJ35" s="65" t="s">
        <v>139</v>
      </c>
      <c r="BK35" s="65">
        <v>1998</v>
      </c>
      <c r="BL35" s="65">
        <v>55.9</v>
      </c>
      <c r="BM35" s="65">
        <v>11.3</v>
      </c>
      <c r="BN35" s="65">
        <v>29.1</v>
      </c>
      <c r="BO35" s="65">
        <v>102.3</v>
      </c>
      <c r="BP35" s="65">
        <v>33.299999999999997</v>
      </c>
      <c r="BQ35" s="65">
        <v>16</v>
      </c>
      <c r="BR35" s="65">
        <v>24</v>
      </c>
      <c r="BS35" s="65">
        <v>11.5</v>
      </c>
      <c r="BT35" s="65">
        <v>61.2</v>
      </c>
      <c r="BU35" s="65">
        <v>117</v>
      </c>
      <c r="BV35" s="65">
        <v>41.9</v>
      </c>
      <c r="BW35" s="65">
        <v>37.4</v>
      </c>
      <c r="BX35" s="65"/>
      <c r="BY35" s="62">
        <f t="shared" si="0"/>
        <v>0.60873041894353375</v>
      </c>
      <c r="BZ35" s="62">
        <f t="shared" si="1"/>
        <v>0.40633980582524271</v>
      </c>
      <c r="CA35" s="62">
        <f t="shared" si="2"/>
        <v>0.23822762380736026</v>
      </c>
      <c r="CB35" s="62">
        <f t="shared" si="3"/>
        <v>0.3390965583173996</v>
      </c>
      <c r="CC35" s="65" t="s">
        <v>21</v>
      </c>
      <c r="CD35" s="2">
        <f t="shared" si="4"/>
        <v>100.25789999999999</v>
      </c>
      <c r="CE35">
        <f t="shared" si="5"/>
        <v>20.926500000000001</v>
      </c>
      <c r="CF35">
        <f t="shared" si="6"/>
        <v>52.433899999999994</v>
      </c>
      <c r="CG35">
        <f t="shared" si="7"/>
        <v>35.469499999999996</v>
      </c>
    </row>
    <row r="36" spans="1:85" x14ac:dyDescent="0.25">
      <c r="A36" s="29">
        <v>1998</v>
      </c>
      <c r="B36" s="2">
        <v>0.63300000000000001</v>
      </c>
      <c r="C36" s="2">
        <v>0.81879999999999997</v>
      </c>
      <c r="D36" s="2">
        <v>0.74060000000000004</v>
      </c>
      <c r="E36" s="2">
        <v>0.90110000000000001</v>
      </c>
      <c r="F36" s="2">
        <v>0.91739999999999999</v>
      </c>
      <c r="G36" s="2">
        <v>0.41510000000000002</v>
      </c>
      <c r="H36" s="15">
        <v>0.60873041894353375</v>
      </c>
      <c r="I36" s="2">
        <v>1.0545</v>
      </c>
      <c r="J36" s="2">
        <v>0.85270000000000001</v>
      </c>
      <c r="K36" s="2">
        <v>0.87760000000000005</v>
      </c>
      <c r="L36" s="2">
        <v>0.54320000000000002</v>
      </c>
      <c r="M36" s="2">
        <v>0.2848</v>
      </c>
      <c r="N36" s="2">
        <v>0.16450000000000001</v>
      </c>
      <c r="O36" s="2">
        <v>0.49940000000000001</v>
      </c>
      <c r="P36" s="2">
        <v>0.1113</v>
      </c>
      <c r="Q36" s="2">
        <v>0.4395</v>
      </c>
      <c r="R36" s="2">
        <v>0.60899999999999999</v>
      </c>
      <c r="S36" s="2">
        <v>0.37030000000000002</v>
      </c>
      <c r="T36" s="2">
        <v>0.30740000000000001</v>
      </c>
      <c r="U36" s="2">
        <v>0.21190000000000001</v>
      </c>
      <c r="V36" s="2">
        <v>0.36899999999999999</v>
      </c>
      <c r="W36" s="2">
        <v>0.66520000000000001</v>
      </c>
      <c r="X36" s="2">
        <v>0.11020000000000001</v>
      </c>
      <c r="Y36" s="2">
        <v>0.79679999999999995</v>
      </c>
      <c r="Z36" s="2">
        <v>0.71489999999999998</v>
      </c>
      <c r="AA36" s="41">
        <v>-999.9</v>
      </c>
      <c r="AB36" s="41">
        <v>-999.9</v>
      </c>
      <c r="AC36" s="2">
        <v>0.85019999999999996</v>
      </c>
      <c r="AD36" s="2">
        <v>0.71919999999999995</v>
      </c>
      <c r="AE36" s="2">
        <v>0.51400000000000001</v>
      </c>
      <c r="AF36" s="2">
        <v>0.6099</v>
      </c>
      <c r="AG36" s="2">
        <v>0.14430000000000001</v>
      </c>
      <c r="AH36" s="2">
        <v>0.83991772534785236</v>
      </c>
      <c r="AI36" s="2">
        <v>1.2654930362116992</v>
      </c>
      <c r="AJ36" s="2">
        <v>0.60919999999999996</v>
      </c>
      <c r="AK36" s="2">
        <v>0.43059999999999998</v>
      </c>
      <c r="AL36" s="2">
        <v>0.4249</v>
      </c>
      <c r="AM36" s="2">
        <v>0.5746</v>
      </c>
      <c r="AN36" s="2">
        <v>0.64329999999999998</v>
      </c>
      <c r="AQ36" s="65" t="s">
        <v>21</v>
      </c>
      <c r="AR36" s="65" t="s">
        <v>144</v>
      </c>
      <c r="AS36" s="65" t="s">
        <v>139</v>
      </c>
      <c r="AT36" s="65">
        <v>1999</v>
      </c>
      <c r="AU36" s="65">
        <v>0.25800000000000001</v>
      </c>
      <c r="AV36" s="65">
        <v>0.375</v>
      </c>
      <c r="AW36" s="65">
        <v>0.61099999999999999</v>
      </c>
      <c r="AX36" s="65">
        <v>0.47699999999999998</v>
      </c>
      <c r="AY36" s="65">
        <v>1.208</v>
      </c>
      <c r="AZ36" s="65">
        <v>0.755</v>
      </c>
      <c r="BA36" s="65">
        <v>0.17100000000000001</v>
      </c>
      <c r="BB36" s="65">
        <v>0.59599999999999997</v>
      </c>
      <c r="BC36" s="65">
        <v>0.19</v>
      </c>
      <c r="BD36" s="65">
        <v>0.13400000000000001</v>
      </c>
      <c r="BE36" s="65">
        <v>0.317</v>
      </c>
      <c r="BF36" s="65">
        <v>0.106</v>
      </c>
      <c r="BG36" s="65"/>
      <c r="BH36" s="65" t="s">
        <v>21</v>
      </c>
      <c r="BI36" s="65" t="s">
        <v>140</v>
      </c>
      <c r="BJ36" s="65" t="s">
        <v>139</v>
      </c>
      <c r="BK36" s="65">
        <v>1999</v>
      </c>
      <c r="BL36" s="65">
        <v>57.8</v>
      </c>
      <c r="BM36" s="65">
        <v>55.3</v>
      </c>
      <c r="BN36" s="65">
        <v>62.6</v>
      </c>
      <c r="BO36" s="65">
        <v>50.5</v>
      </c>
      <c r="BP36" s="65">
        <v>11.6</v>
      </c>
      <c r="BQ36" s="65">
        <v>49.6</v>
      </c>
      <c r="BR36" s="65">
        <v>24.7</v>
      </c>
      <c r="BS36" s="65">
        <v>14.4</v>
      </c>
      <c r="BT36" s="65">
        <v>37.9</v>
      </c>
      <c r="BU36" s="65">
        <v>55.2</v>
      </c>
      <c r="BV36" s="65">
        <v>46.1</v>
      </c>
      <c r="BW36" s="65">
        <v>156.30000000000001</v>
      </c>
      <c r="BX36" s="65"/>
      <c r="BY36" s="62">
        <f t="shared" si="0"/>
        <v>0.61226864474739384</v>
      </c>
      <c r="BZ36" s="62">
        <f t="shared" si="1"/>
        <v>0.56656257046223224</v>
      </c>
      <c r="CA36" s="62">
        <f t="shared" si="2"/>
        <v>0.20985272988505749</v>
      </c>
      <c r="CB36" s="62">
        <f t="shared" si="3"/>
        <v>0.19382962138084631</v>
      </c>
      <c r="CC36" s="65" t="s">
        <v>21</v>
      </c>
      <c r="CD36" s="2">
        <f t="shared" si="4"/>
        <v>76.349900000000005</v>
      </c>
      <c r="CE36">
        <f t="shared" si="5"/>
        <v>50.254100000000001</v>
      </c>
      <c r="CF36">
        <f t="shared" si="6"/>
        <v>29.211500000000001</v>
      </c>
      <c r="CG36">
        <f t="shared" si="7"/>
        <v>52.217699999999994</v>
      </c>
    </row>
    <row r="37" spans="1:85" x14ac:dyDescent="0.25">
      <c r="A37" s="29">
        <v>1999</v>
      </c>
      <c r="B37" s="2">
        <v>0.57879999999999998</v>
      </c>
      <c r="C37" s="2">
        <v>0.71109999999999995</v>
      </c>
      <c r="D37" s="2">
        <v>0.82379999999999998</v>
      </c>
      <c r="E37" s="2">
        <v>0.68300000000000005</v>
      </c>
      <c r="F37" s="2">
        <v>0.68700000000000006</v>
      </c>
      <c r="G37" s="2">
        <v>0.55289999999999995</v>
      </c>
      <c r="H37" s="15">
        <v>0.61226864474739384</v>
      </c>
      <c r="I37" s="41">
        <v>-999.9</v>
      </c>
      <c r="J37" s="2">
        <v>0.8609</v>
      </c>
      <c r="K37" s="2">
        <v>0.78739999999999999</v>
      </c>
      <c r="L37" s="2">
        <v>0.62239999999999995</v>
      </c>
      <c r="M37" s="2">
        <v>0.51500000000000001</v>
      </c>
      <c r="N37" s="2">
        <v>0.34489999999999998</v>
      </c>
      <c r="O37" s="2">
        <v>0.6704</v>
      </c>
      <c r="P37" s="2">
        <v>0.2135</v>
      </c>
      <c r="Q37" s="2">
        <v>0.48630000000000001</v>
      </c>
      <c r="R37" s="2">
        <v>0.77600000000000002</v>
      </c>
      <c r="S37" s="2">
        <v>0.60829999999999995</v>
      </c>
      <c r="T37" s="2">
        <v>0.314</v>
      </c>
      <c r="U37" s="2">
        <v>0.22159999999999999</v>
      </c>
      <c r="V37" s="2">
        <v>0.36020000000000002</v>
      </c>
      <c r="W37" s="2">
        <v>0.53380000000000005</v>
      </c>
      <c r="X37" s="2">
        <v>9.5200000000000007E-2</v>
      </c>
      <c r="Y37" s="2">
        <v>0.66449999999999998</v>
      </c>
      <c r="Z37" s="2">
        <v>0.52249999999999996</v>
      </c>
      <c r="AA37" s="2">
        <v>0.55600000000000005</v>
      </c>
      <c r="AB37" s="41">
        <v>-999.9</v>
      </c>
      <c r="AC37" s="2">
        <v>1.4330000000000001</v>
      </c>
      <c r="AD37" s="2">
        <v>0.86850000000000005</v>
      </c>
      <c r="AE37" s="2">
        <v>0.70599999999999996</v>
      </c>
      <c r="AF37" s="2">
        <v>0.44440000000000002</v>
      </c>
      <c r="AG37" s="2">
        <v>0.1192</v>
      </c>
      <c r="AH37" s="2">
        <v>0.86560930232558142</v>
      </c>
      <c r="AI37" s="2">
        <v>1.0343852116875374</v>
      </c>
      <c r="AJ37" s="2">
        <v>0.71919999999999995</v>
      </c>
      <c r="AK37" s="2">
        <v>0.74590000000000001</v>
      </c>
      <c r="AL37" s="2">
        <v>0.2495</v>
      </c>
      <c r="AM37" s="2">
        <v>0.94230000000000003</v>
      </c>
      <c r="AN37" s="2">
        <v>0.96430000000000005</v>
      </c>
      <c r="AQ37" s="65" t="s">
        <v>21</v>
      </c>
      <c r="AR37" s="65" t="s">
        <v>144</v>
      </c>
      <c r="AS37" s="65" t="s">
        <v>139</v>
      </c>
      <c r="AT37" s="65">
        <v>2000</v>
      </c>
      <c r="AU37" s="65">
        <v>0.50700000000000001</v>
      </c>
      <c r="AV37" s="65">
        <v>0.22900000000000001</v>
      </c>
      <c r="AW37" s="65">
        <v>0.52200000000000002</v>
      </c>
      <c r="AX37" s="65">
        <v>0.754</v>
      </c>
      <c r="AY37" s="65">
        <v>0.42399999999999999</v>
      </c>
      <c r="AZ37" s="65">
        <v>0.753</v>
      </c>
      <c r="BA37" s="65">
        <v>0.26400000000000001</v>
      </c>
      <c r="BB37" s="65">
        <v>0.60399999999999998</v>
      </c>
      <c r="BC37" s="65">
        <v>0.31</v>
      </c>
      <c r="BD37" s="65">
        <v>0.222</v>
      </c>
      <c r="BE37" s="65">
        <v>0.182</v>
      </c>
      <c r="BF37" s="65">
        <v>0.35199999999999998</v>
      </c>
      <c r="BG37" s="65"/>
      <c r="BH37" s="65" t="s">
        <v>21</v>
      </c>
      <c r="BI37" s="65" t="s">
        <v>140</v>
      </c>
      <c r="BJ37" s="65" t="s">
        <v>139</v>
      </c>
      <c r="BK37" s="65">
        <v>2000</v>
      </c>
      <c r="BL37" s="65">
        <v>31.5</v>
      </c>
      <c r="BM37" s="65">
        <v>76.900000000000006</v>
      </c>
      <c r="BN37" s="65">
        <v>59.3</v>
      </c>
      <c r="BO37" s="65">
        <v>28</v>
      </c>
      <c r="BP37" s="65">
        <v>31.7</v>
      </c>
      <c r="BQ37" s="65">
        <v>17.100000000000001</v>
      </c>
      <c r="BR37" s="65">
        <v>67.3</v>
      </c>
      <c r="BS37" s="65">
        <v>6.5</v>
      </c>
      <c r="BT37" s="65">
        <v>94.7</v>
      </c>
      <c r="BU37" s="65">
        <v>61.7</v>
      </c>
      <c r="BV37" s="65">
        <v>81.099999999999994</v>
      </c>
      <c r="BW37" s="65">
        <v>26</v>
      </c>
      <c r="BX37" s="65"/>
      <c r="BY37" s="62">
        <f t="shared" si="0"/>
        <v>0.55048235294117653</v>
      </c>
      <c r="BZ37" s="62">
        <f t="shared" si="1"/>
        <v>0.38030253025302524</v>
      </c>
      <c r="CA37" s="62">
        <f t="shared" si="2"/>
        <v>0.2434298947368421</v>
      </c>
      <c r="CB37" s="62">
        <f t="shared" si="3"/>
        <v>0.3179508928571429</v>
      </c>
      <c r="CC37" s="65" t="s">
        <v>21</v>
      </c>
      <c r="CD37" s="2">
        <f t="shared" si="4"/>
        <v>65.507400000000004</v>
      </c>
      <c r="CE37">
        <f t="shared" si="5"/>
        <v>34.569499999999998</v>
      </c>
      <c r="CF37">
        <f t="shared" si="6"/>
        <v>57.814599999999999</v>
      </c>
      <c r="CG37">
        <f t="shared" si="7"/>
        <v>42.732600000000005</v>
      </c>
    </row>
    <row r="38" spans="1:85" x14ac:dyDescent="0.25">
      <c r="A38" s="29">
        <v>2000</v>
      </c>
      <c r="B38" s="2">
        <v>0.51229999999999998</v>
      </c>
      <c r="C38" s="2">
        <v>0.84919999999999995</v>
      </c>
      <c r="D38" s="2">
        <v>0.45040000000000002</v>
      </c>
      <c r="E38" s="2">
        <v>0.99280000000000002</v>
      </c>
      <c r="F38" s="2">
        <v>0.92820000000000003</v>
      </c>
      <c r="G38" s="41">
        <v>-999.9</v>
      </c>
      <c r="H38" s="12">
        <v>0.55048235294117653</v>
      </c>
      <c r="I38" s="41">
        <v>-999.9</v>
      </c>
      <c r="J38" s="41">
        <v>-999.9</v>
      </c>
      <c r="K38" s="41">
        <v>-999.9</v>
      </c>
      <c r="L38" s="2">
        <v>0.56989999999999996</v>
      </c>
      <c r="M38" s="41">
        <v>-999.9</v>
      </c>
      <c r="N38" s="2">
        <v>0.3155</v>
      </c>
      <c r="O38" s="2">
        <v>0.62319999999999998</v>
      </c>
      <c r="P38" s="2">
        <v>0.16320000000000001</v>
      </c>
      <c r="Q38" s="41">
        <v>-999.9</v>
      </c>
      <c r="R38" s="41">
        <v>-999.9</v>
      </c>
      <c r="S38" s="2">
        <v>0.3679</v>
      </c>
      <c r="T38" s="2">
        <v>0.48659999999999998</v>
      </c>
      <c r="U38" s="41">
        <v>-999.9</v>
      </c>
      <c r="V38" s="41">
        <v>-999.9</v>
      </c>
      <c r="W38" s="2">
        <v>0.78400000000000003</v>
      </c>
      <c r="X38" s="41">
        <v>-999.9</v>
      </c>
      <c r="Y38" s="2">
        <v>0.65980000000000005</v>
      </c>
      <c r="Z38" s="2">
        <v>0.60429999999999995</v>
      </c>
      <c r="AA38" s="2">
        <v>0.80479999999999996</v>
      </c>
      <c r="AB38" s="41">
        <v>-999.9</v>
      </c>
      <c r="AC38" s="2">
        <v>1.0638000000000001</v>
      </c>
      <c r="AD38" s="2">
        <v>0.85680000000000001</v>
      </c>
      <c r="AE38" s="2">
        <v>0.46139999999999998</v>
      </c>
      <c r="AF38" s="2">
        <v>0.62029999999999996</v>
      </c>
      <c r="AG38" s="2">
        <v>9.3600000000000003E-2</v>
      </c>
      <c r="AH38" s="2">
        <v>0.69567053701015968</v>
      </c>
      <c r="AI38" s="2">
        <v>0.45409513192121886</v>
      </c>
      <c r="AJ38" s="2">
        <v>0.98</v>
      </c>
      <c r="AK38" s="2">
        <v>0.32819999999999999</v>
      </c>
      <c r="AL38" s="2">
        <v>0.29320000000000002</v>
      </c>
      <c r="AM38" s="2">
        <v>0.5706</v>
      </c>
      <c r="AN38" s="2">
        <v>0.87560000000000004</v>
      </c>
      <c r="AQ38" s="65" t="s">
        <v>21</v>
      </c>
      <c r="AR38" s="65" t="s">
        <v>144</v>
      </c>
      <c r="AS38" s="65" t="s">
        <v>139</v>
      </c>
      <c r="AT38" s="65">
        <v>2001</v>
      </c>
      <c r="AU38" s="65">
        <v>0.13600000000000001</v>
      </c>
      <c r="AV38" s="65">
        <v>0.34899999999999998</v>
      </c>
      <c r="AW38" s="65">
        <v>0.30399999999999999</v>
      </c>
      <c r="AX38" s="65">
        <v>0.45800000000000002</v>
      </c>
      <c r="AY38" s="65">
        <v>0.32</v>
      </c>
      <c r="AZ38" s="65">
        <v>0.75800000000000001</v>
      </c>
      <c r="BA38" s="65">
        <v>0.151</v>
      </c>
      <c r="BB38" s="65">
        <v>0.42599999999999999</v>
      </c>
      <c r="BC38" s="65">
        <v>0.27100000000000002</v>
      </c>
      <c r="BD38" s="65">
        <v>0.24299999999999999</v>
      </c>
      <c r="BE38" s="65">
        <v>0.23599999999999999</v>
      </c>
      <c r="BF38" s="65">
        <v>0.39300000000000002</v>
      </c>
      <c r="BG38" s="65"/>
      <c r="BH38" s="65" t="s">
        <v>21</v>
      </c>
      <c r="BI38" s="65" t="s">
        <v>140</v>
      </c>
      <c r="BJ38" s="65" t="s">
        <v>139</v>
      </c>
      <c r="BK38" s="65">
        <v>2001</v>
      </c>
      <c r="BL38" s="65">
        <v>72.400000000000006</v>
      </c>
      <c r="BM38" s="65">
        <v>41.35</v>
      </c>
      <c r="BN38" s="65">
        <v>69.3</v>
      </c>
      <c r="BO38" s="65">
        <v>68.3</v>
      </c>
      <c r="BP38" s="65">
        <v>6.4</v>
      </c>
      <c r="BQ38" s="65">
        <v>74.05</v>
      </c>
      <c r="BR38" s="65">
        <v>34.299999999999997</v>
      </c>
      <c r="BS38" s="65">
        <v>18.350000000000001</v>
      </c>
      <c r="BT38" s="65">
        <v>83.15</v>
      </c>
      <c r="BU38" s="65">
        <v>27.15</v>
      </c>
      <c r="BV38" s="65">
        <v>71.75</v>
      </c>
      <c r="BW38" s="65">
        <v>18.3</v>
      </c>
      <c r="BX38" s="65"/>
      <c r="BY38" s="62">
        <f t="shared" si="0"/>
        <v>0.37775416666666672</v>
      </c>
      <c r="BZ38" s="62">
        <f t="shared" si="1"/>
        <v>0.54559037095501184</v>
      </c>
      <c r="CA38" s="62">
        <f t="shared" si="2"/>
        <v>0.25302993683054104</v>
      </c>
      <c r="CB38" s="62">
        <f t="shared" si="3"/>
        <v>0.2383146535403256</v>
      </c>
      <c r="CC38" s="65" t="s">
        <v>21</v>
      </c>
      <c r="CD38" s="2">
        <f t="shared" si="4"/>
        <v>54.396600000000007</v>
      </c>
      <c r="CE38">
        <f t="shared" si="5"/>
        <v>69.126300000000001</v>
      </c>
      <c r="CF38">
        <f t="shared" si="6"/>
        <v>46.064099999999996</v>
      </c>
      <c r="CG38">
        <f t="shared" si="7"/>
        <v>31.469449999999998</v>
      </c>
    </row>
    <row r="39" spans="1:85" x14ac:dyDescent="0.25">
      <c r="A39" s="29">
        <v>2001</v>
      </c>
      <c r="B39" s="2">
        <v>0.38719999999999999</v>
      </c>
      <c r="C39" s="41">
        <v>-999.9</v>
      </c>
      <c r="D39" s="2">
        <v>1.3663000000000001</v>
      </c>
      <c r="E39" s="2">
        <v>0.8175</v>
      </c>
      <c r="F39" s="41">
        <v>-999.9</v>
      </c>
      <c r="G39" s="2">
        <v>0.2823</v>
      </c>
      <c r="H39" s="12">
        <v>0.37775416666666672</v>
      </c>
      <c r="I39" s="2">
        <v>0.42359999999999998</v>
      </c>
      <c r="J39" s="41">
        <v>-999.9</v>
      </c>
      <c r="K39" s="2">
        <v>0.69340000000000002</v>
      </c>
      <c r="L39" s="2">
        <v>0.96130000000000004</v>
      </c>
      <c r="M39" s="2">
        <v>0.39979999999999999</v>
      </c>
      <c r="N39" s="2">
        <v>0.32700000000000001</v>
      </c>
      <c r="O39" s="2">
        <v>0.3805</v>
      </c>
      <c r="P39" s="2">
        <v>8.8900000000000007E-2</v>
      </c>
      <c r="Q39" s="2">
        <v>0.3574</v>
      </c>
      <c r="R39" s="2">
        <v>0.62539999999999996</v>
      </c>
      <c r="S39" s="2">
        <v>0.32900000000000001</v>
      </c>
      <c r="T39" s="41">
        <v>-999.9</v>
      </c>
      <c r="U39" s="2">
        <v>0.26910000000000001</v>
      </c>
      <c r="V39" s="2">
        <v>0.37530000000000002</v>
      </c>
      <c r="W39" s="2">
        <v>0.8347</v>
      </c>
      <c r="X39" s="2">
        <v>6.54E-2</v>
      </c>
      <c r="Y39" s="2">
        <v>0.56100000000000005</v>
      </c>
      <c r="Z39" s="2">
        <v>0.39689999999999998</v>
      </c>
      <c r="AA39" s="41">
        <v>-999.9</v>
      </c>
      <c r="AB39" s="2">
        <v>0.1196</v>
      </c>
      <c r="AC39" s="2">
        <v>0.99709999999999999</v>
      </c>
      <c r="AD39" s="2">
        <v>0.70709999999999995</v>
      </c>
      <c r="AE39" s="2">
        <v>0.32869999999999999</v>
      </c>
      <c r="AF39" s="2">
        <v>0.73340000000000005</v>
      </c>
      <c r="AG39" s="2">
        <v>0.1147</v>
      </c>
      <c r="AH39" s="2">
        <v>0.7856049723756906</v>
      </c>
      <c r="AI39" s="2">
        <v>0.49195858708891593</v>
      </c>
      <c r="AJ39" s="2">
        <v>0.57020000000000004</v>
      </c>
      <c r="AK39" s="2">
        <v>0.1797</v>
      </c>
      <c r="AL39" s="2">
        <v>0.3735</v>
      </c>
      <c r="AM39" s="2">
        <v>0.78769999999999996</v>
      </c>
      <c r="AN39" s="2">
        <v>0.6996</v>
      </c>
      <c r="AQ39" s="65" t="s">
        <v>21</v>
      </c>
      <c r="AR39" s="65" t="s">
        <v>144</v>
      </c>
      <c r="AS39" s="65" t="s">
        <v>139</v>
      </c>
      <c r="AT39" s="65">
        <v>2002</v>
      </c>
      <c r="AU39" s="65">
        <v>0.28999999999999998</v>
      </c>
      <c r="AV39" s="65">
        <v>0.25</v>
      </c>
      <c r="AW39" s="65">
        <v>0.309</v>
      </c>
      <c r="AX39" s="65">
        <v>1.37</v>
      </c>
      <c r="AY39" s="65">
        <v>0.47899999999999998</v>
      </c>
      <c r="AZ39" s="65">
        <v>0.63200000000000001</v>
      </c>
      <c r="BA39" s="65">
        <v>0.68899999999999995</v>
      </c>
      <c r="BB39" s="65">
        <v>0.73799999999999999</v>
      </c>
      <c r="BC39" s="65">
        <v>0.44</v>
      </c>
      <c r="BD39" s="65">
        <v>0.29499999999999998</v>
      </c>
      <c r="BE39" s="65">
        <v>0.11</v>
      </c>
      <c r="BF39" s="65">
        <v>0.14499999999999999</v>
      </c>
      <c r="BG39" s="65"/>
      <c r="BH39" s="65" t="s">
        <v>21</v>
      </c>
      <c r="BI39" s="65" t="s">
        <v>140</v>
      </c>
      <c r="BJ39" s="65" t="s">
        <v>139</v>
      </c>
      <c r="BK39" s="65">
        <v>2002</v>
      </c>
      <c r="BL39" s="65">
        <v>34.94</v>
      </c>
      <c r="BM39" s="65">
        <v>141.1</v>
      </c>
      <c r="BN39" s="65">
        <v>62.14</v>
      </c>
      <c r="BO39" s="65">
        <v>33.700000000000003</v>
      </c>
      <c r="BP39" s="65">
        <v>62.79</v>
      </c>
      <c r="BQ39" s="65">
        <v>33.590000000000003</v>
      </c>
      <c r="BR39" s="65">
        <v>81.63</v>
      </c>
      <c r="BS39" s="65">
        <v>84.61</v>
      </c>
      <c r="BT39" s="65">
        <v>43.16</v>
      </c>
      <c r="BU39" s="65">
        <v>96.61</v>
      </c>
      <c r="BV39" s="65">
        <v>94.18</v>
      </c>
      <c r="BW39" s="65">
        <v>54.41</v>
      </c>
      <c r="BX39" s="65"/>
      <c r="BY39" s="62">
        <f t="shared" si="0"/>
        <v>0.60169368971821224</v>
      </c>
      <c r="BZ39" s="62">
        <f t="shared" si="1"/>
        <v>0.70016579092228404</v>
      </c>
      <c r="CA39" s="62">
        <f t="shared" si="2"/>
        <v>0.24727569993588372</v>
      </c>
      <c r="CB39" s="62">
        <f t="shared" si="3"/>
        <v>0.23127381210674763</v>
      </c>
      <c r="CC39" s="65" t="s">
        <v>21</v>
      </c>
      <c r="CD39" s="2">
        <f t="shared" si="4"/>
        <v>95.446669999999997</v>
      </c>
      <c r="CE39">
        <f t="shared" si="5"/>
        <v>139.91413</v>
      </c>
      <c r="CF39">
        <f t="shared" si="6"/>
        <v>57.850149999999992</v>
      </c>
      <c r="CG39">
        <f t="shared" si="7"/>
        <v>53.297049999999992</v>
      </c>
    </row>
    <row r="40" spans="1:85" x14ac:dyDescent="0.25">
      <c r="A40" s="29">
        <v>2002</v>
      </c>
      <c r="B40" s="2">
        <v>0.44950000000000001</v>
      </c>
      <c r="C40" s="41">
        <v>-999.9</v>
      </c>
      <c r="D40" s="2">
        <v>0.59909999999999997</v>
      </c>
      <c r="E40" s="2">
        <v>0.82269999999999999</v>
      </c>
      <c r="F40" s="41">
        <v>-999.9</v>
      </c>
      <c r="G40" s="2">
        <v>0.46089999999999998</v>
      </c>
      <c r="H40" s="12">
        <v>0.60169368971821224</v>
      </c>
      <c r="I40" s="2">
        <v>0.50629999999999997</v>
      </c>
      <c r="J40" s="2">
        <v>0.91200000000000003</v>
      </c>
      <c r="K40" s="2">
        <v>0.64219999999999999</v>
      </c>
      <c r="L40" s="2">
        <v>0.66349999999999998</v>
      </c>
      <c r="M40" s="2">
        <v>0.28899999999999998</v>
      </c>
      <c r="N40" s="2">
        <v>0.60940000000000005</v>
      </c>
      <c r="O40" s="2">
        <v>0.49299999999999999</v>
      </c>
      <c r="P40" s="2">
        <v>0.2029</v>
      </c>
      <c r="Q40" s="2">
        <v>0.51229999999999998</v>
      </c>
      <c r="R40" s="2">
        <v>0.63490000000000002</v>
      </c>
      <c r="S40" s="2">
        <v>0.50049999999999994</v>
      </c>
      <c r="T40" s="2">
        <v>0.60399999999999998</v>
      </c>
      <c r="U40" s="2">
        <v>0.27610000000000001</v>
      </c>
      <c r="V40" s="2">
        <v>0.46939999999999998</v>
      </c>
      <c r="W40" s="2">
        <v>0.68979999999999997</v>
      </c>
      <c r="X40" s="2">
        <v>0.13569999999999999</v>
      </c>
      <c r="Y40" s="2">
        <v>1.2287999999999999</v>
      </c>
      <c r="Z40" s="2">
        <v>0.67069999999999996</v>
      </c>
      <c r="AA40" s="2">
        <v>1.2972999999999999</v>
      </c>
      <c r="AB40" s="2">
        <v>0.13619999999999999</v>
      </c>
      <c r="AC40" s="2">
        <v>0.70740000000000003</v>
      </c>
      <c r="AD40" s="2">
        <v>0.76270000000000004</v>
      </c>
      <c r="AE40" s="2">
        <v>1.0331999999999999</v>
      </c>
      <c r="AF40" s="2">
        <v>0.59809999999999997</v>
      </c>
      <c r="AG40" s="2">
        <v>0.12429999999999999</v>
      </c>
      <c r="AH40" s="2">
        <v>0.84567793594306051</v>
      </c>
      <c r="AI40" s="2">
        <v>0.45486757493188018</v>
      </c>
      <c r="AJ40" s="2">
        <v>0.91810000000000003</v>
      </c>
      <c r="AK40" s="2">
        <v>0.38790000000000002</v>
      </c>
      <c r="AL40" s="2">
        <v>0.13719999999999999</v>
      </c>
      <c r="AM40" s="2">
        <v>0.79625663716814166</v>
      </c>
      <c r="AN40" s="2">
        <v>1.1966000000000001</v>
      </c>
      <c r="AQ40" s="65" t="s">
        <v>21</v>
      </c>
      <c r="AR40" s="65" t="s">
        <v>144</v>
      </c>
      <c r="AS40" s="65" t="s">
        <v>139</v>
      </c>
      <c r="AT40" s="65">
        <v>2003</v>
      </c>
      <c r="AU40" s="65">
        <v>0.158</v>
      </c>
      <c r="AV40" s="65">
        <v>0.25900000000000001</v>
      </c>
      <c r="AW40" s="65">
        <v>1.3660000000000001</v>
      </c>
      <c r="AX40" s="65">
        <v>1.2010000000000001</v>
      </c>
      <c r="AY40" s="65">
        <v>0.70799999999999996</v>
      </c>
      <c r="AZ40" s="65">
        <v>0.625</v>
      </c>
      <c r="BA40" s="65">
        <v>0.56200000000000006</v>
      </c>
      <c r="BB40" s="65">
        <v>0.42299999999999999</v>
      </c>
      <c r="BC40" s="65">
        <v>0.38100000000000001</v>
      </c>
      <c r="BD40" s="65">
        <v>0.34599999999999997</v>
      </c>
      <c r="BE40" s="65">
        <v>0.21299999999999999</v>
      </c>
      <c r="BF40" s="65">
        <v>0.23</v>
      </c>
      <c r="BG40" s="65"/>
      <c r="BH40" s="65" t="s">
        <v>21</v>
      </c>
      <c r="BI40" s="65" t="s">
        <v>140</v>
      </c>
      <c r="BJ40" s="65" t="s">
        <v>139</v>
      </c>
      <c r="BK40" s="65">
        <v>2003</v>
      </c>
      <c r="BL40" s="65">
        <v>92.8</v>
      </c>
      <c r="BM40" s="65">
        <v>18</v>
      </c>
      <c r="BN40" s="65">
        <v>38.700000000000003</v>
      </c>
      <c r="BO40" s="65">
        <v>34.299999999999997</v>
      </c>
      <c r="BP40" s="65">
        <v>82</v>
      </c>
      <c r="BQ40" s="65">
        <v>46.6</v>
      </c>
      <c r="BR40" s="65">
        <v>63.8</v>
      </c>
      <c r="BS40" s="65">
        <v>43.7</v>
      </c>
      <c r="BT40" s="65">
        <v>46.7</v>
      </c>
      <c r="BU40" s="65">
        <v>48.3</v>
      </c>
      <c r="BV40" s="65">
        <v>35.5</v>
      </c>
      <c r="BW40" s="65">
        <v>45.7</v>
      </c>
      <c r="BX40" s="65"/>
      <c r="BY40" s="62">
        <f t="shared" si="0"/>
        <v>0.98138387096774204</v>
      </c>
      <c r="BZ40" s="62">
        <f t="shared" si="1"/>
        <v>0.54163335496430887</v>
      </c>
      <c r="CA40" s="62">
        <f t="shared" si="2"/>
        <v>0.32234482758620686</v>
      </c>
      <c r="CB40" s="62">
        <f t="shared" si="3"/>
        <v>0.19064153354632588</v>
      </c>
      <c r="CC40" s="65" t="s">
        <v>21</v>
      </c>
      <c r="CD40" s="2">
        <f t="shared" si="4"/>
        <v>152.11450000000002</v>
      </c>
      <c r="CE40">
        <f t="shared" si="5"/>
        <v>83.465700000000012</v>
      </c>
      <c r="CF40">
        <f t="shared" si="6"/>
        <v>42.065999999999995</v>
      </c>
      <c r="CG40">
        <f t="shared" si="7"/>
        <v>29.8354</v>
      </c>
    </row>
    <row r="41" spans="1:85" x14ac:dyDescent="0.25">
      <c r="A41" s="29">
        <v>2003</v>
      </c>
      <c r="B41" s="2">
        <v>0.74139999999999995</v>
      </c>
      <c r="C41" s="2">
        <v>0.68089999999999995</v>
      </c>
      <c r="D41" s="2">
        <v>0.89059999999999995</v>
      </c>
      <c r="E41" s="2">
        <v>0.79479999999999995</v>
      </c>
      <c r="F41" s="2">
        <v>1.2567999999999999</v>
      </c>
      <c r="G41" s="2">
        <v>0.58989999999999998</v>
      </c>
      <c r="H41" s="12">
        <v>0.98138387096774204</v>
      </c>
      <c r="I41" s="2">
        <v>1.2055</v>
      </c>
      <c r="J41" s="2">
        <v>1.3753</v>
      </c>
      <c r="K41" s="2">
        <v>0.7752</v>
      </c>
      <c r="L41" s="2">
        <v>0.59650000000000003</v>
      </c>
      <c r="M41" s="2">
        <v>0.1469</v>
      </c>
      <c r="N41" s="2">
        <v>0.2611</v>
      </c>
      <c r="O41" s="2">
        <v>0.34949999999999998</v>
      </c>
      <c r="P41" s="2">
        <v>0.2089</v>
      </c>
      <c r="Q41" s="2">
        <v>0.69120000000000004</v>
      </c>
      <c r="R41" s="2">
        <v>0.9214</v>
      </c>
      <c r="S41" s="2">
        <v>0.43469999999999998</v>
      </c>
      <c r="T41" s="2">
        <v>1.1245000000000001</v>
      </c>
      <c r="U41" s="2">
        <v>0.2243</v>
      </c>
      <c r="V41" s="2">
        <v>0.35189999999999999</v>
      </c>
      <c r="W41" s="2">
        <v>0.79820000000000002</v>
      </c>
      <c r="X41" s="2">
        <v>0.1258</v>
      </c>
      <c r="Y41" s="2">
        <v>1.4153</v>
      </c>
      <c r="Z41" s="2">
        <v>0.67659999999999998</v>
      </c>
      <c r="AA41" s="41">
        <v>-999.9</v>
      </c>
      <c r="AB41" s="2">
        <v>0.54610000000000003</v>
      </c>
      <c r="AC41" s="2">
        <v>1.6393</v>
      </c>
      <c r="AD41" s="2">
        <v>0.77800000000000002</v>
      </c>
      <c r="AE41" s="41">
        <v>-999.9</v>
      </c>
      <c r="AF41" s="2">
        <v>0.65580000000000005</v>
      </c>
      <c r="AG41" s="2">
        <v>0.31130000000000002</v>
      </c>
      <c r="AH41" s="2">
        <v>0.8168797385620914</v>
      </c>
      <c r="AI41" s="2">
        <v>0.3925342560553633</v>
      </c>
      <c r="AJ41" s="2">
        <v>2.8671000000000002</v>
      </c>
      <c r="AK41" s="2">
        <v>0.29970000000000002</v>
      </c>
      <c r="AL41" s="2">
        <v>0.35770000000000002</v>
      </c>
      <c r="AM41" s="2">
        <v>0.60040597758405989</v>
      </c>
      <c r="AN41" s="2">
        <v>0.93059999999999998</v>
      </c>
      <c r="AQ41" s="65" t="s">
        <v>21</v>
      </c>
      <c r="AR41" s="65" t="s">
        <v>144</v>
      </c>
      <c r="AS41" s="65" t="s">
        <v>139</v>
      </c>
      <c r="AT41" s="65">
        <v>2004</v>
      </c>
      <c r="AU41" s="65">
        <v>0.16800000000000001</v>
      </c>
      <c r="AV41" s="65">
        <v>0.48</v>
      </c>
      <c r="AW41" s="65">
        <v>-9999.99</v>
      </c>
      <c r="AX41" s="65">
        <v>-9999.99</v>
      </c>
      <c r="AY41" s="65">
        <v>-9999.99</v>
      </c>
      <c r="AZ41" s="65">
        <v>-9999.99</v>
      </c>
      <c r="BA41" s="65">
        <v>0.432</v>
      </c>
      <c r="BB41" s="65">
        <v>0.20300000000000001</v>
      </c>
      <c r="BC41" s="65">
        <v>0.248</v>
      </c>
      <c r="BD41" s="65">
        <v>0.12</v>
      </c>
      <c r="BE41" s="65">
        <v>0.27600000000000002</v>
      </c>
      <c r="BF41" s="65">
        <v>0.155</v>
      </c>
      <c r="BG41" s="65"/>
      <c r="BH41" s="65" t="s">
        <v>21</v>
      </c>
      <c r="BI41" s="65" t="s">
        <v>140</v>
      </c>
      <c r="BJ41" s="65" t="s">
        <v>139</v>
      </c>
      <c r="BK41" s="65">
        <v>2004</v>
      </c>
      <c r="BL41" s="65">
        <v>73.313999999999993</v>
      </c>
      <c r="BM41" s="65">
        <v>12.2</v>
      </c>
      <c r="BN41" s="65">
        <v>0</v>
      </c>
      <c r="BO41" s="65">
        <v>0</v>
      </c>
      <c r="BP41" s="65">
        <v>0</v>
      </c>
      <c r="BQ41" s="65">
        <v>0</v>
      </c>
      <c r="BR41" s="65">
        <v>59.014000000000003</v>
      </c>
      <c r="BS41" s="65">
        <v>158.286</v>
      </c>
      <c r="BT41" s="65">
        <v>23.856999999999999</v>
      </c>
      <c r="BU41" s="65">
        <v>61.570999999999998</v>
      </c>
      <c r="BV41" s="65">
        <v>25.314</v>
      </c>
      <c r="BW41" s="65">
        <v>38.113999999999997</v>
      </c>
      <c r="BX41" s="65"/>
      <c r="BY41" s="62"/>
      <c r="BZ41" s="62"/>
      <c r="CA41" s="62">
        <f t="shared" si="2"/>
        <v>0.1832341839591122</v>
      </c>
      <c r="CB41" s="62">
        <f t="shared" si="3"/>
        <v>0.19478129549940143</v>
      </c>
      <c r="CC41" s="65" t="s">
        <v>21</v>
      </c>
      <c r="CD41" s="2">
        <f t="shared" si="4"/>
        <v>0</v>
      </c>
      <c r="CE41">
        <f t="shared" si="5"/>
        <v>57.626106</v>
      </c>
      <c r="CF41">
        <f t="shared" si="6"/>
        <v>20.291720000000002</v>
      </c>
      <c r="CG41">
        <f t="shared" si="7"/>
        <v>24.080421999999999</v>
      </c>
    </row>
    <row r="42" spans="1:85" x14ac:dyDescent="0.25">
      <c r="A42" s="29">
        <v>2004</v>
      </c>
      <c r="B42" s="2">
        <v>0.9143</v>
      </c>
      <c r="C42" s="2">
        <v>0.7621</v>
      </c>
      <c r="D42" s="2">
        <v>0.93799999999999994</v>
      </c>
      <c r="E42" s="2">
        <v>1.1339999999999999</v>
      </c>
      <c r="F42" s="41">
        <v>-999.9</v>
      </c>
      <c r="G42" s="2">
        <v>0.48849999999999999</v>
      </c>
      <c r="H42" s="41">
        <v>-999.9</v>
      </c>
      <c r="I42" s="2">
        <v>0.8579</v>
      </c>
      <c r="J42" s="2">
        <v>1.2777000000000001</v>
      </c>
      <c r="K42" s="2">
        <v>0.72809999999999997</v>
      </c>
      <c r="L42" s="2">
        <v>0.85780000000000001</v>
      </c>
      <c r="M42" s="2">
        <v>0.22220000000000001</v>
      </c>
      <c r="N42" s="2">
        <v>0.27160000000000001</v>
      </c>
      <c r="O42" s="2">
        <v>0.38290000000000002</v>
      </c>
      <c r="P42" s="2">
        <v>0.123</v>
      </c>
      <c r="Q42" s="2">
        <v>0.64610000000000001</v>
      </c>
      <c r="R42" s="2">
        <v>0.75490000000000002</v>
      </c>
      <c r="S42" s="2">
        <v>0.70389999999999997</v>
      </c>
      <c r="T42" s="2">
        <v>0.29809999999999998</v>
      </c>
      <c r="U42" s="2">
        <v>0.1174</v>
      </c>
      <c r="V42" s="2">
        <v>0.4874</v>
      </c>
      <c r="W42" s="2">
        <v>0.70850000000000002</v>
      </c>
      <c r="X42" s="2">
        <v>5.79E-2</v>
      </c>
      <c r="Y42" s="41">
        <v>-999.9</v>
      </c>
      <c r="Z42" s="2">
        <v>0.4738</v>
      </c>
      <c r="AA42" s="2">
        <v>0.46300000000000002</v>
      </c>
      <c r="AB42" s="2">
        <v>0.23250000000000001</v>
      </c>
      <c r="AC42" s="2">
        <v>0.88690000000000002</v>
      </c>
      <c r="AD42" s="2">
        <v>0.77749999999999997</v>
      </c>
      <c r="AE42" s="2">
        <v>0.66279999999999994</v>
      </c>
      <c r="AF42" s="2">
        <v>0.9304</v>
      </c>
      <c r="AG42" s="2">
        <v>0.1229</v>
      </c>
      <c r="AH42" s="2">
        <v>1.0465945945945945</v>
      </c>
      <c r="AI42" s="2">
        <v>0.43536879100281167</v>
      </c>
      <c r="AJ42" s="41">
        <v>-999.9</v>
      </c>
      <c r="AK42" s="2">
        <v>0.3291</v>
      </c>
      <c r="AL42" s="2">
        <v>0.46160000000000001</v>
      </c>
      <c r="AM42" s="2">
        <v>0.62802193645990934</v>
      </c>
      <c r="AN42" s="2">
        <v>0.85589999999999999</v>
      </c>
      <c r="AQ42" s="65" t="s">
        <v>21</v>
      </c>
      <c r="AR42" s="65" t="s">
        <v>144</v>
      </c>
      <c r="AS42" s="65" t="s">
        <v>139</v>
      </c>
      <c r="AT42" s="65">
        <v>2005</v>
      </c>
      <c r="AU42" s="65">
        <v>0.16900000000000001</v>
      </c>
      <c r="AV42" s="65">
        <v>0.43099999999999999</v>
      </c>
      <c r="AW42" s="65">
        <v>1.7909999999999999</v>
      </c>
      <c r="AX42" s="65">
        <v>1.3080000000000001</v>
      </c>
      <c r="AY42" s="65">
        <v>0.58799999999999997</v>
      </c>
      <c r="AZ42" s="65">
        <v>0.70699999999999996</v>
      </c>
      <c r="BA42" s="65">
        <v>0.65900000000000003</v>
      </c>
      <c r="BB42" s="65">
        <v>0.31</v>
      </c>
      <c r="BC42" s="65">
        <v>0.34399999999999997</v>
      </c>
      <c r="BD42" s="65">
        <v>0.14599999999999999</v>
      </c>
      <c r="BE42" s="65">
        <v>0.111</v>
      </c>
      <c r="BF42" s="65">
        <v>0.27300000000000002</v>
      </c>
      <c r="BG42" s="65"/>
      <c r="BH42" s="65" t="s">
        <v>21</v>
      </c>
      <c r="BI42" s="65" t="s">
        <v>140</v>
      </c>
      <c r="BJ42" s="65" t="s">
        <v>139</v>
      </c>
      <c r="BK42" s="65">
        <v>2005</v>
      </c>
      <c r="BL42" s="65">
        <v>48.042999999999999</v>
      </c>
      <c r="BM42" s="65">
        <v>42.9</v>
      </c>
      <c r="BN42" s="65">
        <v>25.928999999999998</v>
      </c>
      <c r="BO42" s="65">
        <v>53.8</v>
      </c>
      <c r="BP42" s="65">
        <v>81.713999999999999</v>
      </c>
      <c r="BQ42" s="65">
        <v>37.4</v>
      </c>
      <c r="BR42" s="65">
        <v>66.557000000000002</v>
      </c>
      <c r="BS42" s="65">
        <v>53.7</v>
      </c>
      <c r="BT42" s="65">
        <v>41.329000000000001</v>
      </c>
      <c r="BU42" s="65">
        <v>32.170999999999999</v>
      </c>
      <c r="BV42" s="65">
        <v>41.871000000000002</v>
      </c>
      <c r="BW42" s="65">
        <v>48.914000000000001</v>
      </c>
      <c r="BX42" s="65"/>
      <c r="BY42" s="62">
        <f t="shared" si="0"/>
        <v>1.0211472222394282</v>
      </c>
      <c r="BZ42" s="62">
        <f t="shared" si="1"/>
        <v>0.5515128601965027</v>
      </c>
      <c r="CA42" s="62">
        <f t="shared" si="2"/>
        <v>0.20422656473463865</v>
      </c>
      <c r="CB42" s="62">
        <f t="shared" si="3"/>
        <v>0.28573964120494505</v>
      </c>
      <c r="CC42" s="65" t="s">
        <v>21</v>
      </c>
      <c r="CD42" s="2">
        <f t="shared" si="4"/>
        <v>164.85707099999999</v>
      </c>
      <c r="CE42">
        <f t="shared" si="5"/>
        <v>86.949863000000008</v>
      </c>
      <c r="CF42">
        <f t="shared" si="6"/>
        <v>23.561822999999997</v>
      </c>
      <c r="CG42">
        <f t="shared" si="7"/>
        <v>39.962688999999997</v>
      </c>
    </row>
    <row r="43" spans="1:85" x14ac:dyDescent="0.25">
      <c r="A43" s="29">
        <v>2005</v>
      </c>
      <c r="B43" s="2">
        <v>0.73060000000000003</v>
      </c>
      <c r="C43" s="2">
        <v>1.0121</v>
      </c>
      <c r="D43" s="2">
        <v>0.93230000000000002</v>
      </c>
      <c r="E43" s="41">
        <v>-999.9</v>
      </c>
      <c r="F43" s="41">
        <v>-999.9</v>
      </c>
      <c r="G43" s="41">
        <v>-999.9</v>
      </c>
      <c r="H43" s="47">
        <v>1.0211472222394282</v>
      </c>
      <c r="I43" s="41">
        <v>-999.9</v>
      </c>
      <c r="J43" s="41">
        <v>-999.9</v>
      </c>
      <c r="K43" s="41">
        <v>-999.9</v>
      </c>
      <c r="L43" s="41">
        <v>-999.9</v>
      </c>
      <c r="M43" s="2">
        <v>0.26300000000000001</v>
      </c>
      <c r="N43" s="2">
        <v>0.433</v>
      </c>
      <c r="O43" s="2">
        <v>0.27039999999999997</v>
      </c>
      <c r="P43" s="2">
        <v>0.12720000000000001</v>
      </c>
      <c r="Q43" s="2">
        <v>0.64770000000000005</v>
      </c>
      <c r="R43" s="2">
        <v>1.1131</v>
      </c>
      <c r="S43" s="2">
        <v>0.78920000000000001</v>
      </c>
      <c r="T43" s="2">
        <v>0.3957</v>
      </c>
      <c r="U43" s="2">
        <v>0.22409999999999999</v>
      </c>
      <c r="V43" s="2">
        <v>0.65380000000000005</v>
      </c>
      <c r="W43" s="2">
        <v>0.78659999999999997</v>
      </c>
      <c r="X43" s="2">
        <v>7.3599999999999999E-2</v>
      </c>
      <c r="Y43" s="2">
        <v>0.57750000000000001</v>
      </c>
      <c r="Z43" s="2">
        <v>0.4592</v>
      </c>
      <c r="AA43" s="41">
        <v>-999.9</v>
      </c>
      <c r="AB43" s="2">
        <v>0.46379999999999999</v>
      </c>
      <c r="AC43" s="2">
        <v>1.5758000000000001</v>
      </c>
      <c r="AD43" s="2">
        <v>0.81589999999999996</v>
      </c>
      <c r="AE43" s="41">
        <v>-999.9</v>
      </c>
      <c r="AF43" s="2">
        <v>0.74</v>
      </c>
      <c r="AG43" s="2">
        <v>0.13150000000000001</v>
      </c>
      <c r="AH43" s="2">
        <v>0.58860859554873357</v>
      </c>
      <c r="AI43" s="2">
        <v>0.40171122448979596</v>
      </c>
      <c r="AJ43" s="2">
        <v>0.7641</v>
      </c>
      <c r="AK43" s="41">
        <v>-999.9</v>
      </c>
      <c r="AL43" s="2">
        <v>0.2155</v>
      </c>
      <c r="AM43" s="2">
        <v>0.99497679324894506</v>
      </c>
      <c r="AN43" s="2">
        <v>0.84989999999999999</v>
      </c>
      <c r="AQ43" s="65" t="s">
        <v>21</v>
      </c>
      <c r="AR43" s="65" t="s">
        <v>144</v>
      </c>
      <c r="AS43" s="65" t="s">
        <v>139</v>
      </c>
      <c r="AT43" s="65">
        <v>2006</v>
      </c>
      <c r="AU43" s="65">
        <v>0.33400000000000002</v>
      </c>
      <c r="AV43" s="65">
        <v>0.30099999999999999</v>
      </c>
      <c r="AW43" s="65">
        <v>0.36399999999999999</v>
      </c>
      <c r="AX43" s="65">
        <v>0.84199999999999997</v>
      </c>
      <c r="AY43" s="65">
        <v>0.43099999999999999</v>
      </c>
      <c r="AZ43" s="65">
        <v>0.498</v>
      </c>
      <c r="BA43" s="65">
        <v>1</v>
      </c>
      <c r="BB43" s="65">
        <v>0.29799999999999999</v>
      </c>
      <c r="BC43" s="65">
        <v>0.311</v>
      </c>
      <c r="BD43" s="65">
        <v>9.6000000000000002E-2</v>
      </c>
      <c r="BE43" s="65">
        <v>0.27</v>
      </c>
      <c r="BF43" s="65">
        <v>0.14199999999999999</v>
      </c>
      <c r="BG43" s="65"/>
      <c r="BH43" s="65" t="s">
        <v>21</v>
      </c>
      <c r="BI43" s="65" t="s">
        <v>140</v>
      </c>
      <c r="BJ43" s="65" t="s">
        <v>139</v>
      </c>
      <c r="BK43" s="65">
        <v>2006</v>
      </c>
      <c r="BL43" s="65">
        <v>16.443000000000001</v>
      </c>
      <c r="BM43" s="65">
        <v>32.957000000000001</v>
      </c>
      <c r="BN43" s="65">
        <v>66.656999999999996</v>
      </c>
      <c r="BO43" s="65">
        <v>48.886000000000003</v>
      </c>
      <c r="BP43" s="65">
        <v>108.486</v>
      </c>
      <c r="BQ43" s="65">
        <v>64.828999999999994</v>
      </c>
      <c r="BR43" s="65">
        <v>42.356999999999999</v>
      </c>
      <c r="BS43" s="65">
        <v>162.4</v>
      </c>
      <c r="BT43" s="65">
        <v>42.029000000000003</v>
      </c>
      <c r="BU43" s="65">
        <v>72.757000000000005</v>
      </c>
      <c r="BV43" s="65">
        <v>42.786000000000001</v>
      </c>
      <c r="BW43" s="65">
        <v>53.156999999999996</v>
      </c>
      <c r="BX43" s="65"/>
      <c r="BY43" s="62">
        <f t="shared" si="0"/>
        <v>0.50075046534154066</v>
      </c>
      <c r="BZ43" s="62">
        <f t="shared" si="1"/>
        <v>0.45639255005823742</v>
      </c>
      <c r="CA43" s="62">
        <f t="shared" si="2"/>
        <v>0.20059344934379209</v>
      </c>
      <c r="CB43" s="62">
        <f t="shared" si="3"/>
        <v>0.22387855533995729</v>
      </c>
      <c r="CC43" s="65" t="s">
        <v>21</v>
      </c>
      <c r="CD43" s="2">
        <f t="shared" si="4"/>
        <v>112.182626</v>
      </c>
      <c r="CE43">
        <f t="shared" si="5"/>
        <v>123.037042</v>
      </c>
      <c r="CF43">
        <f t="shared" si="6"/>
        <v>31.607911000000005</v>
      </c>
      <c r="CG43">
        <f t="shared" si="7"/>
        <v>22.960312999999999</v>
      </c>
    </row>
    <row r="44" spans="1:85" x14ac:dyDescent="0.25">
      <c r="A44" s="29">
        <v>2006</v>
      </c>
      <c r="B44" s="2">
        <v>0.7399</v>
      </c>
      <c r="C44" s="2">
        <v>0.82240000000000002</v>
      </c>
      <c r="D44" s="2">
        <v>0.80800000000000005</v>
      </c>
      <c r="E44" s="2">
        <v>0.78290000000000004</v>
      </c>
      <c r="F44" s="2">
        <v>1.2178</v>
      </c>
      <c r="G44" s="2">
        <v>0.33589999999999998</v>
      </c>
      <c r="H44" s="15">
        <v>0.50075046534154066</v>
      </c>
      <c r="I44" s="2">
        <v>0.48110000000000003</v>
      </c>
      <c r="J44" s="41">
        <v>-999.9</v>
      </c>
      <c r="K44" s="2">
        <v>0.56779999999999997</v>
      </c>
      <c r="L44" s="2">
        <v>0.53959999999999997</v>
      </c>
      <c r="M44" s="2">
        <v>0.31830000000000003</v>
      </c>
      <c r="N44" s="2">
        <v>0.16370000000000001</v>
      </c>
      <c r="O44" s="2">
        <v>0.4556</v>
      </c>
      <c r="P44" s="2">
        <v>0.22520000000000001</v>
      </c>
      <c r="Q44" s="2">
        <v>0.44</v>
      </c>
      <c r="R44" s="2">
        <v>0.87419999999999998</v>
      </c>
      <c r="S44" s="2">
        <v>0.46929999999999999</v>
      </c>
      <c r="T44" s="2">
        <v>0.3488</v>
      </c>
      <c r="U44" s="2">
        <v>0.2044</v>
      </c>
      <c r="V44" s="2">
        <v>0.3891</v>
      </c>
      <c r="W44" s="2">
        <v>0.68840000000000001</v>
      </c>
      <c r="X44" s="2">
        <v>0.125</v>
      </c>
      <c r="Y44" s="2">
        <v>0.54169999999999996</v>
      </c>
      <c r="Z44" s="2">
        <v>0.50639999999999996</v>
      </c>
      <c r="AA44" s="2">
        <v>0.34439999999999998</v>
      </c>
      <c r="AB44" s="2">
        <v>0.15679999999999999</v>
      </c>
      <c r="AC44" s="2">
        <v>1.9803999999999999</v>
      </c>
      <c r="AD44" s="2">
        <v>1.3089</v>
      </c>
      <c r="AE44" s="2">
        <v>0.77200000000000002</v>
      </c>
      <c r="AF44" s="2">
        <v>0.4224</v>
      </c>
      <c r="AG44" s="2">
        <v>0.1346</v>
      </c>
      <c r="AH44" s="2">
        <v>0.94355637513171753</v>
      </c>
      <c r="AI44" s="2">
        <v>0.46932786885245897</v>
      </c>
      <c r="AJ44" s="2">
        <v>0.53220000000000001</v>
      </c>
      <c r="AK44" s="2">
        <v>7.2300000000000003E-2</v>
      </c>
      <c r="AL44" s="2">
        <v>0.57499999999999996</v>
      </c>
      <c r="AM44" s="2">
        <v>0.76830347144456879</v>
      </c>
      <c r="AN44" s="2">
        <v>0.9486</v>
      </c>
      <c r="AQ44" s="65" t="s">
        <v>21</v>
      </c>
      <c r="AR44" s="65" t="s">
        <v>144</v>
      </c>
      <c r="AS44" s="65" t="s">
        <v>139</v>
      </c>
      <c r="AT44" s="65">
        <v>2007</v>
      </c>
      <c r="AU44" s="65">
        <v>0.16700000000000001</v>
      </c>
      <c r="AV44" s="65">
        <v>0.27500000000000002</v>
      </c>
      <c r="AW44" s="65">
        <v>0.74099999999999999</v>
      </c>
      <c r="AX44" s="65">
        <v>1.45</v>
      </c>
      <c r="AY44" s="65">
        <v>0.36499999999999999</v>
      </c>
      <c r="AZ44" s="65">
        <v>0.26600000000000001</v>
      </c>
      <c r="BA44" s="65">
        <v>0.224</v>
      </c>
      <c r="BB44" s="65">
        <v>0.34200000000000003</v>
      </c>
      <c r="BC44" s="65">
        <v>0.254</v>
      </c>
      <c r="BD44" s="65">
        <v>0.21099999999999999</v>
      </c>
      <c r="BE44" s="65">
        <v>0.308</v>
      </c>
      <c r="BF44" s="65">
        <v>0.16800000000000001</v>
      </c>
      <c r="BG44" s="65"/>
      <c r="BH44" s="65" t="s">
        <v>21</v>
      </c>
      <c r="BI44" s="65" t="s">
        <v>140</v>
      </c>
      <c r="BJ44" s="65" t="s">
        <v>139</v>
      </c>
      <c r="BK44" s="65">
        <v>2007</v>
      </c>
      <c r="BL44" s="65">
        <v>59.243000000000002</v>
      </c>
      <c r="BM44" s="65">
        <v>82.585999999999999</v>
      </c>
      <c r="BN44" s="65">
        <v>65.156999999999996</v>
      </c>
      <c r="BO44" s="65">
        <v>2.0859999999999999</v>
      </c>
      <c r="BP44" s="65">
        <v>90.828999999999994</v>
      </c>
      <c r="BQ44" s="65">
        <v>125.857</v>
      </c>
      <c r="BR44" s="65">
        <v>87.271000000000001</v>
      </c>
      <c r="BS44" s="65">
        <v>71.129000000000005</v>
      </c>
      <c r="BT44" s="65">
        <v>57.929000000000002</v>
      </c>
      <c r="BU44" s="65">
        <v>22.071000000000002</v>
      </c>
      <c r="BV44" s="65">
        <v>77.313999999999993</v>
      </c>
      <c r="BW44" s="65">
        <v>65.8</v>
      </c>
      <c r="BX44" s="65"/>
      <c r="BY44" s="62">
        <f t="shared" si="0"/>
        <v>0.53430475985626802</v>
      </c>
      <c r="BZ44" s="62">
        <f t="shared" si="1"/>
        <v>0.27212270586124532</v>
      </c>
      <c r="CA44" s="62">
        <f t="shared" si="2"/>
        <v>0.27450614058507189</v>
      </c>
      <c r="CB44" s="62">
        <f t="shared" si="3"/>
        <v>0.21027472559228239</v>
      </c>
      <c r="CC44" s="65" t="s">
        <v>21</v>
      </c>
      <c r="CD44" s="2">
        <f t="shared" si="4"/>
        <v>84.458621999999991</v>
      </c>
      <c r="CE44">
        <f t="shared" si="5"/>
        <v>77.352784000000014</v>
      </c>
      <c r="CF44">
        <f t="shared" si="6"/>
        <v>43.183658999999999</v>
      </c>
      <c r="CG44">
        <f t="shared" si="7"/>
        <v>43.659131000000002</v>
      </c>
    </row>
    <row r="45" spans="1:85" x14ac:dyDescent="0.25">
      <c r="A45" s="29">
        <v>2007</v>
      </c>
      <c r="B45" s="2">
        <v>0.41909999999999997</v>
      </c>
      <c r="C45" s="2">
        <v>0.55189999999999995</v>
      </c>
      <c r="D45" s="2">
        <v>0.6502</v>
      </c>
      <c r="E45" s="2">
        <v>0.60899999999999999</v>
      </c>
      <c r="F45" s="2">
        <v>0.69420000000000004</v>
      </c>
      <c r="G45" s="2">
        <v>0.37269999999999998</v>
      </c>
      <c r="H45" s="15">
        <v>0.53430475985626802</v>
      </c>
      <c r="I45" s="2">
        <v>0.48089999999999999</v>
      </c>
      <c r="J45" s="2">
        <v>0.63160000000000005</v>
      </c>
      <c r="K45" s="2">
        <v>0.66139999999999999</v>
      </c>
      <c r="L45" s="41">
        <v>-999.9</v>
      </c>
      <c r="M45" s="2">
        <v>0.23469999999999999</v>
      </c>
      <c r="N45" s="2">
        <v>0.19320000000000001</v>
      </c>
      <c r="O45" s="2">
        <v>0.43269999999999997</v>
      </c>
      <c r="P45" s="2">
        <v>9.5799999999999996E-2</v>
      </c>
      <c r="Q45" s="2">
        <v>0.42449999999999999</v>
      </c>
      <c r="R45" s="2">
        <v>0.76170000000000004</v>
      </c>
      <c r="S45" s="2">
        <v>0.55559999999999998</v>
      </c>
      <c r="T45" s="2">
        <v>0.42349999999999999</v>
      </c>
      <c r="U45" s="2">
        <v>0.27339999999999998</v>
      </c>
      <c r="V45" s="2">
        <v>0.7913</v>
      </c>
      <c r="W45" s="2">
        <v>0.6653</v>
      </c>
      <c r="X45" s="2">
        <v>3.5400000000000001E-2</v>
      </c>
      <c r="Y45" s="2">
        <v>0.38250000000000001</v>
      </c>
      <c r="Z45" s="2">
        <v>0.4012</v>
      </c>
      <c r="AA45" s="2">
        <v>0.90810000000000002</v>
      </c>
      <c r="AB45" s="2">
        <v>0.1019</v>
      </c>
      <c r="AC45" s="2">
        <v>1.4334</v>
      </c>
      <c r="AD45" s="2">
        <v>0.54810000000000003</v>
      </c>
      <c r="AE45" s="2">
        <v>0.73150000000000004</v>
      </c>
      <c r="AF45" s="2">
        <v>0.32200000000000001</v>
      </c>
      <c r="AG45" s="2">
        <v>0.1779</v>
      </c>
      <c r="AH45" s="2">
        <v>1.0912423645320197</v>
      </c>
      <c r="AI45" s="2">
        <v>0.38674297668858337</v>
      </c>
      <c r="AJ45" s="41">
        <v>-999.9</v>
      </c>
      <c r="AK45" s="2">
        <v>0.1865</v>
      </c>
      <c r="AL45" s="2">
        <v>0.23430000000000001</v>
      </c>
      <c r="AM45" s="2">
        <v>0.47824601063829797</v>
      </c>
      <c r="AN45" s="2">
        <v>0.61029999999999995</v>
      </c>
      <c r="AQ45" s="65" t="s">
        <v>21</v>
      </c>
      <c r="AR45" s="65" t="s">
        <v>144</v>
      </c>
      <c r="AS45" s="65" t="s">
        <v>139</v>
      </c>
      <c r="AT45" s="65">
        <v>2008</v>
      </c>
      <c r="AU45" s="65">
        <v>0.2</v>
      </c>
      <c r="AV45" s="65">
        <v>0.311</v>
      </c>
      <c r="AW45" s="65">
        <v>0.38500000000000001</v>
      </c>
      <c r="AX45" s="65">
        <v>0.73299999999999998</v>
      </c>
      <c r="AY45" s="65">
        <v>0.51300000000000001</v>
      </c>
      <c r="AZ45" s="65">
        <v>0.42799999999999999</v>
      </c>
      <c r="BA45" s="65">
        <v>0.35099999999999998</v>
      </c>
      <c r="BB45" s="65">
        <v>0.109</v>
      </c>
      <c r="BC45" s="65">
        <v>0.14799999999999999</v>
      </c>
      <c r="BD45" s="65">
        <v>0.33600000000000002</v>
      </c>
      <c r="BE45" s="65">
        <v>0.42599999999999999</v>
      </c>
      <c r="BF45" s="65">
        <v>0.25600000000000001</v>
      </c>
      <c r="BG45" s="65"/>
      <c r="BH45" s="65" t="s">
        <v>21</v>
      </c>
      <c r="BI45" s="65" t="s">
        <v>140</v>
      </c>
      <c r="BJ45" s="65" t="s">
        <v>139</v>
      </c>
      <c r="BK45" s="65">
        <v>2008</v>
      </c>
      <c r="BL45" s="65">
        <v>62.8</v>
      </c>
      <c r="BM45" s="65">
        <v>73.971000000000004</v>
      </c>
      <c r="BN45" s="65">
        <v>99.028999999999996</v>
      </c>
      <c r="BO45" s="65">
        <v>52.542999999999999</v>
      </c>
      <c r="BP45" s="65">
        <v>39.786000000000001</v>
      </c>
      <c r="BQ45" s="65">
        <v>51.570999999999998</v>
      </c>
      <c r="BR45" s="65">
        <v>61.286000000000001</v>
      </c>
      <c r="BS45" s="65">
        <v>65.070999999999998</v>
      </c>
      <c r="BT45" s="65">
        <v>46.286000000000001</v>
      </c>
      <c r="BU45" s="65">
        <v>45.656999999999996</v>
      </c>
      <c r="BV45" s="65">
        <v>20.870999999999999</v>
      </c>
      <c r="BW45" s="65">
        <v>28.129000000000001</v>
      </c>
      <c r="BX45" s="65"/>
      <c r="BY45" s="62">
        <f t="shared" si="0"/>
        <v>0.50716668234408802</v>
      </c>
      <c r="BZ45" s="62">
        <f t="shared" si="1"/>
        <v>0.28481471718897533</v>
      </c>
      <c r="CA45" s="62">
        <f t="shared" si="2"/>
        <v>0.2755165670927367</v>
      </c>
      <c r="CB45" s="62">
        <f t="shared" si="3"/>
        <v>0.25934508793208005</v>
      </c>
      <c r="CC45" s="65" t="s">
        <v>21</v>
      </c>
      <c r="CD45" s="2">
        <f t="shared" si="4"/>
        <v>97.050402000000005</v>
      </c>
      <c r="CE45">
        <f t="shared" si="5"/>
        <v>50.676513</v>
      </c>
      <c r="CF45">
        <f t="shared" si="6"/>
        <v>31.082125999999999</v>
      </c>
      <c r="CG45">
        <f t="shared" si="7"/>
        <v>42.766005000000007</v>
      </c>
    </row>
    <row r="46" spans="1:85" x14ac:dyDescent="0.25">
      <c r="A46" s="29">
        <v>2008</v>
      </c>
      <c r="B46" s="2">
        <v>0.54110000000000003</v>
      </c>
      <c r="C46" s="2">
        <v>0.57689999999999997</v>
      </c>
      <c r="D46" s="2">
        <v>0.71030000000000004</v>
      </c>
      <c r="E46" s="41">
        <v>-999.9</v>
      </c>
      <c r="F46" s="2">
        <v>0.87090000000000001</v>
      </c>
      <c r="G46" s="41">
        <v>-999.9</v>
      </c>
      <c r="H46" s="15">
        <v>0.50716668234408802</v>
      </c>
      <c r="I46" s="2">
        <v>0.42699999999999999</v>
      </c>
      <c r="J46" s="2">
        <v>0.80640000000000001</v>
      </c>
      <c r="K46" s="2">
        <v>0.65620000000000001</v>
      </c>
      <c r="L46" s="2">
        <v>0.34770000000000001</v>
      </c>
      <c r="M46" s="2">
        <v>0.28389999999999999</v>
      </c>
      <c r="N46" s="2">
        <v>0.22409999999999999</v>
      </c>
      <c r="O46" s="2">
        <v>0.30640000000000001</v>
      </c>
      <c r="P46" s="2">
        <v>0.12620000000000001</v>
      </c>
      <c r="Q46" s="2">
        <v>0.54310000000000003</v>
      </c>
      <c r="R46" s="2">
        <v>0.747</v>
      </c>
      <c r="S46" s="2">
        <v>0.47010000000000002</v>
      </c>
      <c r="T46" s="2">
        <v>0.54279999999999995</v>
      </c>
      <c r="U46" s="2">
        <v>0.25309999999999999</v>
      </c>
      <c r="V46" s="2">
        <v>0.52190000000000003</v>
      </c>
      <c r="W46" s="2">
        <v>0.55310000000000004</v>
      </c>
      <c r="X46" s="2">
        <v>6.8400000000000002E-2</v>
      </c>
      <c r="Y46" s="2">
        <v>0.497</v>
      </c>
      <c r="Z46" s="2">
        <v>0.91479999999999995</v>
      </c>
      <c r="AA46" s="2">
        <v>0.77100000000000002</v>
      </c>
      <c r="AB46" s="2">
        <v>0.3599</v>
      </c>
      <c r="AC46" s="2">
        <v>1.1653</v>
      </c>
      <c r="AD46" s="2">
        <v>0.51729999999999998</v>
      </c>
      <c r="AE46" s="2">
        <v>0.54600000000000004</v>
      </c>
      <c r="AF46" s="2">
        <v>0.67969999999999997</v>
      </c>
      <c r="AG46" s="2">
        <v>0.12659999999999999</v>
      </c>
      <c r="AH46" s="2">
        <v>0.67984339925173709</v>
      </c>
      <c r="AI46" s="2">
        <v>0.39567171129220019</v>
      </c>
      <c r="AJ46" s="2">
        <v>0.98089999999999999</v>
      </c>
      <c r="AK46" s="2">
        <v>0.1135</v>
      </c>
      <c r="AL46" s="2">
        <v>0.10150000000000001</v>
      </c>
      <c r="AM46" s="2">
        <v>2.5971086226203806</v>
      </c>
      <c r="AN46" s="2">
        <v>0.41720000000000002</v>
      </c>
      <c r="AQ46" s="65" t="s">
        <v>21</v>
      </c>
      <c r="AR46" s="65" t="s">
        <v>144</v>
      </c>
      <c r="AS46" s="65" t="s">
        <v>139</v>
      </c>
      <c r="AT46" s="65">
        <v>2009</v>
      </c>
      <c r="AU46" s="65">
        <v>1.7000000000000001E-2</v>
      </c>
      <c r="AV46" s="65">
        <v>2.6150000000000002</v>
      </c>
      <c r="AW46" s="65">
        <v>0.71499999999999997</v>
      </c>
      <c r="AX46" s="65">
        <v>0.69099999999999995</v>
      </c>
      <c r="AY46" s="65">
        <v>0.627</v>
      </c>
      <c r="AZ46" s="65">
        <v>0.17299999999999999</v>
      </c>
      <c r="BA46" s="65">
        <v>0.32900000000000001</v>
      </c>
      <c r="BB46" s="65">
        <v>0.53800000000000003</v>
      </c>
      <c r="BC46" s="65">
        <v>0.22600000000000001</v>
      </c>
      <c r="BD46" s="65">
        <v>0.109</v>
      </c>
      <c r="BE46" s="65">
        <v>0.122</v>
      </c>
      <c r="BF46" s="65">
        <v>0.13300000000000001</v>
      </c>
      <c r="BG46" s="65"/>
      <c r="BH46" s="65" t="s">
        <v>21</v>
      </c>
      <c r="BI46" s="65" t="s">
        <v>140</v>
      </c>
      <c r="BJ46" s="65" t="s">
        <v>139</v>
      </c>
      <c r="BK46" s="65">
        <v>2009</v>
      </c>
      <c r="BL46" s="65">
        <v>32.366999999999997</v>
      </c>
      <c r="BM46" s="65">
        <v>0.86699999999999999</v>
      </c>
      <c r="BN46" s="65">
        <v>64.733000000000004</v>
      </c>
      <c r="BO46" s="65">
        <v>39.35</v>
      </c>
      <c r="BP46" s="65">
        <v>33.549999999999997</v>
      </c>
      <c r="BQ46" s="65">
        <v>83.266999999999996</v>
      </c>
      <c r="BR46" s="65">
        <v>129.93299999999999</v>
      </c>
      <c r="BS46" s="65">
        <v>24.2</v>
      </c>
      <c r="BT46" s="65">
        <v>50.366999999999997</v>
      </c>
      <c r="BU46" s="65">
        <v>68.05</v>
      </c>
      <c r="BV46" s="65">
        <v>113.783</v>
      </c>
      <c r="BW46" s="65">
        <v>53.9</v>
      </c>
      <c r="BX46" s="65"/>
      <c r="BY46" s="62">
        <f t="shared" si="0"/>
        <v>0.68668702273437332</v>
      </c>
      <c r="BZ46" s="62">
        <f t="shared" si="1"/>
        <v>0.29558866048862681</v>
      </c>
      <c r="CA46" s="62">
        <f t="shared" si="2"/>
        <v>0.14074900086132644</v>
      </c>
      <c r="CB46" s="62">
        <f t="shared" si="3"/>
        <v>0.11460674363623845</v>
      </c>
      <c r="CC46" s="65" t="s">
        <v>21</v>
      </c>
      <c r="CD46" s="2">
        <f t="shared" si="4"/>
        <v>94.510794999999987</v>
      </c>
      <c r="CE46">
        <f t="shared" si="5"/>
        <v>70.172747999999999</v>
      </c>
      <c r="CF46">
        <f t="shared" si="6"/>
        <v>32.681917999999996</v>
      </c>
      <c r="CG46">
        <f t="shared" si="7"/>
        <v>9.9861439999999995</v>
      </c>
    </row>
    <row r="47" spans="1:85" x14ac:dyDescent="0.25">
      <c r="A47" s="29">
        <v>2009</v>
      </c>
      <c r="B47" s="2">
        <v>0.76590000000000003</v>
      </c>
      <c r="C47" s="2">
        <v>0.94979999999999998</v>
      </c>
      <c r="D47" s="2">
        <v>0.9123</v>
      </c>
      <c r="E47" s="41">
        <v>-999.9</v>
      </c>
      <c r="F47" s="2">
        <v>1.1696</v>
      </c>
      <c r="G47" s="2">
        <v>0.74750000000000005</v>
      </c>
      <c r="H47" s="15">
        <v>0.68668702273437332</v>
      </c>
      <c r="I47" s="2">
        <v>0.4945</v>
      </c>
      <c r="J47" s="2">
        <v>0.78339999999999999</v>
      </c>
      <c r="K47" s="2">
        <v>0.75339999999999996</v>
      </c>
      <c r="L47" s="2">
        <v>0.66879999999999995</v>
      </c>
      <c r="M47" s="2">
        <v>0.47539999999999999</v>
      </c>
      <c r="N47" s="2">
        <v>0.40079999999999999</v>
      </c>
      <c r="O47" s="2">
        <v>0.84440000000000004</v>
      </c>
      <c r="P47" s="2">
        <v>0.13439999999999999</v>
      </c>
      <c r="Q47" s="2">
        <v>0.57030000000000003</v>
      </c>
      <c r="R47" s="2">
        <v>0.63929999999999998</v>
      </c>
      <c r="S47" s="2">
        <v>0.49890000000000001</v>
      </c>
      <c r="T47" s="2">
        <v>0.47660000000000002</v>
      </c>
      <c r="U47" s="2">
        <v>0.20710000000000001</v>
      </c>
      <c r="V47" s="2">
        <v>0.21640000000000001</v>
      </c>
      <c r="W47" s="2">
        <v>0.6351</v>
      </c>
      <c r="X47" s="2">
        <v>0.1017</v>
      </c>
      <c r="Y47" s="2">
        <v>0.67369999999999997</v>
      </c>
      <c r="Z47" s="2">
        <v>0.43120000000000003</v>
      </c>
      <c r="AA47" s="2">
        <v>0.94950000000000001</v>
      </c>
      <c r="AB47" s="2">
        <v>0.20660000000000001</v>
      </c>
      <c r="AC47" s="2">
        <v>0.90300000000000002</v>
      </c>
      <c r="AD47" s="2">
        <v>0.6573</v>
      </c>
      <c r="AE47" s="2">
        <v>0.59009999999999996</v>
      </c>
      <c r="AF47" s="2">
        <v>0.86040000000000005</v>
      </c>
      <c r="AG47" s="2">
        <v>0.14030000000000001</v>
      </c>
      <c r="AH47" s="2">
        <v>0.73747146207974967</v>
      </c>
      <c r="AI47" s="2">
        <v>0.53610004221190377</v>
      </c>
      <c r="AJ47" s="2">
        <v>0.70920000000000005</v>
      </c>
      <c r="AK47" s="2">
        <v>6.2899999999999998E-2</v>
      </c>
      <c r="AL47" s="2">
        <v>0.36070000000000002</v>
      </c>
      <c r="AM47" s="2">
        <v>2.04473275862069</v>
      </c>
      <c r="AN47" s="2">
        <v>1.0911999999999999</v>
      </c>
      <c r="AQ47" s="65" t="s">
        <v>21</v>
      </c>
      <c r="AR47" s="65" t="s">
        <v>144</v>
      </c>
      <c r="AS47" s="65" t="s">
        <v>139</v>
      </c>
      <c r="AT47" s="65">
        <v>2010</v>
      </c>
      <c r="AU47" s="65">
        <v>0.17599999999999999</v>
      </c>
      <c r="AV47" s="65">
        <v>0.59199999999999997</v>
      </c>
      <c r="AW47" s="65">
        <v>0.85499999999999998</v>
      </c>
      <c r="AX47" s="65">
        <v>1.234</v>
      </c>
      <c r="AY47" s="65">
        <v>0.55600000000000005</v>
      </c>
      <c r="AZ47" s="65">
        <v>0.50900000000000001</v>
      </c>
      <c r="BA47" s="65">
        <v>0.48699999999999999</v>
      </c>
      <c r="BB47" s="65">
        <v>0.19400000000000001</v>
      </c>
      <c r="BC47" s="65">
        <v>0.20300000000000001</v>
      </c>
      <c r="BD47" s="65">
        <v>0.33300000000000002</v>
      </c>
      <c r="BE47" s="65">
        <v>0.187</v>
      </c>
      <c r="BF47" s="65">
        <v>0.17</v>
      </c>
      <c r="BG47" s="65"/>
      <c r="BH47" s="65" t="s">
        <v>21</v>
      </c>
      <c r="BI47" s="65" t="s">
        <v>140</v>
      </c>
      <c r="BJ47" s="65" t="s">
        <v>139</v>
      </c>
      <c r="BK47" s="65">
        <v>2010</v>
      </c>
      <c r="BL47" s="65">
        <v>13.329000000000001</v>
      </c>
      <c r="BM47" s="65">
        <v>43.371000000000002</v>
      </c>
      <c r="BN47" s="65">
        <v>39.929000000000002</v>
      </c>
      <c r="BO47" s="65">
        <v>13.843</v>
      </c>
      <c r="BP47" s="65">
        <v>85.429000000000002</v>
      </c>
      <c r="BQ47" s="65">
        <v>39.557000000000002</v>
      </c>
      <c r="BR47" s="65">
        <v>108.7</v>
      </c>
      <c r="BS47" s="65">
        <v>155.029</v>
      </c>
      <c r="BT47" s="65">
        <v>57.929000000000002</v>
      </c>
      <c r="BU47" s="65">
        <v>28.971</v>
      </c>
      <c r="BV47" s="65">
        <v>59.756999999999998</v>
      </c>
      <c r="BW47" s="65">
        <v>42.128999999999998</v>
      </c>
      <c r="BX47" s="65"/>
      <c r="BY47" s="62">
        <f t="shared" si="0"/>
        <v>0.70919088943326547</v>
      </c>
      <c r="BZ47" s="62">
        <f t="shared" si="1"/>
        <v>0.3400982537934491</v>
      </c>
      <c r="CA47" s="62">
        <f t="shared" si="2"/>
        <v>0.22216115834907302</v>
      </c>
      <c r="CB47" s="62">
        <f t="shared" si="3"/>
        <v>0.35600346052272108</v>
      </c>
      <c r="CC47" s="65" t="s">
        <v>21</v>
      </c>
      <c r="CD47" s="2">
        <f t="shared" si="4"/>
        <v>98.720081000000008</v>
      </c>
      <c r="CE47">
        <f t="shared" si="5"/>
        <v>103.14703900000001</v>
      </c>
      <c r="CF47">
        <f t="shared" si="6"/>
        <v>32.581489000000005</v>
      </c>
      <c r="CG47">
        <f t="shared" si="7"/>
        <v>35.183466000000003</v>
      </c>
    </row>
    <row r="48" spans="1:85" x14ac:dyDescent="0.25">
      <c r="A48" s="29">
        <v>2010</v>
      </c>
      <c r="B48" s="2">
        <v>0.65190000000000003</v>
      </c>
      <c r="C48" s="2">
        <v>0.74670000000000003</v>
      </c>
      <c r="D48" s="2">
        <v>0.68840000000000001</v>
      </c>
      <c r="E48" s="2">
        <v>1.0366</v>
      </c>
      <c r="F48" s="2">
        <v>0.76219999999999999</v>
      </c>
      <c r="G48" s="2">
        <v>0.40089999999999998</v>
      </c>
      <c r="H48" s="15">
        <v>0.70919088943326547</v>
      </c>
      <c r="I48" s="2">
        <v>0.78269999999999995</v>
      </c>
      <c r="J48" s="2">
        <v>0.8579</v>
      </c>
      <c r="K48" s="2">
        <v>0.84030000000000005</v>
      </c>
      <c r="L48" s="41">
        <v>-999.9</v>
      </c>
      <c r="M48" s="2">
        <v>0.37269999999999998</v>
      </c>
      <c r="N48" s="2">
        <v>0.19159999999999999</v>
      </c>
      <c r="O48" s="2">
        <v>0.3841</v>
      </c>
      <c r="P48" s="2">
        <v>0.15029999999999999</v>
      </c>
      <c r="Q48" s="2">
        <v>0.53890000000000005</v>
      </c>
      <c r="R48" s="2">
        <v>0.79310000000000003</v>
      </c>
      <c r="S48" s="2">
        <v>0.5101</v>
      </c>
      <c r="T48" s="2">
        <v>0.31219999999999998</v>
      </c>
      <c r="U48" s="2">
        <v>0.1804</v>
      </c>
      <c r="V48" s="2">
        <v>0.31869999999999998</v>
      </c>
      <c r="W48" s="2">
        <v>0.94189999999999996</v>
      </c>
      <c r="X48" s="2">
        <v>0.1111</v>
      </c>
      <c r="Y48" s="2">
        <v>0.3805</v>
      </c>
      <c r="Z48" s="2">
        <v>0.51690000000000003</v>
      </c>
      <c r="AA48" s="41">
        <v>-999.9</v>
      </c>
      <c r="AB48" s="2">
        <v>0.17610000000000001</v>
      </c>
      <c r="AC48" s="2">
        <v>1.1028</v>
      </c>
      <c r="AD48" s="2">
        <v>0.60099999999999998</v>
      </c>
      <c r="AE48" s="41">
        <v>-999.9</v>
      </c>
      <c r="AF48" s="2">
        <v>0.68289999999999995</v>
      </c>
      <c r="AG48" s="2">
        <v>0.1777</v>
      </c>
      <c r="AH48" s="2">
        <v>0.64687564008778353</v>
      </c>
      <c r="AI48" s="2">
        <v>0.50082539682539684</v>
      </c>
      <c r="AJ48" s="2">
        <v>0.39500000000000002</v>
      </c>
      <c r="AK48" s="2">
        <v>2.1399999999999999E-2</v>
      </c>
      <c r="AL48" s="2">
        <v>0.69340000000000002</v>
      </c>
      <c r="AM48" s="2">
        <v>0.73669460390355923</v>
      </c>
      <c r="AN48" s="2">
        <v>0.71830000000000005</v>
      </c>
      <c r="AQ48" s="65" t="s">
        <v>21</v>
      </c>
      <c r="AR48" s="65" t="s">
        <v>144</v>
      </c>
      <c r="AS48" s="65" t="s">
        <v>139</v>
      </c>
      <c r="AT48" s="65">
        <v>2011</v>
      </c>
      <c r="AU48" s="65">
        <v>0.22500000000000001</v>
      </c>
      <c r="AV48" s="65">
        <v>0.61099999999999999</v>
      </c>
      <c r="AW48" s="65">
        <v>1.341</v>
      </c>
      <c r="AX48" s="65">
        <v>1.1659999999999999</v>
      </c>
      <c r="AY48" s="65">
        <v>1.73</v>
      </c>
      <c r="AZ48" s="65">
        <v>0.53100000000000003</v>
      </c>
      <c r="BA48" s="65">
        <v>0.36599999999999999</v>
      </c>
      <c r="BB48" s="65">
        <v>0.28599999999999998</v>
      </c>
      <c r="BC48" s="65">
        <v>0.248</v>
      </c>
      <c r="BD48" s="65">
        <v>0.30099999999999999</v>
      </c>
      <c r="BE48" s="65">
        <v>0.129</v>
      </c>
      <c r="BF48" s="65">
        <v>0.12</v>
      </c>
      <c r="BG48" s="65"/>
      <c r="BH48" s="65" t="s">
        <v>21</v>
      </c>
      <c r="BI48" s="65" t="s">
        <v>140</v>
      </c>
      <c r="BJ48" s="65" t="s">
        <v>139</v>
      </c>
      <c r="BK48" s="65">
        <v>2011</v>
      </c>
      <c r="BL48" s="65">
        <v>56.9</v>
      </c>
      <c r="BM48" s="65">
        <v>22.1</v>
      </c>
      <c r="BN48" s="65">
        <v>10.971</v>
      </c>
      <c r="BO48" s="65">
        <v>13</v>
      </c>
      <c r="BP48" s="65">
        <v>21.071000000000002</v>
      </c>
      <c r="BQ48" s="65">
        <v>84.356999999999999</v>
      </c>
      <c r="BR48" s="65">
        <v>74.614000000000004</v>
      </c>
      <c r="BS48" s="65">
        <v>119.95699999999999</v>
      </c>
      <c r="BT48" s="65">
        <v>45.728999999999999</v>
      </c>
      <c r="BU48" s="65">
        <v>27.1</v>
      </c>
      <c r="BV48" s="65">
        <v>14.929</v>
      </c>
      <c r="BW48" s="65">
        <v>163.286</v>
      </c>
      <c r="BX48" s="65"/>
      <c r="BY48" s="62">
        <f t="shared" si="0"/>
        <v>1.4724688290928467</v>
      </c>
      <c r="BZ48" s="62">
        <f t="shared" si="1"/>
        <v>0.38149627502437905</v>
      </c>
      <c r="CA48" s="62">
        <f t="shared" si="2"/>
        <v>0.2441228491989334</v>
      </c>
      <c r="CB48" s="62">
        <f t="shared" si="3"/>
        <v>0.18944520112594204</v>
      </c>
      <c r="CC48" s="65" t="s">
        <v>21</v>
      </c>
      <c r="CD48" s="2">
        <f t="shared" si="4"/>
        <v>66.322941</v>
      </c>
      <c r="CE48">
        <f t="shared" si="5"/>
        <v>106.409993</v>
      </c>
      <c r="CF48">
        <f t="shared" si="6"/>
        <v>21.423732999999999</v>
      </c>
      <c r="CG48">
        <f t="shared" si="7"/>
        <v>45.899919999999995</v>
      </c>
    </row>
    <row r="49" spans="1:85" x14ac:dyDescent="0.25">
      <c r="A49" s="29">
        <v>2011</v>
      </c>
      <c r="B49" s="2">
        <v>0.81859999999999999</v>
      </c>
      <c r="C49" s="2">
        <v>0.85640000000000005</v>
      </c>
      <c r="D49" s="2">
        <v>0.88080000000000003</v>
      </c>
      <c r="E49" s="2">
        <v>1.3210999999999999</v>
      </c>
      <c r="F49" s="2">
        <v>1.7682</v>
      </c>
      <c r="G49" s="2">
        <v>0.75360000000000005</v>
      </c>
      <c r="H49" s="15">
        <v>1.4724688290928467</v>
      </c>
      <c r="I49" s="2">
        <v>0.76870000000000005</v>
      </c>
      <c r="J49" s="2">
        <v>1.863</v>
      </c>
      <c r="K49" s="2">
        <v>1.1685000000000001</v>
      </c>
      <c r="L49" s="2">
        <v>1.0591999999999999</v>
      </c>
      <c r="M49" s="2">
        <v>0.33250000000000002</v>
      </c>
      <c r="N49" s="2">
        <v>0.37230000000000002</v>
      </c>
      <c r="O49" s="2">
        <v>0.4491</v>
      </c>
      <c r="P49" s="2">
        <v>0.129</v>
      </c>
      <c r="Q49" s="2">
        <v>1.1694</v>
      </c>
      <c r="R49" s="2">
        <v>1.1408</v>
      </c>
      <c r="S49" s="2">
        <v>0.65269999999999995</v>
      </c>
      <c r="T49" s="2">
        <v>0.44579999999999997</v>
      </c>
      <c r="U49" s="2">
        <v>0.13800000000000001</v>
      </c>
      <c r="V49" s="2">
        <v>1.3028</v>
      </c>
      <c r="W49" s="2">
        <v>1.6606000000000001</v>
      </c>
      <c r="X49" s="2">
        <v>7.6999999999999999E-2</v>
      </c>
      <c r="Y49" s="2">
        <v>0.68269999999999997</v>
      </c>
      <c r="Z49" s="2">
        <v>0.54449999999999998</v>
      </c>
      <c r="AA49" s="2">
        <v>0.75039999999999996</v>
      </c>
      <c r="AB49" s="2">
        <v>0.1101</v>
      </c>
      <c r="AC49" s="2">
        <v>1.0228999999999999</v>
      </c>
      <c r="AD49" s="2">
        <v>1.0872999999999999</v>
      </c>
      <c r="AE49" s="2">
        <v>1.1181000000000001</v>
      </c>
      <c r="AF49" s="2">
        <v>0.73250000000000004</v>
      </c>
      <c r="AG49" s="2">
        <v>0.2031</v>
      </c>
      <c r="AH49" s="2">
        <v>0.81385154394299297</v>
      </c>
      <c r="AI49" s="2">
        <v>0.3934433734939759</v>
      </c>
      <c r="AJ49" s="2">
        <v>1.3992</v>
      </c>
      <c r="AK49" s="2">
        <v>0.29420000000000002</v>
      </c>
      <c r="AL49" s="2">
        <v>0.33729999999999999</v>
      </c>
      <c r="AM49" s="2">
        <v>1.1001304347826086</v>
      </c>
      <c r="AN49" s="2">
        <v>1.0354000000000001</v>
      </c>
      <c r="AQ49" s="65" t="s">
        <v>21</v>
      </c>
      <c r="AR49" s="65" t="s">
        <v>144</v>
      </c>
      <c r="AS49" s="65" t="s">
        <v>139</v>
      </c>
      <c r="AT49" s="65">
        <v>2012</v>
      </c>
      <c r="AU49" s="65">
        <v>0.193</v>
      </c>
      <c r="AV49" s="65">
        <v>0.62</v>
      </c>
      <c r="AW49" s="65">
        <v>1.296</v>
      </c>
      <c r="AX49" s="65">
        <v>0.85799999999999998</v>
      </c>
      <c r="AY49" s="65">
        <v>0.82</v>
      </c>
      <c r="AZ49" s="65">
        <v>0.38600000000000001</v>
      </c>
      <c r="BA49" s="65">
        <v>0.38100000000000001</v>
      </c>
      <c r="BB49" s="65">
        <v>0.55000000000000004</v>
      </c>
      <c r="BC49" s="65">
        <v>0.34200000000000003</v>
      </c>
      <c r="BD49" s="65">
        <v>0.249</v>
      </c>
      <c r="BE49" s="65">
        <v>0.253</v>
      </c>
      <c r="BF49" s="65">
        <v>7.9000000000000001E-2</v>
      </c>
      <c r="BG49" s="65"/>
      <c r="BH49" s="66" t="s">
        <v>21</v>
      </c>
      <c r="BI49" s="66" t="s">
        <v>140</v>
      </c>
      <c r="BJ49" s="66" t="s">
        <v>139</v>
      </c>
      <c r="BK49" s="66">
        <v>2012</v>
      </c>
      <c r="BL49" s="66">
        <v>75.414000000000001</v>
      </c>
      <c r="BM49" s="66">
        <v>10.486000000000001</v>
      </c>
      <c r="BN49" s="66">
        <v>11.271000000000001</v>
      </c>
      <c r="BO49" s="66">
        <v>59.529000000000003</v>
      </c>
      <c r="BP49" s="66">
        <v>67.585999999999999</v>
      </c>
      <c r="BQ49" s="66">
        <v>109.2</v>
      </c>
      <c r="BR49" s="66">
        <v>88.043000000000006</v>
      </c>
      <c r="BS49" s="66">
        <v>51.343000000000004</v>
      </c>
      <c r="BT49" s="66">
        <v>54.329000000000001</v>
      </c>
      <c r="BU49" s="66">
        <v>95.771000000000001</v>
      </c>
      <c r="BV49" s="66">
        <v>51.3</v>
      </c>
      <c r="BW49" s="66">
        <v>103.129</v>
      </c>
      <c r="BX49" s="66"/>
      <c r="BY49" s="63">
        <f t="shared" si="0"/>
        <v>0.87511466477822886</v>
      </c>
      <c r="BZ49" s="63">
        <f t="shared" si="1"/>
        <v>0.41810171530174667</v>
      </c>
      <c r="CA49" s="63">
        <f t="shared" si="2"/>
        <v>0.27510624131082423</v>
      </c>
      <c r="CB49" s="63">
        <f t="shared" si="3"/>
        <v>0.1544917076215819</v>
      </c>
      <c r="CC49" s="65" t="s">
        <v>21</v>
      </c>
      <c r="CD49" s="2">
        <f t="shared" si="4"/>
        <v>121.103618</v>
      </c>
      <c r="CE49">
        <f t="shared" si="5"/>
        <v>103.93423300000001</v>
      </c>
      <c r="CF49">
        <f t="shared" si="6"/>
        <v>55.406396999999998</v>
      </c>
      <c r="CG49">
        <f t="shared" si="7"/>
        <v>29.203413000000005</v>
      </c>
    </row>
    <row r="50" spans="1:85" x14ac:dyDescent="0.25">
      <c r="A50" s="29">
        <v>2012</v>
      </c>
      <c r="B50" s="2">
        <v>0.66239999999999999</v>
      </c>
      <c r="C50" s="2">
        <v>1.0886</v>
      </c>
      <c r="D50" s="2">
        <v>1.0167999999999999</v>
      </c>
      <c r="E50" s="2">
        <v>1.4939</v>
      </c>
      <c r="F50" s="2">
        <v>1.1913</v>
      </c>
      <c r="G50" s="2">
        <v>0.53759999999999997</v>
      </c>
      <c r="H50" s="15">
        <v>0.87511466477822886</v>
      </c>
      <c r="I50" s="2">
        <v>0.97570000000000001</v>
      </c>
      <c r="J50" s="2">
        <v>1.4361999999999999</v>
      </c>
      <c r="K50" s="2">
        <v>0.8831</v>
      </c>
      <c r="L50" s="2">
        <v>0.93940000000000001</v>
      </c>
      <c r="M50" s="2">
        <v>0.28820000000000001</v>
      </c>
      <c r="N50" s="2">
        <v>0.21390000000000001</v>
      </c>
      <c r="O50" s="2">
        <v>0.33069999999999999</v>
      </c>
      <c r="P50" s="2">
        <v>9.7900000000000001E-2</v>
      </c>
      <c r="Q50" s="2">
        <v>0.53080000000000005</v>
      </c>
      <c r="R50" s="2">
        <v>0.8458</v>
      </c>
      <c r="S50" s="2">
        <v>0.43730000000000002</v>
      </c>
      <c r="T50" s="2">
        <v>0.31040000000000001</v>
      </c>
      <c r="U50" s="2">
        <v>0.27739999999999998</v>
      </c>
      <c r="V50" s="2">
        <v>0.41270000000000001</v>
      </c>
      <c r="W50" s="2">
        <v>0.59360000000000002</v>
      </c>
      <c r="X50" s="2">
        <v>0.17960000000000001</v>
      </c>
      <c r="Y50" s="2">
        <v>0.46410000000000001</v>
      </c>
      <c r="Z50" s="2">
        <v>0.3589</v>
      </c>
      <c r="AA50" s="2">
        <v>0.83199999999999996</v>
      </c>
      <c r="AB50" s="2">
        <v>0.13769999999999999</v>
      </c>
      <c r="AC50" s="2">
        <v>0.88500000000000001</v>
      </c>
      <c r="AD50" s="2">
        <v>0.75019999999999998</v>
      </c>
      <c r="AE50" s="2">
        <v>0.84189999999999998</v>
      </c>
      <c r="AF50" s="2">
        <v>0.65549999999999997</v>
      </c>
      <c r="AG50" s="2">
        <v>0.14399999999999999</v>
      </c>
      <c r="AH50" s="2">
        <v>0.73712344497607662</v>
      </c>
      <c r="AI50" s="2">
        <v>0.52314736842105258</v>
      </c>
      <c r="AJ50" s="2">
        <v>0.44979999999999998</v>
      </c>
      <c r="AK50" s="2">
        <v>0.1782</v>
      </c>
      <c r="AL50" s="2">
        <v>0.34910000000000002</v>
      </c>
      <c r="AM50" s="2">
        <v>0.98499199999999998</v>
      </c>
      <c r="AN50" s="2">
        <v>1.1842999999999999</v>
      </c>
      <c r="AQ50" s="65" t="s">
        <v>85</v>
      </c>
      <c r="AR50" s="65" t="s">
        <v>144</v>
      </c>
      <c r="AS50" s="65" t="s">
        <v>139</v>
      </c>
      <c r="AT50" s="65">
        <v>1990</v>
      </c>
      <c r="AU50" s="65">
        <v>1.353</v>
      </c>
      <c r="AV50" s="65">
        <v>1.4670000000000001</v>
      </c>
      <c r="AW50" s="65">
        <v>0.41799999999999998</v>
      </c>
      <c r="AX50" s="65">
        <v>1.4259999999999999</v>
      </c>
      <c r="AY50" s="65">
        <v>0.93600000000000005</v>
      </c>
      <c r="AZ50" s="65">
        <v>0.44900000000000001</v>
      </c>
      <c r="BA50" s="65">
        <v>0.496</v>
      </c>
      <c r="BB50" s="65">
        <v>1.671</v>
      </c>
      <c r="BC50" s="65">
        <v>0.59299999999999997</v>
      </c>
      <c r="BD50" s="65">
        <v>0.28699999999999998</v>
      </c>
      <c r="BE50" s="65">
        <v>0.58799999999999997</v>
      </c>
      <c r="BF50" s="65">
        <v>0.54100000000000004</v>
      </c>
      <c r="BG50" s="65"/>
      <c r="BH50" s="65" t="s">
        <v>85</v>
      </c>
      <c r="BI50" s="65" t="s">
        <v>140</v>
      </c>
      <c r="BJ50" s="65" t="s">
        <v>139</v>
      </c>
      <c r="BK50" s="65">
        <v>1990</v>
      </c>
      <c r="BL50" s="65">
        <v>10.7</v>
      </c>
      <c r="BM50" s="65">
        <v>21.9</v>
      </c>
      <c r="BN50" s="65">
        <v>39.799999999999997</v>
      </c>
      <c r="BO50" s="65">
        <v>56.7</v>
      </c>
      <c r="BP50" s="65">
        <v>18.5</v>
      </c>
      <c r="BQ50" s="65">
        <v>67.2</v>
      </c>
      <c r="BR50" s="65">
        <v>64.599999999999994</v>
      </c>
      <c r="BS50" s="65">
        <v>52.3</v>
      </c>
      <c r="BT50" s="65">
        <v>83.2</v>
      </c>
      <c r="BU50" s="65">
        <v>17.600000000000001</v>
      </c>
      <c r="BV50" s="65">
        <v>63.5</v>
      </c>
      <c r="BW50" s="65">
        <v>21.4</v>
      </c>
      <c r="BX50" s="65"/>
      <c r="BY50" s="62">
        <f t="shared" ref="BY50:BY81" si="8">+(AW50*BN50+AX50*BO50+AY50*BP50)/(SUM(BN50:BP50))</f>
        <v>0.99831826086956521</v>
      </c>
      <c r="BZ50" s="62">
        <f t="shared" ref="BZ50:BZ81" si="9">+(AZ50*BQ50+BA50*BR50+BB50*BS50)/(SUM(BQ50:BS50))</f>
        <v>0.81264367191743603</v>
      </c>
      <c r="CA50" s="62">
        <f t="shared" ref="CA50:CA81" si="10">+(BC50*BT50+BD50*BU50+BE50*BV50)/(SUM(BT50:BV50))</f>
        <v>0.55828849665246494</v>
      </c>
      <c r="CB50" s="62">
        <f t="shared" ref="CB50:CB81" si="11">+(AU50*BL50+AV50*BM50+BF50*BW50)/(SUM(BL50:BM50,BW50))</f>
        <v>1.0774407407407407</v>
      </c>
      <c r="CC50" s="65" t="s">
        <v>85</v>
      </c>
      <c r="CD50" s="2">
        <f t="shared" si="4"/>
        <v>114.8066</v>
      </c>
      <c r="CE50">
        <f t="shared" si="5"/>
        <v>149.60769999999999</v>
      </c>
      <c r="CF50">
        <f t="shared" si="6"/>
        <v>91.726799999999997</v>
      </c>
      <c r="CG50">
        <f t="shared" si="7"/>
        <v>58.181799999999996</v>
      </c>
    </row>
    <row r="51" spans="1:85" x14ac:dyDescent="0.25">
      <c r="AQ51" s="65" t="s">
        <v>85</v>
      </c>
      <c r="AR51" s="65" t="s">
        <v>144</v>
      </c>
      <c r="AS51" s="65" t="s">
        <v>139</v>
      </c>
      <c r="AT51" s="65">
        <v>1991</v>
      </c>
      <c r="AU51" s="65">
        <v>1.228</v>
      </c>
      <c r="AV51" s="65">
        <v>0.59499999999999997</v>
      </c>
      <c r="AW51" s="65">
        <v>2.738</v>
      </c>
      <c r="AX51" s="65">
        <v>1.7310000000000001</v>
      </c>
      <c r="AY51" s="65">
        <v>1.008</v>
      </c>
      <c r="AZ51" s="65">
        <v>1.167</v>
      </c>
      <c r="BA51" s="65">
        <v>0.81399999999999995</v>
      </c>
      <c r="BB51" s="65">
        <v>1.0660000000000001</v>
      </c>
      <c r="BC51" s="65">
        <v>1.0489999999999999</v>
      </c>
      <c r="BD51" s="65">
        <v>0.84899999999999998</v>
      </c>
      <c r="BE51" s="65">
        <v>0.59299999999999997</v>
      </c>
      <c r="BF51" s="65">
        <v>0.39400000000000002</v>
      </c>
      <c r="BG51" s="65"/>
      <c r="BH51" s="65" t="s">
        <v>85</v>
      </c>
      <c r="BI51" s="65" t="s">
        <v>140</v>
      </c>
      <c r="BJ51" s="65" t="s">
        <v>139</v>
      </c>
      <c r="BK51" s="65">
        <v>1991</v>
      </c>
      <c r="BL51" s="65">
        <v>20.2</v>
      </c>
      <c r="BM51" s="65">
        <v>24.6</v>
      </c>
      <c r="BN51" s="65">
        <v>7.6</v>
      </c>
      <c r="BO51" s="65">
        <v>11.1</v>
      </c>
      <c r="BP51" s="65">
        <v>38.700000000000003</v>
      </c>
      <c r="BQ51" s="65">
        <v>84.2</v>
      </c>
      <c r="BR51" s="65">
        <v>49.5</v>
      </c>
      <c r="BS51" s="65">
        <v>42.8</v>
      </c>
      <c r="BT51" s="65">
        <v>31.7</v>
      </c>
      <c r="BU51" s="65">
        <v>14.8</v>
      </c>
      <c r="BV51" s="65">
        <v>63.6</v>
      </c>
      <c r="BW51" s="65">
        <v>41.9</v>
      </c>
      <c r="BX51" s="65"/>
      <c r="BY51" s="62">
        <f t="shared" si="8"/>
        <v>1.3768728222996514</v>
      </c>
      <c r="BZ51" s="62">
        <f t="shared" si="9"/>
        <v>1.0435082152974504</v>
      </c>
      <c r="CA51" s="62">
        <f t="shared" si="10"/>
        <v>0.75870390554041778</v>
      </c>
      <c r="CB51" s="62">
        <f t="shared" si="11"/>
        <v>0.64534256055363326</v>
      </c>
      <c r="CC51" s="65" t="s">
        <v>85</v>
      </c>
      <c r="CD51" s="2">
        <f t="shared" si="4"/>
        <v>79.032499999999999</v>
      </c>
      <c r="CE51">
        <f t="shared" si="5"/>
        <v>184.17920000000001</v>
      </c>
      <c r="CF51">
        <f t="shared" si="6"/>
        <v>83.533299999999997</v>
      </c>
      <c r="CG51">
        <f t="shared" si="7"/>
        <v>55.9512</v>
      </c>
    </row>
    <row r="52" spans="1:85" x14ac:dyDescent="0.25">
      <c r="A52" s="120" t="s">
        <v>135</v>
      </c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Q52" s="65" t="s">
        <v>85</v>
      </c>
      <c r="AR52" s="65" t="s">
        <v>144</v>
      </c>
      <c r="AS52" s="65" t="s">
        <v>139</v>
      </c>
      <c r="AT52" s="65">
        <v>1992</v>
      </c>
      <c r="AU52" s="65">
        <v>0.77200000000000002</v>
      </c>
      <c r="AV52" s="65">
        <v>1.52</v>
      </c>
      <c r="AW52" s="65">
        <v>0.621</v>
      </c>
      <c r="AX52" s="65">
        <v>1.0760000000000001</v>
      </c>
      <c r="AY52" s="65">
        <v>1.018</v>
      </c>
      <c r="AZ52" s="65">
        <v>0.46899999999999997</v>
      </c>
      <c r="BA52" s="65">
        <v>0.83199999999999996</v>
      </c>
      <c r="BB52" s="65">
        <v>2.254</v>
      </c>
      <c r="BC52" s="65">
        <v>0.33800000000000002</v>
      </c>
      <c r="BD52" s="65">
        <v>1.0069999999999999</v>
      </c>
      <c r="BE52" s="65">
        <v>0.78100000000000003</v>
      </c>
      <c r="BF52" s="65">
        <v>0.31</v>
      </c>
      <c r="BG52" s="65"/>
      <c r="BH52" s="65" t="s">
        <v>85</v>
      </c>
      <c r="BI52" s="65" t="s">
        <v>140</v>
      </c>
      <c r="BJ52" s="65" t="s">
        <v>139</v>
      </c>
      <c r="BK52" s="65">
        <v>1992</v>
      </c>
      <c r="BL52" s="65">
        <v>14.4</v>
      </c>
      <c r="BM52" s="65">
        <v>24.6</v>
      </c>
      <c r="BN52" s="65">
        <v>59.3</v>
      </c>
      <c r="BO52" s="65">
        <v>52.1</v>
      </c>
      <c r="BP52" s="65">
        <v>32.200000000000003</v>
      </c>
      <c r="BQ52" s="65">
        <v>93.2</v>
      </c>
      <c r="BR52" s="65">
        <v>62.6</v>
      </c>
      <c r="BS52" s="65">
        <v>6.1</v>
      </c>
      <c r="BT52" s="65">
        <v>116.6</v>
      </c>
      <c r="BU52" s="65">
        <v>71.3</v>
      </c>
      <c r="BV52" s="65">
        <v>65.5</v>
      </c>
      <c r="BW52" s="65">
        <v>45.4</v>
      </c>
      <c r="BX52" s="65"/>
      <c r="BY52" s="62">
        <f t="shared" si="8"/>
        <v>0.87510097493036199</v>
      </c>
      <c r="BZ52" s="62">
        <f t="shared" si="9"/>
        <v>0.6766114885731932</v>
      </c>
      <c r="CA52" s="62">
        <f t="shared" si="10"/>
        <v>0.64074743488555663</v>
      </c>
      <c r="CB52" s="62">
        <f t="shared" si="11"/>
        <v>0.74150236966824645</v>
      </c>
      <c r="CC52" s="65" t="s">
        <v>85</v>
      </c>
      <c r="CD52" s="2">
        <f t="shared" si="4"/>
        <v>125.6645</v>
      </c>
      <c r="CE52">
        <f t="shared" si="5"/>
        <v>109.54339999999999</v>
      </c>
      <c r="CF52">
        <f t="shared" si="6"/>
        <v>162.36540000000002</v>
      </c>
      <c r="CG52">
        <f t="shared" si="7"/>
        <v>62.582800000000006</v>
      </c>
    </row>
    <row r="53" spans="1:85" x14ac:dyDescent="0.25">
      <c r="B53" s="2" t="s">
        <v>13</v>
      </c>
      <c r="C53" s="2" t="s">
        <v>16</v>
      </c>
      <c r="D53" s="2" t="s">
        <v>17</v>
      </c>
      <c r="E53" s="2" t="s">
        <v>18</v>
      </c>
      <c r="F53" s="2" t="s">
        <v>19</v>
      </c>
      <c r="G53" s="2" t="s">
        <v>20</v>
      </c>
      <c r="H53" s="2" t="s">
        <v>21</v>
      </c>
      <c r="I53" s="2" t="s">
        <v>22</v>
      </c>
      <c r="J53" s="2" t="s">
        <v>23</v>
      </c>
      <c r="K53" s="2" t="s">
        <v>24</v>
      </c>
      <c r="L53" s="2" t="s">
        <v>28</v>
      </c>
      <c r="M53" s="2" t="s">
        <v>29</v>
      </c>
      <c r="N53" s="2" t="s">
        <v>43</v>
      </c>
      <c r="O53" s="2" t="s">
        <v>45</v>
      </c>
      <c r="P53" s="2" t="s">
        <v>46</v>
      </c>
      <c r="Q53" s="2" t="s">
        <v>49</v>
      </c>
      <c r="R53" s="2" t="s">
        <v>50</v>
      </c>
      <c r="S53" s="2" t="s">
        <v>51</v>
      </c>
      <c r="T53" s="2" t="s">
        <v>57</v>
      </c>
      <c r="U53" s="2" t="s">
        <v>58</v>
      </c>
      <c r="V53" s="2" t="s">
        <v>60</v>
      </c>
      <c r="W53" s="2" t="s">
        <v>61</v>
      </c>
      <c r="X53" s="2" t="s">
        <v>62</v>
      </c>
      <c r="Y53" s="2" t="s">
        <v>68</v>
      </c>
      <c r="Z53" s="2" t="s">
        <v>69</v>
      </c>
      <c r="AA53" s="2" t="s">
        <v>70</v>
      </c>
      <c r="AB53" s="2" t="s">
        <v>71</v>
      </c>
      <c r="AC53" s="2" t="s">
        <v>2</v>
      </c>
      <c r="AD53" s="2" t="s">
        <v>75</v>
      </c>
      <c r="AE53" s="2" t="s">
        <v>76</v>
      </c>
      <c r="AF53" s="2" t="s">
        <v>79</v>
      </c>
      <c r="AG53" s="2" t="s">
        <v>82</v>
      </c>
      <c r="AH53" s="2" t="s">
        <v>85</v>
      </c>
      <c r="AI53" s="2" t="s">
        <v>86</v>
      </c>
      <c r="AJ53" s="2" t="s">
        <v>92</v>
      </c>
      <c r="AK53" s="2" t="s">
        <v>93</v>
      </c>
      <c r="AL53" s="2" t="s">
        <v>94</v>
      </c>
      <c r="AM53" s="2" t="s">
        <v>134</v>
      </c>
      <c r="AN53" s="2" t="s">
        <v>98</v>
      </c>
      <c r="AQ53" s="65" t="s">
        <v>85</v>
      </c>
      <c r="AR53" s="65" t="s">
        <v>144</v>
      </c>
      <c r="AS53" s="65" t="s">
        <v>139</v>
      </c>
      <c r="AT53" s="65">
        <v>1993</v>
      </c>
      <c r="AU53" s="65">
        <v>0.61099999999999999</v>
      </c>
      <c r="AV53" s="65">
        <v>0.56999999999999995</v>
      </c>
      <c r="AW53" s="65">
        <v>1.4550000000000001</v>
      </c>
      <c r="AX53" s="65">
        <v>2.8839999999999999</v>
      </c>
      <c r="AY53" s="65">
        <v>1.218</v>
      </c>
      <c r="AZ53" s="65">
        <v>0.79900000000000004</v>
      </c>
      <c r="BA53" s="65">
        <v>0.46</v>
      </c>
      <c r="BB53" s="65">
        <v>0.86199999999999999</v>
      </c>
      <c r="BC53" s="65">
        <v>0.98899999999999999</v>
      </c>
      <c r="BD53" s="65">
        <v>1.6160000000000001</v>
      </c>
      <c r="BE53" s="65">
        <v>0.85899999999999999</v>
      </c>
      <c r="BF53" s="65">
        <v>0.49299999999999999</v>
      </c>
      <c r="BG53" s="65"/>
      <c r="BH53" s="65" t="s">
        <v>85</v>
      </c>
      <c r="BI53" s="65" t="s">
        <v>140</v>
      </c>
      <c r="BJ53" s="65" t="s">
        <v>139</v>
      </c>
      <c r="BK53" s="65">
        <v>1993</v>
      </c>
      <c r="BL53" s="65">
        <v>47.9</v>
      </c>
      <c r="BM53" s="65">
        <v>25.8</v>
      </c>
      <c r="BN53" s="65">
        <v>39.6</v>
      </c>
      <c r="BO53" s="65">
        <v>36.6</v>
      </c>
      <c r="BP53" s="65">
        <v>28</v>
      </c>
      <c r="BQ53" s="65">
        <v>44.8</v>
      </c>
      <c r="BR53" s="65">
        <v>58.9</v>
      </c>
      <c r="BS53" s="65">
        <v>98.4</v>
      </c>
      <c r="BT53" s="65">
        <v>34.4</v>
      </c>
      <c r="BU53" s="65">
        <v>26.3</v>
      </c>
      <c r="BV53" s="65">
        <v>14</v>
      </c>
      <c r="BW53" s="65">
        <v>59.6</v>
      </c>
      <c r="BX53" s="65"/>
      <c r="BY53" s="62">
        <f t="shared" si="8"/>
        <v>1.8932476007677546</v>
      </c>
      <c r="BZ53" s="62">
        <f t="shared" si="9"/>
        <v>0.73087580405739738</v>
      </c>
      <c r="CA53" s="62">
        <f t="shared" si="10"/>
        <v>1.1853868808567602</v>
      </c>
      <c r="CB53" s="62">
        <f t="shared" si="11"/>
        <v>0.5503053263315828</v>
      </c>
      <c r="CC53" s="65" t="s">
        <v>85</v>
      </c>
      <c r="CD53" s="2">
        <f t="shared" si="4"/>
        <v>197.27640000000002</v>
      </c>
      <c r="CE53">
        <f t="shared" si="5"/>
        <v>147.71</v>
      </c>
      <c r="CF53">
        <f t="shared" si="6"/>
        <v>88.548400000000001</v>
      </c>
      <c r="CG53">
        <f t="shared" si="7"/>
        <v>73.355699999999999</v>
      </c>
    </row>
    <row r="54" spans="1:85" x14ac:dyDescent="0.25">
      <c r="A54" s="29">
        <v>1990</v>
      </c>
      <c r="B54" s="2">
        <v>0.7298</v>
      </c>
      <c r="C54" s="2">
        <v>1.0432999999999999</v>
      </c>
      <c r="D54" s="2">
        <v>1.6385000000000001</v>
      </c>
      <c r="E54" s="2">
        <v>0.63400000000000001</v>
      </c>
      <c r="F54" s="2">
        <v>0.91090000000000004</v>
      </c>
      <c r="G54" s="2">
        <v>0.55479999999999996</v>
      </c>
      <c r="H54" s="12">
        <v>0.48288597430406854</v>
      </c>
      <c r="I54" s="2">
        <v>0.74680000000000002</v>
      </c>
      <c r="J54" s="2">
        <v>0.88819999999999999</v>
      </c>
      <c r="K54" s="41">
        <v>-999.9</v>
      </c>
      <c r="L54" s="2">
        <v>0.70250000000000001</v>
      </c>
      <c r="M54" s="2">
        <v>0.14829999999999999</v>
      </c>
      <c r="N54" s="2">
        <v>0.1915</v>
      </c>
      <c r="O54" s="2">
        <v>0.33639999999999998</v>
      </c>
      <c r="P54" s="2">
        <v>0.15490000000000001</v>
      </c>
      <c r="Q54" s="2">
        <v>0.72550000000000003</v>
      </c>
      <c r="R54" s="2">
        <v>1.3880999999999999</v>
      </c>
      <c r="S54" s="2">
        <v>3.05</v>
      </c>
      <c r="T54" s="2">
        <v>0.29189999999999999</v>
      </c>
      <c r="U54" s="2">
        <v>0.19339999999999999</v>
      </c>
      <c r="V54" s="2">
        <v>0.18679999999999999</v>
      </c>
      <c r="W54" s="2">
        <v>0.66259999999999997</v>
      </c>
      <c r="X54" s="2">
        <v>8.4400000000000003E-2</v>
      </c>
      <c r="Y54" s="2">
        <v>1.2858000000000001</v>
      </c>
      <c r="Z54" s="2">
        <v>0.8004</v>
      </c>
      <c r="AA54" s="2">
        <v>0.7833</v>
      </c>
      <c r="AB54" s="2">
        <v>0.20119999999999999</v>
      </c>
      <c r="AC54" s="2">
        <v>1.7155</v>
      </c>
      <c r="AD54" s="2">
        <v>1.0197000000000001</v>
      </c>
      <c r="AE54" s="2">
        <v>0.2737</v>
      </c>
      <c r="AF54" s="2">
        <v>0.44400000000000001</v>
      </c>
      <c r="AG54" s="2">
        <v>3.1600000000000003E-2</v>
      </c>
      <c r="AH54" s="2">
        <v>0.81264367191743603</v>
      </c>
      <c r="AI54" s="41">
        <v>-999.9</v>
      </c>
      <c r="AJ54" s="2">
        <v>1.6768000000000001</v>
      </c>
      <c r="AK54" s="2">
        <v>7.8100000000000003E-2</v>
      </c>
      <c r="AL54" s="2">
        <v>0.18959999999999999</v>
      </c>
      <c r="AM54" s="2">
        <v>0.91810000000000003</v>
      </c>
      <c r="AN54" s="2">
        <v>1.25</v>
      </c>
      <c r="AQ54" s="65" t="s">
        <v>85</v>
      </c>
      <c r="AR54" s="65" t="s">
        <v>144</v>
      </c>
      <c r="AS54" s="65" t="s">
        <v>139</v>
      </c>
      <c r="AT54" s="65">
        <v>1994</v>
      </c>
      <c r="AU54" s="65">
        <v>0.82899999999999996</v>
      </c>
      <c r="AV54" s="65">
        <v>0.79800000000000004</v>
      </c>
      <c r="AW54" s="65">
        <v>0.83399999999999996</v>
      </c>
      <c r="AX54" s="65">
        <v>0.871</v>
      </c>
      <c r="AY54" s="65">
        <v>0.71299999999999997</v>
      </c>
      <c r="AZ54" s="65">
        <v>1.069</v>
      </c>
      <c r="BA54" s="65">
        <v>0.622</v>
      </c>
      <c r="BB54" s="65">
        <v>0.83399999999999996</v>
      </c>
      <c r="BC54" s="65">
        <v>0.68799999999999994</v>
      </c>
      <c r="BD54" s="65">
        <v>0.53700000000000003</v>
      </c>
      <c r="BE54" s="65">
        <v>0.73599999999999999</v>
      </c>
      <c r="BF54" s="65">
        <v>0.66500000000000004</v>
      </c>
      <c r="BG54" s="65"/>
      <c r="BH54" s="65" t="s">
        <v>85</v>
      </c>
      <c r="BI54" s="65" t="s">
        <v>140</v>
      </c>
      <c r="BJ54" s="65" t="s">
        <v>139</v>
      </c>
      <c r="BK54" s="65">
        <v>1994</v>
      </c>
      <c r="BL54" s="65">
        <v>69.400000000000006</v>
      </c>
      <c r="BM54" s="65">
        <v>13.8</v>
      </c>
      <c r="BN54" s="65">
        <v>84.8</v>
      </c>
      <c r="BO54" s="65">
        <v>83.1</v>
      </c>
      <c r="BP54" s="65">
        <v>91.9</v>
      </c>
      <c r="BQ54" s="65">
        <v>33.4</v>
      </c>
      <c r="BR54" s="65">
        <v>43.7</v>
      </c>
      <c r="BS54" s="65">
        <v>104.6</v>
      </c>
      <c r="BT54" s="65">
        <v>147.6</v>
      </c>
      <c r="BU54" s="65">
        <v>80.3</v>
      </c>
      <c r="BV54" s="65">
        <v>39.799999999999997</v>
      </c>
      <c r="BW54" s="65">
        <v>77.8</v>
      </c>
      <c r="BX54" s="65"/>
      <c r="BY54" s="62">
        <f t="shared" si="8"/>
        <v>0.8030331023864512</v>
      </c>
      <c r="BZ54" s="62">
        <f t="shared" si="9"/>
        <v>0.82621023665382487</v>
      </c>
      <c r="CA54" s="62">
        <f t="shared" si="10"/>
        <v>0.6498419872992155</v>
      </c>
      <c r="CB54" s="62">
        <f t="shared" si="11"/>
        <v>0.7470931677018634</v>
      </c>
      <c r="CC54" s="65" t="s">
        <v>85</v>
      </c>
      <c r="CD54" s="2">
        <f t="shared" si="4"/>
        <v>208.62799999999999</v>
      </c>
      <c r="CE54">
        <f t="shared" si="5"/>
        <v>150.12239999999997</v>
      </c>
      <c r="CF54">
        <f t="shared" si="6"/>
        <v>173.96269999999998</v>
      </c>
      <c r="CG54">
        <f t="shared" si="7"/>
        <v>120.28200000000001</v>
      </c>
    </row>
    <row r="55" spans="1:85" x14ac:dyDescent="0.25">
      <c r="A55" s="29">
        <v>1991</v>
      </c>
      <c r="B55" s="2">
        <v>0.72940000000000005</v>
      </c>
      <c r="C55" s="2">
        <v>0.74980000000000002</v>
      </c>
      <c r="D55" s="2">
        <v>0.75270000000000004</v>
      </c>
      <c r="E55" s="2">
        <v>0.63619999999999999</v>
      </c>
      <c r="F55" s="2">
        <v>0.72929999999999995</v>
      </c>
      <c r="G55" s="2">
        <v>0.53990000000000005</v>
      </c>
      <c r="H55" s="12">
        <v>0.63932781228433411</v>
      </c>
      <c r="I55" s="2">
        <v>0.54500000000000004</v>
      </c>
      <c r="J55" s="41">
        <v>-999.9</v>
      </c>
      <c r="K55" s="2">
        <v>0.35389999999999999</v>
      </c>
      <c r="L55" s="2">
        <v>0.55469999999999997</v>
      </c>
      <c r="M55" s="2">
        <v>0.1061</v>
      </c>
      <c r="N55" s="2">
        <v>0.38629999999999998</v>
      </c>
      <c r="O55" s="2">
        <v>0.33789999999999998</v>
      </c>
      <c r="P55" s="2">
        <v>0.13789999999999999</v>
      </c>
      <c r="Q55" s="2">
        <v>0.83740000000000003</v>
      </c>
      <c r="R55" s="2">
        <v>1.2685</v>
      </c>
      <c r="S55" s="2">
        <v>1.0005999999999999</v>
      </c>
      <c r="T55" s="2">
        <v>0.32929999999999998</v>
      </c>
      <c r="U55" s="2">
        <v>0.2056</v>
      </c>
      <c r="V55" s="2">
        <v>0.34610000000000002</v>
      </c>
      <c r="W55" s="2">
        <v>0.85770000000000002</v>
      </c>
      <c r="X55" s="2">
        <v>0.1741</v>
      </c>
      <c r="Y55" s="2">
        <v>0.72319999999999995</v>
      </c>
      <c r="Z55" s="2">
        <v>0.36230000000000001</v>
      </c>
      <c r="AA55" s="2">
        <v>0.65149999999999997</v>
      </c>
      <c r="AB55" s="2">
        <v>0.31640000000000001</v>
      </c>
      <c r="AC55" s="2">
        <v>1.2431000000000001</v>
      </c>
      <c r="AD55" s="2">
        <v>1.8335999999999999</v>
      </c>
      <c r="AE55" s="2">
        <v>0.16889999999999999</v>
      </c>
      <c r="AF55" s="2">
        <v>0.33250000000000002</v>
      </c>
      <c r="AG55" s="2">
        <v>0.16950000000000001</v>
      </c>
      <c r="AH55" s="2">
        <v>1.0435082152974504</v>
      </c>
      <c r="AI55" s="2">
        <v>1.0155765407554671</v>
      </c>
      <c r="AJ55" s="2">
        <v>0.73119999999999996</v>
      </c>
      <c r="AK55" s="2">
        <v>9.2100000000000001E-2</v>
      </c>
      <c r="AL55" s="2">
        <v>2.4199999999999999E-2</v>
      </c>
      <c r="AM55" s="2">
        <v>0.55320000000000003</v>
      </c>
      <c r="AN55" s="2">
        <v>0.92930000000000001</v>
      </c>
      <c r="AQ55" s="65" t="s">
        <v>85</v>
      </c>
      <c r="AR55" s="65" t="s">
        <v>144</v>
      </c>
      <c r="AS55" s="65" t="s">
        <v>139</v>
      </c>
      <c r="AT55" s="65">
        <v>1995</v>
      </c>
      <c r="AU55" s="65">
        <v>0.47199999999999998</v>
      </c>
      <c r="AV55" s="65">
        <v>0.63300000000000001</v>
      </c>
      <c r="AW55" s="65">
        <v>0.72099999999999997</v>
      </c>
      <c r="AX55" s="65">
        <v>0.46300000000000002</v>
      </c>
      <c r="AY55" s="65">
        <v>1.145</v>
      </c>
      <c r="AZ55" s="65">
        <v>0.66</v>
      </c>
      <c r="BA55" s="65">
        <v>0.83599999999999997</v>
      </c>
      <c r="BB55" s="65">
        <v>0.499</v>
      </c>
      <c r="BC55" s="65">
        <v>0.50900000000000001</v>
      </c>
      <c r="BD55" s="65">
        <v>1.772</v>
      </c>
      <c r="BE55" s="65">
        <v>0.80200000000000005</v>
      </c>
      <c r="BF55" s="65">
        <v>1.2370000000000001</v>
      </c>
      <c r="BG55" s="65"/>
      <c r="BH55" s="65" t="s">
        <v>85</v>
      </c>
      <c r="BI55" s="65" t="s">
        <v>140</v>
      </c>
      <c r="BJ55" s="65" t="s">
        <v>139</v>
      </c>
      <c r="BK55" s="65">
        <v>1995</v>
      </c>
      <c r="BL55" s="65">
        <v>30.2</v>
      </c>
      <c r="BM55" s="65">
        <v>46.9</v>
      </c>
      <c r="BN55" s="65">
        <v>34.700000000000003</v>
      </c>
      <c r="BO55" s="65">
        <v>81</v>
      </c>
      <c r="BP55" s="65">
        <v>35</v>
      </c>
      <c r="BQ55" s="65">
        <v>85.3</v>
      </c>
      <c r="BR55" s="65">
        <v>34.799999999999997</v>
      </c>
      <c r="BS55" s="65">
        <v>44.6</v>
      </c>
      <c r="BT55" s="65">
        <v>92.3</v>
      </c>
      <c r="BU55" s="65">
        <v>12.4</v>
      </c>
      <c r="BV55" s="65">
        <v>25.1</v>
      </c>
      <c r="BW55" s="65">
        <v>35.299999999999997</v>
      </c>
      <c r="BX55" s="65"/>
      <c r="BY55" s="62">
        <f t="shared" si="8"/>
        <v>0.68080092899800937</v>
      </c>
      <c r="BZ55" s="62">
        <f t="shared" si="9"/>
        <v>0.65358955676988462</v>
      </c>
      <c r="CA55" s="62">
        <f t="shared" si="10"/>
        <v>0.68631510015408315</v>
      </c>
      <c r="CB55" s="62">
        <f t="shared" si="11"/>
        <v>0.77943238434163709</v>
      </c>
      <c r="CC55" s="65" t="s">
        <v>85</v>
      </c>
      <c r="CD55" s="2">
        <f t="shared" si="4"/>
        <v>102.5967</v>
      </c>
      <c r="CE55">
        <f t="shared" si="5"/>
        <v>107.64619999999999</v>
      </c>
      <c r="CF55">
        <f t="shared" si="6"/>
        <v>89.083699999999993</v>
      </c>
      <c r="CG55">
        <f t="shared" si="7"/>
        <v>87.608199999999997</v>
      </c>
    </row>
    <row r="56" spans="1:85" x14ac:dyDescent="0.25">
      <c r="A56" s="29">
        <v>1992</v>
      </c>
      <c r="B56" s="2">
        <v>0.60509999999999997</v>
      </c>
      <c r="C56" s="2">
        <v>0.88980000000000004</v>
      </c>
      <c r="D56" s="2">
        <v>0.73660000000000003</v>
      </c>
      <c r="E56" s="2">
        <v>0.75670000000000004</v>
      </c>
      <c r="F56" s="2">
        <v>0.82279999999999998</v>
      </c>
      <c r="G56" s="2">
        <v>0.46489999999999998</v>
      </c>
      <c r="H56" s="12">
        <v>0.52894388185654007</v>
      </c>
      <c r="I56" s="2">
        <v>0.67510000000000003</v>
      </c>
      <c r="J56" s="41">
        <v>-999.9</v>
      </c>
      <c r="K56" s="41">
        <v>-999.9</v>
      </c>
      <c r="L56" s="2">
        <v>0.6976</v>
      </c>
      <c r="M56" s="41">
        <v>-999.9</v>
      </c>
      <c r="N56" s="2">
        <v>0.2427</v>
      </c>
      <c r="O56" s="2">
        <v>1.4891000000000001</v>
      </c>
      <c r="P56" s="2">
        <v>0.21779999999999999</v>
      </c>
      <c r="Q56" s="2">
        <v>0.8196</v>
      </c>
      <c r="R56" s="2">
        <v>1.7282999999999999</v>
      </c>
      <c r="S56" s="41">
        <v>-999.9</v>
      </c>
      <c r="T56" s="2">
        <v>0.23760000000000001</v>
      </c>
      <c r="U56" s="2">
        <v>0.27110000000000001</v>
      </c>
      <c r="V56" s="2">
        <v>0.18179999999999999</v>
      </c>
      <c r="W56" s="2">
        <v>0.6341</v>
      </c>
      <c r="X56" s="2">
        <v>0.1032</v>
      </c>
      <c r="Y56" s="2">
        <v>1.3021</v>
      </c>
      <c r="Z56" s="2">
        <v>0.379</v>
      </c>
      <c r="AA56" s="2">
        <v>1.0093000000000001</v>
      </c>
      <c r="AB56" s="2">
        <v>0.1052</v>
      </c>
      <c r="AC56" s="2">
        <v>0.87570000000000003</v>
      </c>
      <c r="AD56" s="2">
        <v>1.7927</v>
      </c>
      <c r="AE56" s="2">
        <v>0.6542</v>
      </c>
      <c r="AF56" s="2">
        <v>0.47449999999999998</v>
      </c>
      <c r="AG56" s="2">
        <v>9.0999999999999998E-2</v>
      </c>
      <c r="AH56" s="2">
        <v>0.6766114885731932</v>
      </c>
      <c r="AI56" s="2">
        <v>0.99758136924803598</v>
      </c>
      <c r="AJ56" s="2">
        <v>0.88419999999999999</v>
      </c>
      <c r="AK56" s="2">
        <v>8.2400000000000001E-2</v>
      </c>
      <c r="AL56" s="2">
        <v>0.2475</v>
      </c>
      <c r="AM56" s="2">
        <v>0.56769999999999998</v>
      </c>
      <c r="AN56" s="2">
        <v>0.63580000000000003</v>
      </c>
      <c r="AQ56" s="65" t="s">
        <v>85</v>
      </c>
      <c r="AR56" s="65" t="s">
        <v>144</v>
      </c>
      <c r="AS56" s="65" t="s">
        <v>139</v>
      </c>
      <c r="AT56" s="65">
        <v>1996</v>
      </c>
      <c r="AU56" s="65">
        <v>0.33900000000000002</v>
      </c>
      <c r="AV56" s="65">
        <v>0.51</v>
      </c>
      <c r="AW56" s="65">
        <v>1.337</v>
      </c>
      <c r="AX56" s="65">
        <v>1.1259999999999999</v>
      </c>
      <c r="AY56" s="65">
        <v>0.69899999999999995</v>
      </c>
      <c r="AZ56" s="65">
        <v>0.753</v>
      </c>
      <c r="BA56" s="65">
        <v>0.77600000000000002</v>
      </c>
      <c r="BB56" s="65">
        <v>0.45300000000000001</v>
      </c>
      <c r="BC56" s="65">
        <v>0.314</v>
      </c>
      <c r="BD56" s="65">
        <v>0.745</v>
      </c>
      <c r="BE56" s="65">
        <v>0.55200000000000005</v>
      </c>
      <c r="BF56" s="65">
        <v>1.1930000000000001</v>
      </c>
      <c r="BG56" s="65"/>
      <c r="BH56" s="65" t="s">
        <v>85</v>
      </c>
      <c r="BI56" s="65" t="s">
        <v>140</v>
      </c>
      <c r="BJ56" s="65" t="s">
        <v>139</v>
      </c>
      <c r="BK56" s="65">
        <v>1996</v>
      </c>
      <c r="BL56" s="65">
        <v>26.3</v>
      </c>
      <c r="BM56" s="65">
        <v>24.2</v>
      </c>
      <c r="BN56" s="65">
        <v>14.7</v>
      </c>
      <c r="BO56" s="65">
        <v>11.9</v>
      </c>
      <c r="BP56" s="65">
        <v>81.900000000000006</v>
      </c>
      <c r="BQ56" s="65">
        <v>59.2</v>
      </c>
      <c r="BR56" s="65">
        <v>88</v>
      </c>
      <c r="BS56" s="65">
        <v>84</v>
      </c>
      <c r="BT56" s="65">
        <v>104</v>
      </c>
      <c r="BU56" s="65">
        <v>39.6</v>
      </c>
      <c r="BV56" s="65">
        <v>58.7</v>
      </c>
      <c r="BW56" s="65">
        <v>10.1</v>
      </c>
      <c r="BX56" s="65"/>
      <c r="BY56" s="62">
        <f t="shared" si="8"/>
        <v>0.83227096774193554</v>
      </c>
      <c r="BZ56" s="62">
        <f t="shared" si="9"/>
        <v>0.65275778546712804</v>
      </c>
      <c r="CA56" s="62">
        <f t="shared" si="10"/>
        <v>0.46742659416707866</v>
      </c>
      <c r="CB56" s="62">
        <f t="shared" si="11"/>
        <v>0.54962046204620463</v>
      </c>
      <c r="CC56" s="65" t="s">
        <v>85</v>
      </c>
      <c r="CD56" s="2">
        <f t="shared" si="4"/>
        <v>90.301400000000001</v>
      </c>
      <c r="CE56">
        <f t="shared" si="5"/>
        <v>150.91759999999999</v>
      </c>
      <c r="CF56">
        <f t="shared" si="6"/>
        <v>94.560400000000016</v>
      </c>
      <c r="CG56">
        <f t="shared" si="7"/>
        <v>33.307000000000002</v>
      </c>
    </row>
    <row r="57" spans="1:85" x14ac:dyDescent="0.25">
      <c r="A57" s="29">
        <v>1993</v>
      </c>
      <c r="B57" s="2">
        <v>0.61970000000000003</v>
      </c>
      <c r="C57" s="2">
        <v>0.74019999999999997</v>
      </c>
      <c r="D57" s="2">
        <v>0.72840000000000005</v>
      </c>
      <c r="E57" s="2">
        <v>0.4269</v>
      </c>
      <c r="F57" s="2">
        <v>0.58430000000000004</v>
      </c>
      <c r="G57" s="2">
        <v>0.50660000000000005</v>
      </c>
      <c r="H57" s="12">
        <v>0.42994063604240279</v>
      </c>
      <c r="I57" s="2">
        <v>0.51939999999999997</v>
      </c>
      <c r="J57" s="2">
        <v>1.1275999999999999</v>
      </c>
      <c r="K57" s="2">
        <v>0.52339999999999998</v>
      </c>
      <c r="L57" s="41">
        <v>-999.9</v>
      </c>
      <c r="M57" s="41">
        <v>-999.9</v>
      </c>
      <c r="N57" s="2">
        <v>0.11890000000000001</v>
      </c>
      <c r="O57" s="2">
        <v>0.24640000000000001</v>
      </c>
      <c r="P57" s="2">
        <v>7.2599999999999998E-2</v>
      </c>
      <c r="Q57" s="2">
        <v>0.90529999999999999</v>
      </c>
      <c r="R57" s="41">
        <v>-999.9</v>
      </c>
      <c r="S57" s="2">
        <v>1.2504</v>
      </c>
      <c r="T57" s="2">
        <v>0.3649</v>
      </c>
      <c r="U57" s="2">
        <v>0.1234</v>
      </c>
      <c r="V57" s="2">
        <v>0.18820000000000001</v>
      </c>
      <c r="W57" s="2">
        <v>0.45610000000000001</v>
      </c>
      <c r="X57" s="2">
        <v>5.5399999999999998E-2</v>
      </c>
      <c r="Y57" s="2">
        <v>0.94479999999999997</v>
      </c>
      <c r="Z57" s="2">
        <v>0.62890000000000001</v>
      </c>
      <c r="AA57" s="2">
        <v>0.58020000000000005</v>
      </c>
      <c r="AB57" s="2">
        <v>0.30509999999999998</v>
      </c>
      <c r="AC57" s="2">
        <v>1.091</v>
      </c>
      <c r="AD57" s="2">
        <v>1.2069000000000001</v>
      </c>
      <c r="AE57" s="2">
        <v>0.26069999999999999</v>
      </c>
      <c r="AF57" s="2">
        <v>0.2082</v>
      </c>
      <c r="AG57" s="2">
        <v>0.25890000000000002</v>
      </c>
      <c r="AH57" s="2">
        <v>0.73087580405739738</v>
      </c>
      <c r="AI57" s="2">
        <v>1.4780881542699726</v>
      </c>
      <c r="AJ57" s="2">
        <v>1.0305</v>
      </c>
      <c r="AK57" s="2">
        <v>9.5000000000000001E-2</v>
      </c>
      <c r="AL57" s="2">
        <v>0.1071</v>
      </c>
      <c r="AM57" s="2">
        <v>0.36630000000000001</v>
      </c>
      <c r="AN57" s="2">
        <v>0.44390000000000002</v>
      </c>
      <c r="AQ57" s="65" t="s">
        <v>85</v>
      </c>
      <c r="AR57" s="65" t="s">
        <v>144</v>
      </c>
      <c r="AS57" s="65" t="s">
        <v>139</v>
      </c>
      <c r="AT57" s="65">
        <v>1997</v>
      </c>
      <c r="AU57" s="65">
        <v>3.1309999999999998</v>
      </c>
      <c r="AV57" s="65">
        <v>0.871</v>
      </c>
      <c r="AW57" s="65">
        <v>1.3240000000000001</v>
      </c>
      <c r="AX57" s="65">
        <v>1.115</v>
      </c>
      <c r="AY57" s="65">
        <v>0.82199999999999995</v>
      </c>
      <c r="AZ57" s="65">
        <v>0.44500000000000001</v>
      </c>
      <c r="BA57" s="65">
        <v>0.28899999999999998</v>
      </c>
      <c r="BB57" s="65">
        <v>1.17</v>
      </c>
      <c r="BC57" s="65">
        <v>1.008</v>
      </c>
      <c r="BD57" s="65">
        <v>0.78900000000000003</v>
      </c>
      <c r="BE57" s="65">
        <v>1.1140000000000001</v>
      </c>
      <c r="BF57" s="65">
        <v>0.56399999999999995</v>
      </c>
      <c r="BG57" s="65"/>
      <c r="BH57" s="65" t="s">
        <v>85</v>
      </c>
      <c r="BI57" s="65" t="s">
        <v>140</v>
      </c>
      <c r="BJ57" s="65" t="s">
        <v>139</v>
      </c>
      <c r="BK57" s="65">
        <v>1997</v>
      </c>
      <c r="BL57" s="65">
        <v>4.4000000000000004</v>
      </c>
      <c r="BM57" s="65">
        <v>22.7</v>
      </c>
      <c r="BN57" s="65">
        <v>36.1</v>
      </c>
      <c r="BO57" s="65">
        <v>35.5</v>
      </c>
      <c r="BP57" s="65">
        <v>33.4</v>
      </c>
      <c r="BQ57" s="65">
        <v>59.1</v>
      </c>
      <c r="BR57" s="65">
        <v>248.7</v>
      </c>
      <c r="BS57" s="65">
        <v>19.100000000000001</v>
      </c>
      <c r="BT57" s="65">
        <v>38.9</v>
      </c>
      <c r="BU57" s="65">
        <v>49.9</v>
      </c>
      <c r="BV57" s="65">
        <v>43.4</v>
      </c>
      <c r="BW57" s="65">
        <v>25.2</v>
      </c>
      <c r="BX57" s="65"/>
      <c r="BY57" s="62">
        <f t="shared" si="8"/>
        <v>1.0936542857142859</v>
      </c>
      <c r="BZ57" s="62">
        <f t="shared" si="9"/>
        <v>0.36867788314469258</v>
      </c>
      <c r="CA57" s="62">
        <f t="shared" si="10"/>
        <v>0.96013540090771565</v>
      </c>
      <c r="CB57" s="62">
        <f t="shared" si="11"/>
        <v>0.91321032504780109</v>
      </c>
      <c r="CC57" s="65" t="s">
        <v>85</v>
      </c>
      <c r="CD57" s="2">
        <f t="shared" si="4"/>
        <v>114.83370000000002</v>
      </c>
      <c r="CE57">
        <f t="shared" si="5"/>
        <v>120.52080000000001</v>
      </c>
      <c r="CF57">
        <f t="shared" si="6"/>
        <v>126.9299</v>
      </c>
      <c r="CG57">
        <f t="shared" si="7"/>
        <v>47.760899999999992</v>
      </c>
    </row>
    <row r="58" spans="1:85" x14ac:dyDescent="0.25">
      <c r="A58" s="29">
        <v>1994</v>
      </c>
      <c r="B58" s="2">
        <v>0.64219999999999999</v>
      </c>
      <c r="C58" s="2">
        <v>0.82920000000000005</v>
      </c>
      <c r="D58" s="2">
        <v>0.46879999999999999</v>
      </c>
      <c r="E58" s="2">
        <v>0.77049999999999996</v>
      </c>
      <c r="F58" s="2">
        <v>1.0054000000000001</v>
      </c>
      <c r="G58" s="2">
        <v>0.70950000000000002</v>
      </c>
      <c r="H58" s="12">
        <v>0.69046026986506748</v>
      </c>
      <c r="I58" s="2">
        <v>0.73129999999999995</v>
      </c>
      <c r="J58" s="2">
        <v>0.82830000000000004</v>
      </c>
      <c r="K58" s="2">
        <v>0.82569999999999999</v>
      </c>
      <c r="L58" s="41">
        <v>-999.9</v>
      </c>
      <c r="M58" s="2">
        <v>0.64290000000000003</v>
      </c>
      <c r="N58" s="2">
        <v>0.20949999999999999</v>
      </c>
      <c r="O58" s="2">
        <v>0.26669999999999999</v>
      </c>
      <c r="P58" s="2">
        <v>6.7599999999999993E-2</v>
      </c>
      <c r="Q58" s="2">
        <v>0.82899999999999996</v>
      </c>
      <c r="R58" s="2">
        <v>1.1200000000000001</v>
      </c>
      <c r="S58" s="2">
        <v>0.99470000000000003</v>
      </c>
      <c r="T58" s="2">
        <v>0.33</v>
      </c>
      <c r="U58" s="2">
        <v>0.1908</v>
      </c>
      <c r="V58" s="2">
        <v>0.6139</v>
      </c>
      <c r="W58" s="2">
        <v>1.0102</v>
      </c>
      <c r="X58" s="2">
        <v>0.23669999999999999</v>
      </c>
      <c r="Y58" s="2">
        <v>0.64859999999999995</v>
      </c>
      <c r="Z58" s="2">
        <v>1.4734</v>
      </c>
      <c r="AA58" s="2">
        <v>0.84970000000000001</v>
      </c>
      <c r="AB58" s="2">
        <v>0.1056</v>
      </c>
      <c r="AC58" s="2">
        <v>0.91110000000000002</v>
      </c>
      <c r="AD58" s="2">
        <v>0.84050000000000002</v>
      </c>
      <c r="AE58" s="2">
        <v>0.62829999999999997</v>
      </c>
      <c r="AF58" s="2">
        <v>0.56820000000000004</v>
      </c>
      <c r="AG58" s="2">
        <v>0.14130000000000001</v>
      </c>
      <c r="AH58" s="2">
        <v>0.82621023665382487</v>
      </c>
      <c r="AI58" s="2">
        <v>1.1900442605253689</v>
      </c>
      <c r="AJ58" s="2">
        <v>0.91859999999999997</v>
      </c>
      <c r="AK58" s="2">
        <v>1.7399999999999999E-2</v>
      </c>
      <c r="AL58" s="2">
        <v>0.1913</v>
      </c>
      <c r="AM58" s="2">
        <v>0.63380000000000003</v>
      </c>
      <c r="AN58" s="2">
        <v>0.87870000000000004</v>
      </c>
      <c r="AQ58" s="65" t="s">
        <v>85</v>
      </c>
      <c r="AR58" s="65" t="s">
        <v>144</v>
      </c>
      <c r="AS58" s="65" t="s">
        <v>139</v>
      </c>
      <c r="AT58" s="65">
        <v>1998</v>
      </c>
      <c r="AU58" s="65">
        <v>0.78400000000000003</v>
      </c>
      <c r="AV58" s="65">
        <v>0.99399999999999999</v>
      </c>
      <c r="AW58" s="65">
        <v>0.85799999999999998</v>
      </c>
      <c r="AX58" s="65">
        <v>1.111</v>
      </c>
      <c r="AY58" s="65">
        <v>0.52500000000000002</v>
      </c>
      <c r="AZ58" s="65">
        <v>0.71</v>
      </c>
      <c r="BA58" s="65">
        <v>0.9</v>
      </c>
      <c r="BB58" s="65">
        <v>0.66700000000000004</v>
      </c>
      <c r="BC58" s="65">
        <v>0.255</v>
      </c>
      <c r="BD58" s="65">
        <v>0.34300000000000003</v>
      </c>
      <c r="BE58" s="65">
        <v>0.58899999999999997</v>
      </c>
      <c r="BF58" s="65">
        <v>0.57699999999999996</v>
      </c>
      <c r="BG58" s="65"/>
      <c r="BH58" s="65" t="s">
        <v>85</v>
      </c>
      <c r="BI58" s="65" t="s">
        <v>140</v>
      </c>
      <c r="BJ58" s="65" t="s">
        <v>139</v>
      </c>
      <c r="BK58" s="65">
        <v>1998</v>
      </c>
      <c r="BL58" s="65">
        <v>27.1</v>
      </c>
      <c r="BM58" s="65">
        <v>42.1</v>
      </c>
      <c r="BN58" s="65">
        <v>39.299999999999997</v>
      </c>
      <c r="BO58" s="65">
        <v>66.5</v>
      </c>
      <c r="BP58" s="65">
        <v>59.5</v>
      </c>
      <c r="BQ58" s="65">
        <v>133</v>
      </c>
      <c r="BR58" s="65">
        <v>71.5</v>
      </c>
      <c r="BS58" s="65">
        <v>111.3</v>
      </c>
      <c r="BT58" s="65">
        <v>32.6</v>
      </c>
      <c r="BU58" s="65">
        <v>69.400000000000006</v>
      </c>
      <c r="BV58" s="65">
        <v>43.4</v>
      </c>
      <c r="BW58" s="65">
        <v>22.3</v>
      </c>
      <c r="BX58" s="65"/>
      <c r="BY58" s="62">
        <f t="shared" si="8"/>
        <v>0.83991772534785236</v>
      </c>
      <c r="BZ58" s="62">
        <f t="shared" si="9"/>
        <v>0.73786288790373655</v>
      </c>
      <c r="CA58" s="62">
        <f t="shared" si="10"/>
        <v>0.39669738651994496</v>
      </c>
      <c r="CB58" s="62">
        <f t="shared" si="11"/>
        <v>0.83017377049180319</v>
      </c>
      <c r="CC58" s="65" t="s">
        <v>85</v>
      </c>
      <c r="CD58" s="2">
        <f t="shared" si="4"/>
        <v>138.83840000000001</v>
      </c>
      <c r="CE58">
        <f t="shared" si="5"/>
        <v>233.0171</v>
      </c>
      <c r="CF58">
        <f t="shared" si="6"/>
        <v>57.6798</v>
      </c>
      <c r="CG58">
        <f t="shared" si="7"/>
        <v>75.960899999999995</v>
      </c>
    </row>
    <row r="59" spans="1:85" x14ac:dyDescent="0.25">
      <c r="A59" s="29">
        <v>1995</v>
      </c>
      <c r="B59" s="2">
        <v>0.79239999999999999</v>
      </c>
      <c r="C59" s="41">
        <v>-999.9</v>
      </c>
      <c r="D59" s="2">
        <v>0.94099999999999995</v>
      </c>
      <c r="E59" s="2">
        <v>0.4335</v>
      </c>
      <c r="F59" s="2">
        <v>0.92430000000000001</v>
      </c>
      <c r="G59" s="2">
        <v>0.72389999999999999</v>
      </c>
      <c r="H59" s="12">
        <v>0.71993577392421326</v>
      </c>
      <c r="I59" s="2">
        <v>0.88</v>
      </c>
      <c r="J59" s="2">
        <v>0.59240000000000004</v>
      </c>
      <c r="K59" s="2">
        <v>0.73450000000000004</v>
      </c>
      <c r="L59" s="2">
        <v>0.46289999999999998</v>
      </c>
      <c r="M59" s="41">
        <v>-999.9</v>
      </c>
      <c r="N59" s="2">
        <v>0.1573</v>
      </c>
      <c r="O59" s="2">
        <v>0.67669999999999997</v>
      </c>
      <c r="P59" s="2">
        <v>7.6499999999999999E-2</v>
      </c>
      <c r="Q59" s="2">
        <v>0.80549999999999999</v>
      </c>
      <c r="R59" s="2">
        <v>1.2473000000000001</v>
      </c>
      <c r="S59" s="2">
        <v>1.1406000000000001</v>
      </c>
      <c r="T59" s="2">
        <v>0.47820000000000001</v>
      </c>
      <c r="U59" s="2">
        <v>0.59940000000000004</v>
      </c>
      <c r="V59" s="2">
        <v>0.79890000000000005</v>
      </c>
      <c r="W59" s="2">
        <v>1.2851999999999999</v>
      </c>
      <c r="X59" s="2">
        <v>0.1032</v>
      </c>
      <c r="Y59" s="2">
        <v>1.8064</v>
      </c>
      <c r="Z59" s="2">
        <v>0.94010000000000005</v>
      </c>
      <c r="AA59" s="2">
        <v>0.93579999999999997</v>
      </c>
      <c r="AB59" s="2">
        <v>0.12759999999999999</v>
      </c>
      <c r="AC59" s="2">
        <v>0.75939999999999996</v>
      </c>
      <c r="AD59" s="2">
        <v>0.66839999999999999</v>
      </c>
      <c r="AE59" s="2">
        <v>0.73219999999999996</v>
      </c>
      <c r="AF59" s="2">
        <v>0.26290000000000002</v>
      </c>
      <c r="AG59" s="2">
        <v>8.9800000000000005E-2</v>
      </c>
      <c r="AH59" s="2">
        <v>0.65358955676988462</v>
      </c>
      <c r="AI59" s="2">
        <v>0.71070529100529101</v>
      </c>
      <c r="AJ59" s="2">
        <v>1.0476000000000001</v>
      </c>
      <c r="AK59" s="2">
        <v>1.8200000000000001E-2</v>
      </c>
      <c r="AL59" s="2">
        <v>0.55879999999999996</v>
      </c>
      <c r="AM59" s="2">
        <v>0.75800000000000001</v>
      </c>
      <c r="AN59" s="2">
        <v>0.6169</v>
      </c>
      <c r="AQ59" s="65" t="s">
        <v>85</v>
      </c>
      <c r="AR59" s="65" t="s">
        <v>144</v>
      </c>
      <c r="AS59" s="65" t="s">
        <v>139</v>
      </c>
      <c r="AT59" s="65">
        <v>1999</v>
      </c>
      <c r="AU59" s="65">
        <v>1.1830000000000001</v>
      </c>
      <c r="AV59" s="65">
        <v>1.302</v>
      </c>
      <c r="AW59" s="65">
        <v>1.268</v>
      </c>
      <c r="AX59" s="65">
        <v>0.61399999999999999</v>
      </c>
      <c r="AY59" s="65">
        <v>1.25</v>
      </c>
      <c r="AZ59" s="65">
        <v>0.51600000000000001</v>
      </c>
      <c r="BA59" s="65">
        <v>1.026</v>
      </c>
      <c r="BB59" s="65">
        <v>0.81599999999999995</v>
      </c>
      <c r="BC59" s="65">
        <v>0.38500000000000001</v>
      </c>
      <c r="BD59" s="65">
        <v>0.56999999999999995</v>
      </c>
      <c r="BE59" s="65">
        <v>0.19500000000000001</v>
      </c>
      <c r="BF59" s="65">
        <v>0.84499999999999997</v>
      </c>
      <c r="BG59" s="65"/>
      <c r="BH59" s="65" t="s">
        <v>85</v>
      </c>
      <c r="BI59" s="65" t="s">
        <v>140</v>
      </c>
      <c r="BJ59" s="65" t="s">
        <v>139</v>
      </c>
      <c r="BK59" s="65">
        <v>1999</v>
      </c>
      <c r="BL59" s="65">
        <v>13.6</v>
      </c>
      <c r="BM59" s="65">
        <v>27.5</v>
      </c>
      <c r="BN59" s="65">
        <v>22.6</v>
      </c>
      <c r="BO59" s="65">
        <v>91.6</v>
      </c>
      <c r="BP59" s="65">
        <v>36.299999999999997</v>
      </c>
      <c r="BQ59" s="65">
        <v>186.8</v>
      </c>
      <c r="BR59" s="65">
        <v>34.1</v>
      </c>
      <c r="BS59" s="65">
        <v>101.9</v>
      </c>
      <c r="BT59" s="65">
        <v>30.1</v>
      </c>
      <c r="BU59" s="65">
        <v>43.4</v>
      </c>
      <c r="BV59" s="65">
        <v>46.1</v>
      </c>
      <c r="BW59" s="65">
        <v>33.299999999999997</v>
      </c>
      <c r="BX59" s="65"/>
      <c r="BY59" s="62">
        <f t="shared" si="8"/>
        <v>0.86560930232558142</v>
      </c>
      <c r="BZ59" s="62">
        <f t="shared" si="9"/>
        <v>0.66457806691449817</v>
      </c>
      <c r="CA59" s="62">
        <f t="shared" si="10"/>
        <v>0.37889632107023408</v>
      </c>
      <c r="CB59" s="62">
        <f t="shared" si="11"/>
        <v>1.0757029569892471</v>
      </c>
      <c r="CC59" s="65" t="s">
        <v>85</v>
      </c>
      <c r="CD59" s="2">
        <f t="shared" si="4"/>
        <v>130.27420000000001</v>
      </c>
      <c r="CE59">
        <f t="shared" si="5"/>
        <v>214.5258</v>
      </c>
      <c r="CF59">
        <f t="shared" si="6"/>
        <v>45.315999999999995</v>
      </c>
      <c r="CG59">
        <f t="shared" si="7"/>
        <v>80.032299999999992</v>
      </c>
    </row>
    <row r="60" spans="1:85" x14ac:dyDescent="0.25">
      <c r="A60" s="29">
        <v>1996</v>
      </c>
      <c r="B60" s="2">
        <v>0.59760000000000002</v>
      </c>
      <c r="C60" s="2">
        <v>1.2259</v>
      </c>
      <c r="D60" s="2">
        <v>0.50419999999999998</v>
      </c>
      <c r="E60" s="2">
        <v>1.1895</v>
      </c>
      <c r="F60" s="2">
        <v>0.81850000000000001</v>
      </c>
      <c r="G60" s="41">
        <v>-999.9</v>
      </c>
      <c r="H60" s="12">
        <v>0.71240972222222232</v>
      </c>
      <c r="I60" s="41">
        <v>-999.9</v>
      </c>
      <c r="J60" s="2">
        <v>0.81850000000000001</v>
      </c>
      <c r="K60" s="2">
        <v>0.58430000000000004</v>
      </c>
      <c r="L60" s="2">
        <v>0.76770000000000005</v>
      </c>
      <c r="M60" s="2">
        <v>0.21859999999999999</v>
      </c>
      <c r="N60" s="2">
        <v>0.14680000000000001</v>
      </c>
      <c r="O60" s="2">
        <v>0.34539999999999998</v>
      </c>
      <c r="P60" s="2">
        <v>5.2499999999999998E-2</v>
      </c>
      <c r="Q60" s="2">
        <v>0.50919999999999999</v>
      </c>
      <c r="R60" s="2">
        <v>0.62329999999999997</v>
      </c>
      <c r="S60" s="2">
        <v>0.61080000000000001</v>
      </c>
      <c r="T60" s="2">
        <v>0.18479999999999999</v>
      </c>
      <c r="U60" s="2">
        <v>0.21540000000000001</v>
      </c>
      <c r="V60" s="2">
        <v>0.45329999999999998</v>
      </c>
      <c r="W60" s="2">
        <v>1.0968</v>
      </c>
      <c r="X60" s="2">
        <v>0.51170000000000004</v>
      </c>
      <c r="Y60" s="2">
        <v>0.76790000000000003</v>
      </c>
      <c r="Z60" s="2">
        <v>0.5081</v>
      </c>
      <c r="AA60" s="2">
        <v>0.87539999999999996</v>
      </c>
      <c r="AB60" s="2">
        <v>5.1200000000000002E-2</v>
      </c>
      <c r="AC60" s="2">
        <v>0.72299999999999998</v>
      </c>
      <c r="AD60" s="2">
        <v>1.2298</v>
      </c>
      <c r="AE60" s="2">
        <v>0.8569</v>
      </c>
      <c r="AF60" s="2">
        <v>0.35659999999999997</v>
      </c>
      <c r="AG60" s="2">
        <v>0.1079</v>
      </c>
      <c r="AH60" s="2">
        <v>0.65275778546712804</v>
      </c>
      <c r="AI60" s="2">
        <v>1.0531155223880595</v>
      </c>
      <c r="AJ60" s="2">
        <v>0.72089999999999999</v>
      </c>
      <c r="AK60" s="2">
        <v>2.3699999999999999E-2</v>
      </c>
      <c r="AL60" s="2">
        <v>0.1244</v>
      </c>
      <c r="AM60" s="2">
        <v>0.71060000000000001</v>
      </c>
      <c r="AN60" s="2">
        <v>0.74050000000000005</v>
      </c>
      <c r="AQ60" s="65" t="s">
        <v>85</v>
      </c>
      <c r="AR60" s="65" t="s">
        <v>144</v>
      </c>
      <c r="AS60" s="65" t="s">
        <v>139</v>
      </c>
      <c r="AT60" s="65">
        <v>2000</v>
      </c>
      <c r="AU60" s="65">
        <v>0.68100000000000005</v>
      </c>
      <c r="AV60" s="65">
        <v>0.81100000000000005</v>
      </c>
      <c r="AW60" s="65">
        <v>0.61299999999999999</v>
      </c>
      <c r="AX60" s="65">
        <v>0.67800000000000005</v>
      </c>
      <c r="AY60" s="65">
        <v>0.84799999999999998</v>
      </c>
      <c r="AZ60" s="65">
        <v>1.113</v>
      </c>
      <c r="BA60" s="65">
        <v>0.48799999999999999</v>
      </c>
      <c r="BB60" s="65">
        <v>1.365</v>
      </c>
      <c r="BC60" s="65">
        <v>0.76300000000000001</v>
      </c>
      <c r="BD60" s="65">
        <v>1.2210000000000001</v>
      </c>
      <c r="BE60" s="65">
        <v>0.65800000000000003</v>
      </c>
      <c r="BF60" s="65">
        <v>0.64</v>
      </c>
      <c r="BG60" s="65"/>
      <c r="BH60" s="65" t="s">
        <v>85</v>
      </c>
      <c r="BI60" s="65" t="s">
        <v>140</v>
      </c>
      <c r="BJ60" s="65" t="s">
        <v>139</v>
      </c>
      <c r="BK60" s="65">
        <v>2000</v>
      </c>
      <c r="BL60" s="65">
        <v>36.1</v>
      </c>
      <c r="BM60" s="65">
        <v>32</v>
      </c>
      <c r="BN60" s="65">
        <v>54.6</v>
      </c>
      <c r="BO60" s="65">
        <v>48</v>
      </c>
      <c r="BP60" s="65">
        <v>35.200000000000003</v>
      </c>
      <c r="BQ60" s="65">
        <v>25.6</v>
      </c>
      <c r="BR60" s="65">
        <v>164.7</v>
      </c>
      <c r="BS60" s="65">
        <v>51</v>
      </c>
      <c r="BT60" s="65">
        <v>48.6</v>
      </c>
      <c r="BU60" s="65">
        <v>3.5</v>
      </c>
      <c r="BV60" s="65">
        <v>44.1</v>
      </c>
      <c r="BW60" s="65">
        <v>36.299999999999997</v>
      </c>
      <c r="BX60" s="65"/>
      <c r="BY60" s="62">
        <f t="shared" si="8"/>
        <v>0.69567053701015968</v>
      </c>
      <c r="BZ60" s="62">
        <f t="shared" si="9"/>
        <v>0.73966597596353101</v>
      </c>
      <c r="CA60" s="62">
        <f t="shared" si="10"/>
        <v>0.73152910602910592</v>
      </c>
      <c r="CB60" s="62">
        <f t="shared" si="11"/>
        <v>0.70659099616858245</v>
      </c>
      <c r="CC60" s="65" t="s">
        <v>85</v>
      </c>
      <c r="CD60" s="2">
        <f t="shared" si="4"/>
        <v>95.863400000000013</v>
      </c>
      <c r="CE60">
        <f t="shared" si="5"/>
        <v>178.48140000000001</v>
      </c>
      <c r="CF60">
        <f t="shared" si="6"/>
        <v>70.373099999999994</v>
      </c>
      <c r="CG60">
        <f t="shared" si="7"/>
        <v>73.768100000000004</v>
      </c>
    </row>
    <row r="61" spans="1:85" x14ac:dyDescent="0.25">
      <c r="A61" s="29">
        <v>1997</v>
      </c>
      <c r="B61" s="2">
        <v>0.63990000000000002</v>
      </c>
      <c r="C61" s="2">
        <v>0.63690000000000002</v>
      </c>
      <c r="D61" s="2">
        <v>0.56910000000000005</v>
      </c>
      <c r="E61" s="2">
        <v>0.71989999999999998</v>
      </c>
      <c r="F61" s="2">
        <v>0.4844</v>
      </c>
      <c r="G61" s="2">
        <v>0.35220000000000001</v>
      </c>
      <c r="H61" s="12">
        <v>0.41758040935672519</v>
      </c>
      <c r="I61" s="2">
        <v>0.95179999999999998</v>
      </c>
      <c r="J61" s="2">
        <v>0.47570000000000001</v>
      </c>
      <c r="K61" s="2">
        <v>0.36080000000000001</v>
      </c>
      <c r="L61" s="2">
        <v>0.56730000000000003</v>
      </c>
      <c r="M61" s="2">
        <v>7.4800000000000005E-2</v>
      </c>
      <c r="N61" s="2">
        <v>9.3700000000000006E-2</v>
      </c>
      <c r="O61" s="2">
        <v>0.39079999999999998</v>
      </c>
      <c r="P61" s="2">
        <v>6.7599999999999993E-2</v>
      </c>
      <c r="Q61" s="2">
        <v>0.38340000000000002</v>
      </c>
      <c r="R61" s="2">
        <v>0.34260000000000002</v>
      </c>
      <c r="S61" s="2">
        <v>0.25380000000000003</v>
      </c>
      <c r="T61" s="2">
        <v>0.31969999999999998</v>
      </c>
      <c r="U61" s="2">
        <v>0.3422</v>
      </c>
      <c r="V61" s="2">
        <v>0.75929999999999997</v>
      </c>
      <c r="W61" s="2">
        <v>0.44019999999999998</v>
      </c>
      <c r="X61" s="2">
        <v>0.40079999999999999</v>
      </c>
      <c r="Y61" s="2">
        <v>0.93379999999999996</v>
      </c>
      <c r="Z61" s="2">
        <v>0.56899999999999995</v>
      </c>
      <c r="AA61" s="2">
        <v>0.85029999999999994</v>
      </c>
      <c r="AB61" s="2">
        <v>0.2203</v>
      </c>
      <c r="AC61" s="2">
        <v>0.87619999999999998</v>
      </c>
      <c r="AD61" s="2">
        <v>0.26329999999999998</v>
      </c>
      <c r="AE61" s="2">
        <v>0.28239999999999998</v>
      </c>
      <c r="AF61" s="2">
        <v>0.47099999999999997</v>
      </c>
      <c r="AG61" s="2">
        <v>0.29609999999999997</v>
      </c>
      <c r="AH61" s="2">
        <v>0.36867788314469258</v>
      </c>
      <c r="AI61" s="2">
        <v>0.30245252075318896</v>
      </c>
      <c r="AJ61" s="2">
        <v>0.78710000000000002</v>
      </c>
      <c r="AK61" s="2">
        <v>8.8000000000000005E-3</v>
      </c>
      <c r="AL61" s="2">
        <v>0.42149999999999999</v>
      </c>
      <c r="AM61" s="2">
        <v>0.49630000000000002</v>
      </c>
      <c r="AN61" s="2">
        <v>0.60470000000000002</v>
      </c>
      <c r="AQ61" s="65" t="s">
        <v>85</v>
      </c>
      <c r="AR61" s="65" t="s">
        <v>144</v>
      </c>
      <c r="AS61" s="65" t="s">
        <v>139</v>
      </c>
      <c r="AT61" s="65">
        <v>2001</v>
      </c>
      <c r="AU61" s="65">
        <v>0.44800000000000001</v>
      </c>
      <c r="AV61" s="65">
        <v>0.72199999999999998</v>
      </c>
      <c r="AW61" s="65">
        <v>0.74099999999999999</v>
      </c>
      <c r="AX61" s="65">
        <v>0.91700000000000004</v>
      </c>
      <c r="AY61" s="65">
        <v>0.53700000000000003</v>
      </c>
      <c r="AZ61" s="65">
        <v>0.61199999999999999</v>
      </c>
      <c r="BA61" s="65">
        <v>0.39400000000000002</v>
      </c>
      <c r="BB61" s="65">
        <v>0.621</v>
      </c>
      <c r="BC61" s="65">
        <v>0.55000000000000004</v>
      </c>
      <c r="BD61" s="65">
        <v>1.1619999999999999</v>
      </c>
      <c r="BE61" s="65">
        <v>0.76400000000000001</v>
      </c>
      <c r="BF61" s="65">
        <v>0.753</v>
      </c>
      <c r="BG61" s="65"/>
      <c r="BH61" s="65" t="s">
        <v>85</v>
      </c>
      <c r="BI61" s="65" t="s">
        <v>140</v>
      </c>
      <c r="BJ61" s="65" t="s">
        <v>139</v>
      </c>
      <c r="BK61" s="65">
        <v>2001</v>
      </c>
      <c r="BL61" s="65">
        <v>33.299999999999997</v>
      </c>
      <c r="BM61" s="65">
        <v>21.4</v>
      </c>
      <c r="BN61" s="65">
        <v>28</v>
      </c>
      <c r="BO61" s="65">
        <v>79.7</v>
      </c>
      <c r="BP61" s="65">
        <v>37.1</v>
      </c>
      <c r="BQ61" s="65">
        <v>49.1</v>
      </c>
      <c r="BR61" s="65">
        <v>152.69999999999999</v>
      </c>
      <c r="BS61" s="65">
        <v>51.1</v>
      </c>
      <c r="BT61" s="65">
        <v>120.1</v>
      </c>
      <c r="BU61" s="65">
        <v>26.9</v>
      </c>
      <c r="BV61" s="65">
        <v>38</v>
      </c>
      <c r="BW61" s="65">
        <v>29.2</v>
      </c>
      <c r="BX61" s="65"/>
      <c r="BY61" s="62">
        <f t="shared" si="8"/>
        <v>0.7856049723756906</v>
      </c>
      <c r="BZ61" s="62">
        <f t="shared" si="9"/>
        <v>0.48219098457888498</v>
      </c>
      <c r="CA61" s="62">
        <f t="shared" si="10"/>
        <v>0.68294486486486494</v>
      </c>
      <c r="CB61" s="62">
        <f t="shared" si="11"/>
        <v>0.6240381406436234</v>
      </c>
      <c r="CC61" s="65" t="s">
        <v>85</v>
      </c>
      <c r="CD61" s="2">
        <f t="shared" si="4"/>
        <v>113.75560000000002</v>
      </c>
      <c r="CE61">
        <f t="shared" si="5"/>
        <v>121.9461</v>
      </c>
      <c r="CF61">
        <f t="shared" si="6"/>
        <v>126.34480000000001</v>
      </c>
      <c r="CG61">
        <f t="shared" si="7"/>
        <v>52.3568</v>
      </c>
    </row>
    <row r="62" spans="1:85" x14ac:dyDescent="0.25">
      <c r="A62" s="29">
        <v>1998</v>
      </c>
      <c r="B62" s="2">
        <v>0.62380000000000002</v>
      </c>
      <c r="C62" s="2">
        <v>0.54059999999999997</v>
      </c>
      <c r="D62" s="2">
        <v>0.69</v>
      </c>
      <c r="E62" s="2">
        <v>0.55179999999999996</v>
      </c>
      <c r="F62" s="2">
        <v>0.61470000000000002</v>
      </c>
      <c r="G62" s="2">
        <v>0.53249999999999997</v>
      </c>
      <c r="H62" s="12">
        <v>0.40633980582524271</v>
      </c>
      <c r="I62" s="2">
        <v>0.35120000000000001</v>
      </c>
      <c r="J62" s="2">
        <v>0.62790000000000001</v>
      </c>
      <c r="K62" s="2">
        <v>0.50949999999999995</v>
      </c>
      <c r="L62" s="2">
        <v>0.30559999999999998</v>
      </c>
      <c r="M62" s="2">
        <v>0.12670000000000001</v>
      </c>
      <c r="N62" s="2">
        <v>0.12770000000000001</v>
      </c>
      <c r="O62" s="2">
        <v>0.3372</v>
      </c>
      <c r="P62" s="2">
        <v>9.9599999999999994E-2</v>
      </c>
      <c r="Q62" s="2">
        <v>0.3725</v>
      </c>
      <c r="R62" s="2">
        <v>0.37959999999999999</v>
      </c>
      <c r="S62" s="2">
        <v>0.40860000000000002</v>
      </c>
      <c r="T62" s="2">
        <v>0.16389999999999999</v>
      </c>
      <c r="U62" s="2">
        <v>0.1159</v>
      </c>
      <c r="V62" s="2">
        <v>0.19969999999999999</v>
      </c>
      <c r="W62" s="2">
        <v>0.35470000000000002</v>
      </c>
      <c r="X62" s="2">
        <v>8.5900000000000004E-2</v>
      </c>
      <c r="Y62" s="2">
        <v>0.9123</v>
      </c>
      <c r="Z62" s="2">
        <v>0.45879999999999999</v>
      </c>
      <c r="AA62" s="2">
        <v>0.57950000000000002</v>
      </c>
      <c r="AB62" s="41">
        <v>-999.9</v>
      </c>
      <c r="AC62" s="41">
        <v>-999.9</v>
      </c>
      <c r="AD62" s="2">
        <v>0.35560000000000003</v>
      </c>
      <c r="AE62" s="2">
        <v>0.25900000000000001</v>
      </c>
      <c r="AF62" s="2">
        <v>0.34539999999999998</v>
      </c>
      <c r="AG62" s="2">
        <v>0.13089999999999999</v>
      </c>
      <c r="AH62" s="2">
        <v>0.73786288790373655</v>
      </c>
      <c r="AI62" s="2">
        <v>0.5240596757502588</v>
      </c>
      <c r="AJ62" s="2">
        <v>0.49099999999999999</v>
      </c>
      <c r="AK62" s="2">
        <v>4.8300000000000003E-2</v>
      </c>
      <c r="AL62" s="2">
        <v>6.8699999999999997E-2</v>
      </c>
      <c r="AM62" s="2">
        <v>0.35720000000000002</v>
      </c>
      <c r="AN62" s="2">
        <v>0.43330000000000002</v>
      </c>
      <c r="AQ62" s="65" t="s">
        <v>85</v>
      </c>
      <c r="AR62" s="65" t="s">
        <v>144</v>
      </c>
      <c r="AS62" s="65" t="s">
        <v>139</v>
      </c>
      <c r="AT62" s="65">
        <v>2002</v>
      </c>
      <c r="AU62" s="65">
        <v>0.50800000000000001</v>
      </c>
      <c r="AV62" s="65">
        <v>0.316</v>
      </c>
      <c r="AW62" s="65">
        <v>0.70099999999999996</v>
      </c>
      <c r="AX62" s="65">
        <v>1.552</v>
      </c>
      <c r="AY62" s="65">
        <v>0.72099999999999997</v>
      </c>
      <c r="AZ62" s="65">
        <v>0.60399999999999998</v>
      </c>
      <c r="BA62" s="65">
        <v>0.66800000000000004</v>
      </c>
      <c r="BB62" s="65">
        <v>0.80700000000000005</v>
      </c>
      <c r="BC62" s="65">
        <v>0.68700000000000006</v>
      </c>
      <c r="BD62" s="65">
        <v>0.58399999999999996</v>
      </c>
      <c r="BE62" s="65">
        <v>0.61</v>
      </c>
      <c r="BF62" s="65">
        <v>1.2490000000000001</v>
      </c>
      <c r="BG62" s="65"/>
      <c r="BH62" s="65" t="s">
        <v>85</v>
      </c>
      <c r="BI62" s="65" t="s">
        <v>140</v>
      </c>
      <c r="BJ62" s="65" t="s">
        <v>139</v>
      </c>
      <c r="BK62" s="65">
        <v>2002</v>
      </c>
      <c r="BL62" s="65">
        <v>50.4</v>
      </c>
      <c r="BM62" s="65">
        <v>73.599999999999994</v>
      </c>
      <c r="BN62" s="65">
        <v>38.9</v>
      </c>
      <c r="BO62" s="65">
        <v>17.8</v>
      </c>
      <c r="BP62" s="65">
        <v>55.7</v>
      </c>
      <c r="BQ62" s="65">
        <v>72.2</v>
      </c>
      <c r="BR62" s="65">
        <v>59.7</v>
      </c>
      <c r="BS62" s="65">
        <v>45.9</v>
      </c>
      <c r="BT62" s="65">
        <v>33.6</v>
      </c>
      <c r="BU62" s="65">
        <v>73.7</v>
      </c>
      <c r="BV62" s="65">
        <v>30</v>
      </c>
      <c r="BW62" s="65">
        <v>8.9</v>
      </c>
      <c r="BX62" s="65"/>
      <c r="BY62" s="62">
        <f t="shared" si="8"/>
        <v>0.84567793594306051</v>
      </c>
      <c r="BZ62" s="62">
        <f t="shared" si="9"/>
        <v>0.67789482564679426</v>
      </c>
      <c r="CA62" s="62">
        <f t="shared" si="10"/>
        <v>0.61488710852148565</v>
      </c>
      <c r="CB62" s="62">
        <f t="shared" si="11"/>
        <v>0.45129345372460494</v>
      </c>
      <c r="CC62" s="65" t="s">
        <v>85</v>
      </c>
      <c r="CD62" s="2">
        <f t="shared" si="4"/>
        <v>95.054200000000009</v>
      </c>
      <c r="CE62">
        <f t="shared" si="5"/>
        <v>120.52970000000002</v>
      </c>
      <c r="CF62">
        <f t="shared" si="6"/>
        <v>84.423999999999992</v>
      </c>
      <c r="CG62">
        <f t="shared" si="7"/>
        <v>59.976900000000001</v>
      </c>
    </row>
    <row r="63" spans="1:85" x14ac:dyDescent="0.25">
      <c r="A63" s="29">
        <v>1999</v>
      </c>
      <c r="B63" s="2">
        <v>0.53620000000000001</v>
      </c>
      <c r="C63" s="2">
        <v>0.92300000000000004</v>
      </c>
      <c r="D63" s="2">
        <v>0.56869999999999998</v>
      </c>
      <c r="E63" s="2">
        <v>0.49609999999999999</v>
      </c>
      <c r="F63" s="2">
        <v>0.7944</v>
      </c>
      <c r="G63" s="2">
        <v>0.48209999999999997</v>
      </c>
      <c r="H63" s="12">
        <v>0.56656257046223224</v>
      </c>
      <c r="I63" s="41">
        <v>-999.9</v>
      </c>
      <c r="J63" s="2">
        <v>0.99339999999999995</v>
      </c>
      <c r="K63" s="2">
        <v>0.52239999999999998</v>
      </c>
      <c r="L63" s="2">
        <v>0.26329999999999998</v>
      </c>
      <c r="M63" s="2">
        <v>0.1116</v>
      </c>
      <c r="N63" s="2">
        <v>0.16830000000000001</v>
      </c>
      <c r="O63" s="2">
        <v>0.41770000000000002</v>
      </c>
      <c r="P63" s="2">
        <v>7.5300000000000006E-2</v>
      </c>
      <c r="Q63" s="2">
        <v>0.30640000000000001</v>
      </c>
      <c r="R63" s="41">
        <v>-999.9</v>
      </c>
      <c r="S63" s="2">
        <v>0.34760000000000002</v>
      </c>
      <c r="T63" s="2">
        <v>0.41660000000000003</v>
      </c>
      <c r="U63" s="41">
        <v>-999.9</v>
      </c>
      <c r="V63" s="41">
        <v>-999.9</v>
      </c>
      <c r="W63" s="2">
        <v>0.51229999999999998</v>
      </c>
      <c r="X63" s="2">
        <v>0.13389999999999999</v>
      </c>
      <c r="Y63" s="2">
        <v>0.94730000000000003</v>
      </c>
      <c r="Z63" s="2">
        <v>0.61170000000000002</v>
      </c>
      <c r="AA63" s="41">
        <v>-999.9</v>
      </c>
      <c r="AB63" s="41">
        <v>-999.9</v>
      </c>
      <c r="AC63" s="2">
        <v>1.1298999999999999</v>
      </c>
      <c r="AD63" s="2">
        <v>0.41799999999999998</v>
      </c>
      <c r="AE63" s="2">
        <v>0.28160000000000002</v>
      </c>
      <c r="AF63" s="2">
        <v>0.27760000000000001</v>
      </c>
      <c r="AG63" s="2">
        <v>7.8399999999999997E-2</v>
      </c>
      <c r="AH63" s="2">
        <v>0.66457806691449817</v>
      </c>
      <c r="AI63" s="2">
        <v>0.6259269217511203</v>
      </c>
      <c r="AJ63" s="2">
        <v>0.74</v>
      </c>
      <c r="AK63" s="2">
        <v>3.4200000000000001E-2</v>
      </c>
      <c r="AL63" s="2">
        <v>0.1711</v>
      </c>
      <c r="AM63" s="2">
        <v>0.37419999999999998</v>
      </c>
      <c r="AN63" s="2">
        <v>0.37090000000000001</v>
      </c>
      <c r="AQ63" s="65" t="s">
        <v>85</v>
      </c>
      <c r="AR63" s="65" t="s">
        <v>144</v>
      </c>
      <c r="AS63" s="65" t="s">
        <v>139</v>
      </c>
      <c r="AT63" s="65">
        <v>2003</v>
      </c>
      <c r="AU63" s="65">
        <v>0.60599999999999998</v>
      </c>
      <c r="AV63" s="65">
        <v>0.497</v>
      </c>
      <c r="AW63" s="65">
        <v>1.2529999999999999</v>
      </c>
      <c r="AX63" s="65">
        <v>0.76200000000000001</v>
      </c>
      <c r="AY63" s="65">
        <v>0.66700000000000004</v>
      </c>
      <c r="AZ63" s="65">
        <v>0.78300000000000003</v>
      </c>
      <c r="BA63" s="65">
        <v>0.91100000000000003</v>
      </c>
      <c r="BB63" s="65">
        <v>0.98299999999999998</v>
      </c>
      <c r="BC63" s="65">
        <v>0.76400000000000001</v>
      </c>
      <c r="BD63" s="65">
        <v>0.81100000000000005</v>
      </c>
      <c r="BE63" s="65">
        <v>1.046</v>
      </c>
      <c r="BF63" s="65">
        <v>0.53</v>
      </c>
      <c r="BG63" s="65"/>
      <c r="BH63" s="65" t="s">
        <v>85</v>
      </c>
      <c r="BI63" s="65" t="s">
        <v>140</v>
      </c>
      <c r="BJ63" s="65" t="s">
        <v>139</v>
      </c>
      <c r="BK63" s="65">
        <v>2003</v>
      </c>
      <c r="BL63" s="65">
        <v>31.4</v>
      </c>
      <c r="BM63" s="65">
        <v>15.8</v>
      </c>
      <c r="BN63" s="65">
        <v>14.8</v>
      </c>
      <c r="BO63" s="65">
        <v>29.4</v>
      </c>
      <c r="BP63" s="65">
        <v>32.299999999999997</v>
      </c>
      <c r="BQ63" s="65">
        <v>54</v>
      </c>
      <c r="BR63" s="65">
        <v>35.4</v>
      </c>
      <c r="BS63" s="65">
        <v>49.3</v>
      </c>
      <c r="BT63" s="65">
        <v>50</v>
      </c>
      <c r="BU63" s="65">
        <v>49.3</v>
      </c>
      <c r="BV63" s="65">
        <v>21.5</v>
      </c>
      <c r="BW63" s="65">
        <v>57</v>
      </c>
      <c r="BX63" s="65"/>
      <c r="BY63" s="62">
        <f t="shared" si="8"/>
        <v>0.8168797385620914</v>
      </c>
      <c r="BZ63" s="62">
        <f t="shared" si="9"/>
        <v>0.88675775054073547</v>
      </c>
      <c r="CA63" s="62">
        <f t="shared" si="10"/>
        <v>0.83337168874172185</v>
      </c>
      <c r="CB63" s="62">
        <f t="shared" si="11"/>
        <v>0.54789827255278312</v>
      </c>
      <c r="CC63" s="65" t="s">
        <v>85</v>
      </c>
      <c r="CD63" s="2">
        <f t="shared" si="4"/>
        <v>62.491299999999995</v>
      </c>
      <c r="CE63">
        <f t="shared" si="5"/>
        <v>122.9933</v>
      </c>
      <c r="CF63">
        <f t="shared" si="6"/>
        <v>100.6713</v>
      </c>
      <c r="CG63">
        <f t="shared" si="7"/>
        <v>57.091000000000001</v>
      </c>
    </row>
    <row r="64" spans="1:85" x14ac:dyDescent="0.25">
      <c r="A64" s="29">
        <v>2000</v>
      </c>
      <c r="B64" s="2">
        <v>0.59870000000000001</v>
      </c>
      <c r="C64" s="2">
        <v>2.4521000000000002</v>
      </c>
      <c r="D64" s="2">
        <v>0.59309999999999996</v>
      </c>
      <c r="E64" s="2">
        <v>0.79159999999999997</v>
      </c>
      <c r="F64" s="2">
        <v>0.7742</v>
      </c>
      <c r="G64" s="41">
        <v>-999.9</v>
      </c>
      <c r="H64" s="12">
        <v>0.38030253025302524</v>
      </c>
      <c r="I64" s="41">
        <v>-999.9</v>
      </c>
      <c r="J64" s="41">
        <v>-999.9</v>
      </c>
      <c r="K64" s="41">
        <v>-999.9</v>
      </c>
      <c r="L64" s="2">
        <v>0.20699999999999999</v>
      </c>
      <c r="M64" s="41">
        <v>-999.9</v>
      </c>
      <c r="N64" s="2">
        <v>9.3100000000000002E-2</v>
      </c>
      <c r="O64" s="2">
        <v>0.25409999999999999</v>
      </c>
      <c r="P64" s="2">
        <v>6.0999999999999999E-2</v>
      </c>
      <c r="Q64" s="2">
        <v>0.33850000000000002</v>
      </c>
      <c r="R64" s="2">
        <v>0.39539999999999997</v>
      </c>
      <c r="S64" s="2">
        <v>0.40739999999999998</v>
      </c>
      <c r="T64" s="2">
        <v>0.26569999999999999</v>
      </c>
      <c r="U64" s="41">
        <v>-999.9</v>
      </c>
      <c r="V64" s="41">
        <v>-999.9</v>
      </c>
      <c r="W64" s="2">
        <v>0.50409999999999999</v>
      </c>
      <c r="X64" s="41">
        <v>-999.9</v>
      </c>
      <c r="Y64" s="2">
        <v>0.37509999999999999</v>
      </c>
      <c r="Z64" s="2">
        <v>0.37609999999999999</v>
      </c>
      <c r="AA64" s="2">
        <v>0.93469999999999998</v>
      </c>
      <c r="AB64" s="41">
        <v>-999.9</v>
      </c>
      <c r="AC64" s="2">
        <v>0.92610000000000003</v>
      </c>
      <c r="AD64" s="2">
        <v>0.6764</v>
      </c>
      <c r="AE64" s="2">
        <v>0.21970000000000001</v>
      </c>
      <c r="AF64" s="2">
        <v>0.30159999999999998</v>
      </c>
      <c r="AG64" s="2">
        <v>0.11849999999999999</v>
      </c>
      <c r="AH64" s="2">
        <v>0.73966597596353101</v>
      </c>
      <c r="AI64" s="2">
        <v>0.40101124606387761</v>
      </c>
      <c r="AJ64" s="2">
        <v>0.80369999999999997</v>
      </c>
      <c r="AK64" s="2">
        <v>0.15029999999999999</v>
      </c>
      <c r="AL64" s="2">
        <v>9.6000000000000002E-2</v>
      </c>
      <c r="AM64" s="2">
        <v>0.27200000000000002</v>
      </c>
      <c r="AN64" s="2">
        <v>0.47360000000000002</v>
      </c>
      <c r="AQ64" s="65" t="s">
        <v>85</v>
      </c>
      <c r="AR64" s="65" t="s">
        <v>144</v>
      </c>
      <c r="AS64" s="65" t="s">
        <v>139</v>
      </c>
      <c r="AT64" s="65">
        <v>2004</v>
      </c>
      <c r="AU64" s="65">
        <v>0.55100000000000005</v>
      </c>
      <c r="AV64" s="65">
        <v>0.56599999999999995</v>
      </c>
      <c r="AW64" s="65">
        <v>1.133</v>
      </c>
      <c r="AX64" s="65">
        <v>0.99299999999999999</v>
      </c>
      <c r="AY64" s="65">
        <v>1.0289999999999999</v>
      </c>
      <c r="AZ64" s="65">
        <v>0.56599999999999995</v>
      </c>
      <c r="BA64" s="65">
        <v>0.627</v>
      </c>
      <c r="BB64" s="65">
        <v>0.439</v>
      </c>
      <c r="BC64" s="65">
        <v>0.88900000000000001</v>
      </c>
      <c r="BD64" s="65">
        <v>0.94099999999999995</v>
      </c>
      <c r="BE64" s="65">
        <v>0.71299999999999997</v>
      </c>
      <c r="BF64" s="65">
        <v>0.88400000000000001</v>
      </c>
      <c r="BG64" s="65"/>
      <c r="BH64" s="65" t="s">
        <v>85</v>
      </c>
      <c r="BI64" s="65" t="s">
        <v>140</v>
      </c>
      <c r="BJ64" s="65" t="s">
        <v>139</v>
      </c>
      <c r="BK64" s="65">
        <v>2004</v>
      </c>
      <c r="BL64" s="65">
        <v>30.9</v>
      </c>
      <c r="BM64" s="65">
        <v>61.9</v>
      </c>
      <c r="BN64" s="65">
        <v>34.5</v>
      </c>
      <c r="BO64" s="65">
        <v>41.8</v>
      </c>
      <c r="BP64" s="65">
        <v>42.1</v>
      </c>
      <c r="BQ64" s="65">
        <v>69.8</v>
      </c>
      <c r="BR64" s="65">
        <v>64.3</v>
      </c>
      <c r="BS64" s="65">
        <v>78.900000000000006</v>
      </c>
      <c r="BT64" s="65">
        <v>20</v>
      </c>
      <c r="BU64" s="65">
        <v>37.1</v>
      </c>
      <c r="BV64" s="65">
        <v>55.3</v>
      </c>
      <c r="BW64" s="65">
        <v>24.9</v>
      </c>
      <c r="BX64" s="65"/>
      <c r="BY64" s="62">
        <f t="shared" si="8"/>
        <v>1.0465945945945945</v>
      </c>
      <c r="BZ64" s="62">
        <f t="shared" si="9"/>
        <v>0.5373708920187793</v>
      </c>
      <c r="CA64" s="62">
        <f t="shared" si="10"/>
        <v>0.81957295373665484</v>
      </c>
      <c r="CB64" s="62">
        <f t="shared" si="11"/>
        <v>0.62933644859813087</v>
      </c>
      <c r="CC64" s="65" t="s">
        <v>85</v>
      </c>
      <c r="CD64" s="2">
        <f t="shared" si="4"/>
        <v>123.91679999999999</v>
      </c>
      <c r="CE64">
        <f t="shared" si="5"/>
        <v>114.46</v>
      </c>
      <c r="CF64">
        <f t="shared" si="6"/>
        <v>92.12</v>
      </c>
      <c r="CG64">
        <f t="shared" si="7"/>
        <v>74.07289999999999</v>
      </c>
    </row>
    <row r="65" spans="1:85" x14ac:dyDescent="0.25">
      <c r="A65" s="29">
        <v>2001</v>
      </c>
      <c r="B65" s="2">
        <v>0.46110000000000001</v>
      </c>
      <c r="C65" s="41">
        <v>-999.9</v>
      </c>
      <c r="D65" s="2">
        <v>0.74380000000000002</v>
      </c>
      <c r="E65" s="2">
        <v>0.44969999999999999</v>
      </c>
      <c r="F65" s="41">
        <v>-999.9</v>
      </c>
      <c r="G65" s="2">
        <v>0.36130000000000001</v>
      </c>
      <c r="H65" s="12">
        <v>0.54559037095501184</v>
      </c>
      <c r="I65" s="2">
        <v>0.59299999999999997</v>
      </c>
      <c r="J65" s="41">
        <v>-999.9</v>
      </c>
      <c r="K65" s="2">
        <v>0.51229999999999998</v>
      </c>
      <c r="L65" s="2">
        <v>0.40389999999999998</v>
      </c>
      <c r="M65" s="2">
        <v>0.13589999999999999</v>
      </c>
      <c r="N65" s="2">
        <v>0.11799999999999999</v>
      </c>
      <c r="O65" s="2">
        <v>0.2424</v>
      </c>
      <c r="P65" s="2">
        <v>9.4899999999999998E-2</v>
      </c>
      <c r="Q65" s="2">
        <v>0.39700000000000002</v>
      </c>
      <c r="R65" s="2">
        <v>0.40039999999999998</v>
      </c>
      <c r="S65" s="2">
        <v>0.33810000000000001</v>
      </c>
      <c r="T65" s="41">
        <v>-999.9</v>
      </c>
      <c r="U65" s="2">
        <v>0.1234</v>
      </c>
      <c r="V65" s="2">
        <v>0.2823</v>
      </c>
      <c r="W65" s="2">
        <v>0.47699999999999998</v>
      </c>
      <c r="X65" s="2">
        <v>0.12659999999999999</v>
      </c>
      <c r="Y65" s="2">
        <v>0.58189999999999997</v>
      </c>
      <c r="Z65" s="2">
        <v>0.46429999999999999</v>
      </c>
      <c r="AA65" s="2">
        <v>0.44619999999999999</v>
      </c>
      <c r="AB65" s="2">
        <v>0.17419999999999999</v>
      </c>
      <c r="AC65" s="2">
        <v>1.1207</v>
      </c>
      <c r="AD65" s="2">
        <v>0.36919999999999997</v>
      </c>
      <c r="AE65" s="2">
        <v>0.45760000000000001</v>
      </c>
      <c r="AF65" s="2">
        <v>0.33789999999999998</v>
      </c>
      <c r="AG65" s="2">
        <v>0.12</v>
      </c>
      <c r="AH65" s="2">
        <v>0.48219098457888498</v>
      </c>
      <c r="AI65" s="2">
        <v>0.38206279190451475</v>
      </c>
      <c r="AJ65" s="2">
        <v>0.4264</v>
      </c>
      <c r="AK65" s="2">
        <v>5.7200000000000001E-2</v>
      </c>
      <c r="AL65" s="2">
        <v>0.2039</v>
      </c>
      <c r="AM65" s="2">
        <v>0.48120000000000002</v>
      </c>
      <c r="AN65" s="2">
        <v>0.43540000000000001</v>
      </c>
      <c r="AQ65" s="65" t="s">
        <v>85</v>
      </c>
      <c r="AR65" s="65" t="s">
        <v>144</v>
      </c>
      <c r="AS65" s="65" t="s">
        <v>139</v>
      </c>
      <c r="AT65" s="65">
        <v>2005</v>
      </c>
      <c r="AU65" s="65">
        <v>0.34300000000000003</v>
      </c>
      <c r="AV65" s="65">
        <v>0.46899999999999997</v>
      </c>
      <c r="AW65" s="65">
        <v>0.443</v>
      </c>
      <c r="AX65" s="65">
        <v>1.3340000000000001</v>
      </c>
      <c r="AY65" s="65">
        <v>0.498</v>
      </c>
      <c r="AZ65" s="65">
        <v>0.96299999999999997</v>
      </c>
      <c r="BA65" s="65">
        <v>0.95299999999999996</v>
      </c>
      <c r="BB65" s="65">
        <v>0.57699999999999996</v>
      </c>
      <c r="BC65" s="65">
        <v>0.64200000000000002</v>
      </c>
      <c r="BD65" s="65">
        <v>1.7270000000000001</v>
      </c>
      <c r="BE65" s="65">
        <v>1.3340000000000001</v>
      </c>
      <c r="BF65" s="65">
        <v>0.61599999999999999</v>
      </c>
      <c r="BG65" s="65"/>
      <c r="BH65" s="65" t="s">
        <v>85</v>
      </c>
      <c r="BI65" s="65" t="s">
        <v>140</v>
      </c>
      <c r="BJ65" s="65" t="s">
        <v>139</v>
      </c>
      <c r="BK65" s="65">
        <v>2005</v>
      </c>
      <c r="BL65" s="65">
        <v>37.799999999999997</v>
      </c>
      <c r="BM65" s="65">
        <v>33.200000000000003</v>
      </c>
      <c r="BN65" s="65">
        <v>40.700000000000003</v>
      </c>
      <c r="BO65" s="65">
        <v>16.8</v>
      </c>
      <c r="BP65" s="65">
        <v>72.8</v>
      </c>
      <c r="BQ65" s="65">
        <v>44.9</v>
      </c>
      <c r="BR65" s="65">
        <v>84.1</v>
      </c>
      <c r="BS65" s="65">
        <v>34.799999999999997</v>
      </c>
      <c r="BT65" s="65">
        <v>13</v>
      </c>
      <c r="BU65" s="65">
        <v>2.9</v>
      </c>
      <c r="BV65" s="65">
        <v>25.9</v>
      </c>
      <c r="BW65" s="65">
        <v>72.5</v>
      </c>
      <c r="BX65" s="65"/>
      <c r="BY65" s="62">
        <f t="shared" si="8"/>
        <v>0.58860859554873357</v>
      </c>
      <c r="BZ65" s="62">
        <f t="shared" si="9"/>
        <v>0.87585836385836358</v>
      </c>
      <c r="CA65" s="62">
        <f t="shared" si="10"/>
        <v>1.14605023923445</v>
      </c>
      <c r="CB65" s="62">
        <f t="shared" si="11"/>
        <v>0.51007804878048779</v>
      </c>
      <c r="CC65" s="65" t="s">
        <v>85</v>
      </c>
      <c r="CD65" s="2">
        <f t="shared" si="4"/>
        <v>76.695699999999988</v>
      </c>
      <c r="CE65">
        <f t="shared" si="5"/>
        <v>143.46559999999997</v>
      </c>
      <c r="CF65">
        <f t="shared" si="6"/>
        <v>47.904900000000005</v>
      </c>
      <c r="CG65">
        <f t="shared" si="7"/>
        <v>73.196200000000005</v>
      </c>
    </row>
    <row r="66" spans="1:85" x14ac:dyDescent="0.25">
      <c r="A66" s="29">
        <v>2002</v>
      </c>
      <c r="B66" s="2">
        <v>0.54679999999999995</v>
      </c>
      <c r="C66" s="41">
        <v>-999.9</v>
      </c>
      <c r="D66" s="2">
        <v>0.56120000000000003</v>
      </c>
      <c r="E66" s="2">
        <v>0.58599999999999997</v>
      </c>
      <c r="F66" s="41">
        <v>-999.9</v>
      </c>
      <c r="G66" s="2">
        <v>0.43930000000000002</v>
      </c>
      <c r="H66" s="12">
        <v>0.70016579092228404</v>
      </c>
      <c r="I66" s="2">
        <v>0.48249999999999998</v>
      </c>
      <c r="J66" s="2">
        <v>0.623</v>
      </c>
      <c r="K66" s="2">
        <v>0.62360000000000004</v>
      </c>
      <c r="L66" s="2">
        <v>0.35599999999999998</v>
      </c>
      <c r="M66" s="2">
        <v>6.6100000000000006E-2</v>
      </c>
      <c r="N66" s="2">
        <v>0.29189999999999999</v>
      </c>
      <c r="O66" s="2">
        <v>0.2319</v>
      </c>
      <c r="P66" s="2">
        <v>0.1087</v>
      </c>
      <c r="Q66" s="2">
        <v>0.56189999999999996</v>
      </c>
      <c r="R66" s="2">
        <v>0.52470000000000006</v>
      </c>
      <c r="S66" s="41">
        <v>-999.9</v>
      </c>
      <c r="T66" s="2">
        <v>0.3357</v>
      </c>
      <c r="U66" s="2">
        <v>0.1671</v>
      </c>
      <c r="V66" s="2">
        <v>0.22700000000000001</v>
      </c>
      <c r="W66" s="2">
        <v>0.41599999999999998</v>
      </c>
      <c r="X66" s="2">
        <v>8.6499999999999994E-2</v>
      </c>
      <c r="Y66" s="2">
        <v>0.60329999999999995</v>
      </c>
      <c r="Z66" s="2">
        <v>0.39429999999999998</v>
      </c>
      <c r="AA66" s="41">
        <v>-999.9</v>
      </c>
      <c r="AB66" s="2">
        <v>0.1111</v>
      </c>
      <c r="AC66" s="2">
        <v>0.77410000000000001</v>
      </c>
      <c r="AD66" s="2">
        <v>0.45240000000000002</v>
      </c>
      <c r="AE66" s="2">
        <v>0.35909999999999997</v>
      </c>
      <c r="AF66" s="2">
        <v>0.36849999999999999</v>
      </c>
      <c r="AG66" s="2">
        <v>9.9400000000000002E-2</v>
      </c>
      <c r="AH66" s="2">
        <v>0.67789482564679426</v>
      </c>
      <c r="AI66" s="2">
        <v>0.32960827034237433</v>
      </c>
      <c r="AJ66" s="2">
        <v>0.88670000000000004</v>
      </c>
      <c r="AK66" s="2">
        <v>7.1400000000000005E-2</v>
      </c>
      <c r="AL66" s="2">
        <v>0.1903</v>
      </c>
      <c r="AM66" s="2">
        <v>0.56661815336463228</v>
      </c>
      <c r="AN66" s="2">
        <v>0.38440000000000002</v>
      </c>
      <c r="AQ66" s="65" t="s">
        <v>85</v>
      </c>
      <c r="AR66" s="65" t="s">
        <v>144</v>
      </c>
      <c r="AS66" s="65" t="s">
        <v>139</v>
      </c>
      <c r="AT66" s="65">
        <v>2006</v>
      </c>
      <c r="AU66" s="65">
        <v>0.61499999999999999</v>
      </c>
      <c r="AV66" s="65">
        <v>0.72899999999999998</v>
      </c>
      <c r="AW66" s="65">
        <v>0.95199999999999996</v>
      </c>
      <c r="AX66" s="65">
        <v>1.347</v>
      </c>
      <c r="AY66" s="65">
        <v>0.73299999999999998</v>
      </c>
      <c r="AZ66" s="65">
        <v>0.747</v>
      </c>
      <c r="BA66" s="65">
        <v>1.3049999999999999</v>
      </c>
      <c r="BB66" s="65">
        <v>0.30399999999999999</v>
      </c>
      <c r="BC66" s="65">
        <v>0.91700000000000004</v>
      </c>
      <c r="BD66" s="65">
        <v>0.75</v>
      </c>
      <c r="BE66" s="65">
        <v>0.46</v>
      </c>
      <c r="BF66" s="65">
        <v>0.64500000000000002</v>
      </c>
      <c r="BG66" s="65"/>
      <c r="BH66" s="65" t="s">
        <v>85</v>
      </c>
      <c r="BI66" s="65" t="s">
        <v>140</v>
      </c>
      <c r="BJ66" s="65" t="s">
        <v>139</v>
      </c>
      <c r="BK66" s="65">
        <v>2006</v>
      </c>
      <c r="BL66" s="65">
        <v>14.2</v>
      </c>
      <c r="BM66" s="65">
        <v>26.6</v>
      </c>
      <c r="BN66" s="65">
        <v>29</v>
      </c>
      <c r="BO66" s="65">
        <v>22.2</v>
      </c>
      <c r="BP66" s="65">
        <v>43.7</v>
      </c>
      <c r="BQ66" s="65">
        <v>20.8</v>
      </c>
      <c r="BR66" s="65">
        <v>14.2</v>
      </c>
      <c r="BS66" s="65">
        <v>248.1</v>
      </c>
      <c r="BT66" s="65">
        <v>18.100000000000001</v>
      </c>
      <c r="BU66" s="65">
        <v>25.6</v>
      </c>
      <c r="BV66" s="65">
        <v>41.1</v>
      </c>
      <c r="BW66" s="65">
        <v>22.8</v>
      </c>
      <c r="BX66" s="65"/>
      <c r="BY66" s="62">
        <f t="shared" si="8"/>
        <v>0.94355637513171753</v>
      </c>
      <c r="BZ66" s="62">
        <f t="shared" si="9"/>
        <v>0.3867573295655245</v>
      </c>
      <c r="CA66" s="62">
        <f t="shared" si="10"/>
        <v>0.64509080188679246</v>
      </c>
      <c r="CB66" s="62">
        <f t="shared" si="11"/>
        <v>0.67343396226415109</v>
      </c>
      <c r="CC66" s="65" t="s">
        <v>85</v>
      </c>
      <c r="CD66" s="2">
        <f t="shared" si="4"/>
        <v>89.543499999999995</v>
      </c>
      <c r="CE66">
        <f t="shared" si="5"/>
        <v>109.491</v>
      </c>
      <c r="CF66">
        <f t="shared" si="6"/>
        <v>54.703700000000012</v>
      </c>
      <c r="CG66">
        <f t="shared" si="7"/>
        <v>42.830400000000004</v>
      </c>
    </row>
    <row r="67" spans="1:85" x14ac:dyDescent="0.25">
      <c r="A67" s="29">
        <v>2003</v>
      </c>
      <c r="B67" s="2">
        <v>0.66749999999999998</v>
      </c>
      <c r="C67" s="2">
        <v>0.54749999999999999</v>
      </c>
      <c r="D67" s="2">
        <v>1.3423</v>
      </c>
      <c r="E67" s="2">
        <v>0.95750000000000002</v>
      </c>
      <c r="F67" s="2">
        <v>0.92369999999999997</v>
      </c>
      <c r="G67" s="2">
        <v>0.59019999999999995</v>
      </c>
      <c r="H67" s="12">
        <v>0.54163335496430887</v>
      </c>
      <c r="I67" s="2">
        <v>0.73560000000000003</v>
      </c>
      <c r="J67" s="2">
        <v>0.86980000000000002</v>
      </c>
      <c r="K67" s="2">
        <v>0.59919999999999995</v>
      </c>
      <c r="L67" s="2">
        <v>0.47189999999999999</v>
      </c>
      <c r="M67" s="41">
        <v>-999.9</v>
      </c>
      <c r="N67" s="2">
        <v>0.14380000000000001</v>
      </c>
      <c r="O67" s="2">
        <v>0.14929999999999999</v>
      </c>
      <c r="P67" s="2">
        <v>5.3800000000000001E-2</v>
      </c>
      <c r="Q67" s="2">
        <v>0.3896</v>
      </c>
      <c r="R67" s="2">
        <v>0.45800000000000002</v>
      </c>
      <c r="S67" s="2">
        <v>0.44259999999999999</v>
      </c>
      <c r="T67" s="2">
        <v>0.3</v>
      </c>
      <c r="U67" s="2">
        <v>0.12640000000000001</v>
      </c>
      <c r="V67" s="2">
        <v>0.58379999999999999</v>
      </c>
      <c r="W67" s="2">
        <v>0.7833</v>
      </c>
      <c r="X67" s="2">
        <v>7.3700000000000002E-2</v>
      </c>
      <c r="Y67" s="41">
        <v>-999.9</v>
      </c>
      <c r="Z67" s="2">
        <v>1.3695999999999999</v>
      </c>
      <c r="AA67" s="41">
        <v>-999.9</v>
      </c>
      <c r="AB67" s="2">
        <v>0.13020000000000001</v>
      </c>
      <c r="AC67" s="2">
        <v>1.4394</v>
      </c>
      <c r="AD67" s="2">
        <v>0.30599999999999999</v>
      </c>
      <c r="AE67" s="41">
        <v>-999.9</v>
      </c>
      <c r="AF67" s="2">
        <v>0.33160000000000001</v>
      </c>
      <c r="AG67" s="2">
        <v>0.1114</v>
      </c>
      <c r="AH67" s="2">
        <v>0.88675775054073547</v>
      </c>
      <c r="AI67" s="2">
        <v>0.4589519679786524</v>
      </c>
      <c r="AJ67" s="2">
        <v>0.98529999999999995</v>
      </c>
      <c r="AK67" s="2">
        <v>8.8999999999999996E-2</v>
      </c>
      <c r="AL67" s="2">
        <v>0.15190000000000001</v>
      </c>
      <c r="AM67" s="2">
        <v>0.44527664155005381</v>
      </c>
      <c r="AN67" s="2">
        <v>0.4743</v>
      </c>
      <c r="AQ67" s="65" t="s">
        <v>85</v>
      </c>
      <c r="AR67" s="65" t="s">
        <v>144</v>
      </c>
      <c r="AS67" s="65" t="s">
        <v>139</v>
      </c>
      <c r="AT67" s="65">
        <v>2007</v>
      </c>
      <c r="AU67" s="65">
        <v>0.437</v>
      </c>
      <c r="AV67" s="65">
        <v>0.91600000000000004</v>
      </c>
      <c r="AW67" s="65">
        <v>1.2310000000000001</v>
      </c>
      <c r="AX67" s="65">
        <v>1.9530000000000001</v>
      </c>
      <c r="AY67" s="65">
        <v>0.85899999999999999</v>
      </c>
      <c r="AZ67" s="65">
        <v>0.874</v>
      </c>
      <c r="BA67" s="65">
        <v>0.78900000000000003</v>
      </c>
      <c r="BB67" s="65">
        <v>0.89500000000000002</v>
      </c>
      <c r="BC67" s="65">
        <v>0.59499999999999997</v>
      </c>
      <c r="BD67" s="65">
        <v>1.706</v>
      </c>
      <c r="BE67" s="65">
        <v>0.89</v>
      </c>
      <c r="BF67" s="65">
        <v>1.17</v>
      </c>
      <c r="BG67" s="65"/>
      <c r="BH67" s="65" t="s">
        <v>85</v>
      </c>
      <c r="BI67" s="65" t="s">
        <v>140</v>
      </c>
      <c r="BJ67" s="65" t="s">
        <v>139</v>
      </c>
      <c r="BK67" s="65">
        <v>2007</v>
      </c>
      <c r="BL67" s="65">
        <v>104</v>
      </c>
      <c r="BM67" s="65">
        <v>41</v>
      </c>
      <c r="BN67" s="65">
        <v>31.9</v>
      </c>
      <c r="BO67" s="65">
        <v>10.7</v>
      </c>
      <c r="BP67" s="65">
        <v>58.9</v>
      </c>
      <c r="BQ67" s="65">
        <v>58</v>
      </c>
      <c r="BR67" s="65">
        <v>62.2</v>
      </c>
      <c r="BS67" s="65">
        <v>39.799999999999997</v>
      </c>
      <c r="BT67" s="65">
        <v>92.2</v>
      </c>
      <c r="BU67" s="65">
        <v>9.8000000000000007</v>
      </c>
      <c r="BV67" s="65">
        <v>40.200000000000003</v>
      </c>
      <c r="BW67" s="65">
        <v>8.4</v>
      </c>
      <c r="BX67" s="65"/>
      <c r="BY67" s="62">
        <f t="shared" si="8"/>
        <v>1.0912423645320197</v>
      </c>
      <c r="BZ67" s="62">
        <f t="shared" si="9"/>
        <v>0.84618000000000004</v>
      </c>
      <c r="CA67" s="62">
        <f t="shared" si="10"/>
        <v>0.75496343178621672</v>
      </c>
      <c r="CB67" s="62">
        <f t="shared" si="11"/>
        <v>0.60516297262059981</v>
      </c>
      <c r="CC67" s="65" t="s">
        <v>85</v>
      </c>
      <c r="CD67" s="2">
        <f t="shared" si="4"/>
        <v>110.7611</v>
      </c>
      <c r="CE67">
        <f t="shared" si="5"/>
        <v>135.3888</v>
      </c>
      <c r="CF67">
        <f t="shared" si="6"/>
        <v>107.3558</v>
      </c>
      <c r="CG67">
        <f t="shared" si="7"/>
        <v>92.832000000000008</v>
      </c>
    </row>
    <row r="68" spans="1:85" x14ac:dyDescent="0.25">
      <c r="A68" s="29">
        <v>2004</v>
      </c>
      <c r="B68" s="2">
        <v>0.53810000000000002</v>
      </c>
      <c r="C68" s="2">
        <v>0.58250000000000002</v>
      </c>
      <c r="D68" s="2">
        <v>0.79200000000000004</v>
      </c>
      <c r="E68" s="2">
        <v>0.34610000000000002</v>
      </c>
      <c r="F68" s="41">
        <v>-999.9</v>
      </c>
      <c r="G68" s="2">
        <v>0.32490000000000002</v>
      </c>
      <c r="H68" s="41">
        <v>-999.9</v>
      </c>
      <c r="I68" s="2">
        <v>0.43780000000000002</v>
      </c>
      <c r="J68" s="2">
        <v>0.55269999999999997</v>
      </c>
      <c r="K68" s="2">
        <v>0.42709999999999998</v>
      </c>
      <c r="L68" s="2">
        <v>0.3836</v>
      </c>
      <c r="M68" s="2">
        <v>6.0199999999999997E-2</v>
      </c>
      <c r="N68" s="2">
        <v>0.1943</v>
      </c>
      <c r="O68" s="2">
        <v>0.18759999999999999</v>
      </c>
      <c r="P68" s="2">
        <v>5.2999999999999999E-2</v>
      </c>
      <c r="Q68" s="2">
        <v>0.40899999999999997</v>
      </c>
      <c r="R68" s="2">
        <v>0.34899999999999998</v>
      </c>
      <c r="S68" s="2">
        <v>0.33679999999999999</v>
      </c>
      <c r="T68" s="2">
        <v>1.0996999999999999</v>
      </c>
      <c r="U68" s="2">
        <v>0.21249999999999999</v>
      </c>
      <c r="V68" s="41">
        <v>-999.9</v>
      </c>
      <c r="W68" s="2">
        <v>0.52249999999999996</v>
      </c>
      <c r="X68" s="2">
        <v>0.1043</v>
      </c>
      <c r="Y68" s="2">
        <v>0.71970000000000001</v>
      </c>
      <c r="Z68" s="2">
        <v>0.47639999999999999</v>
      </c>
      <c r="AA68" s="2">
        <v>0.20730000000000001</v>
      </c>
      <c r="AB68" s="2">
        <v>0.1416</v>
      </c>
      <c r="AC68" s="2">
        <v>1.6126</v>
      </c>
      <c r="AD68" s="2">
        <v>0.49409999999999998</v>
      </c>
      <c r="AE68" s="2">
        <v>0.47260000000000002</v>
      </c>
      <c r="AF68" s="2">
        <v>0.1714</v>
      </c>
      <c r="AG68" s="2">
        <v>8.5800000000000001E-2</v>
      </c>
      <c r="AH68" s="2">
        <v>0.5373708920187793</v>
      </c>
      <c r="AI68" s="2">
        <v>0.38051659845384272</v>
      </c>
      <c r="AJ68" s="41">
        <v>-999.9</v>
      </c>
      <c r="AK68" s="2">
        <v>0.108</v>
      </c>
      <c r="AL68" s="41">
        <v>-999.9</v>
      </c>
      <c r="AM68" s="2">
        <v>0.55791851195748454</v>
      </c>
      <c r="AN68" s="2">
        <v>0.29120000000000001</v>
      </c>
      <c r="AQ68" s="65" t="s">
        <v>85</v>
      </c>
      <c r="AR68" s="65" t="s">
        <v>144</v>
      </c>
      <c r="AS68" s="65" t="s">
        <v>139</v>
      </c>
      <c r="AT68" s="65">
        <v>2008</v>
      </c>
      <c r="AU68" s="65">
        <v>0.55100000000000005</v>
      </c>
      <c r="AV68" s="65">
        <v>1.292</v>
      </c>
      <c r="AW68" s="65">
        <v>0.57099999999999995</v>
      </c>
      <c r="AX68" s="65">
        <v>1.127</v>
      </c>
      <c r="AY68" s="65">
        <v>0.55200000000000005</v>
      </c>
      <c r="AZ68" s="65">
        <v>0.71699999999999997</v>
      </c>
      <c r="BA68" s="65">
        <v>0.73099999999999998</v>
      </c>
      <c r="BB68" s="65">
        <v>0.57699999999999996</v>
      </c>
      <c r="BC68" s="65">
        <v>0.68400000000000005</v>
      </c>
      <c r="BD68" s="65">
        <v>0.73199999999999998</v>
      </c>
      <c r="BE68" s="65">
        <v>0.66100000000000003</v>
      </c>
      <c r="BF68" s="65">
        <v>0.35399999999999998</v>
      </c>
      <c r="BG68" s="65"/>
      <c r="BH68" s="65" t="s">
        <v>85</v>
      </c>
      <c r="BI68" s="65" t="s">
        <v>140</v>
      </c>
      <c r="BJ68" s="65" t="s">
        <v>139</v>
      </c>
      <c r="BK68" s="65">
        <v>2008</v>
      </c>
      <c r="BL68" s="65">
        <v>63.3</v>
      </c>
      <c r="BM68" s="65">
        <v>22</v>
      </c>
      <c r="BN68" s="65">
        <v>60.5</v>
      </c>
      <c r="BO68" s="65">
        <v>39.6</v>
      </c>
      <c r="BP68" s="65">
        <v>87</v>
      </c>
      <c r="BQ68" s="65">
        <v>55.8</v>
      </c>
      <c r="BR68" s="65">
        <v>61.8</v>
      </c>
      <c r="BS68" s="65">
        <v>75.400000000000006</v>
      </c>
      <c r="BT68" s="65">
        <v>65.7</v>
      </c>
      <c r="BU68" s="65">
        <v>32.200000000000003</v>
      </c>
      <c r="BV68" s="65">
        <v>50.8</v>
      </c>
      <c r="BW68" s="65">
        <v>44.3</v>
      </c>
      <c r="BX68" s="65"/>
      <c r="BY68" s="62">
        <f t="shared" si="8"/>
        <v>0.67984339925173709</v>
      </c>
      <c r="BZ68" s="62">
        <f t="shared" si="9"/>
        <v>0.66678860103626936</v>
      </c>
      <c r="CA68" s="62">
        <f t="shared" si="10"/>
        <v>0.68653665097511785</v>
      </c>
      <c r="CB68" s="62">
        <f t="shared" si="11"/>
        <v>0.60944830246913584</v>
      </c>
      <c r="CC68" s="65" t="s">
        <v>85</v>
      </c>
      <c r="CD68" s="2">
        <f t="shared" si="4"/>
        <v>127.1987</v>
      </c>
      <c r="CE68">
        <f t="shared" si="5"/>
        <v>128.69019999999998</v>
      </c>
      <c r="CF68">
        <f t="shared" si="6"/>
        <v>102.08800000000001</v>
      </c>
      <c r="CG68">
        <f t="shared" si="7"/>
        <v>78.984499999999997</v>
      </c>
    </row>
    <row r="69" spans="1:85" x14ac:dyDescent="0.25">
      <c r="A69" s="29">
        <v>2005</v>
      </c>
      <c r="B69" s="2">
        <v>0.66830000000000001</v>
      </c>
      <c r="C69" s="2">
        <v>0.61060000000000003</v>
      </c>
      <c r="D69" s="2">
        <v>0.60570000000000002</v>
      </c>
      <c r="E69" s="41">
        <v>-999.9</v>
      </c>
      <c r="F69" s="41">
        <v>-999.9</v>
      </c>
      <c r="G69" s="41">
        <v>-999.9</v>
      </c>
      <c r="H69" s="12">
        <v>0.5515128601965027</v>
      </c>
      <c r="I69" s="41">
        <v>-999.9</v>
      </c>
      <c r="J69" s="41">
        <v>-999.9</v>
      </c>
      <c r="K69" s="41">
        <v>-999.9</v>
      </c>
      <c r="L69" s="2">
        <v>0.32919999999999999</v>
      </c>
      <c r="M69" s="2">
        <v>8.6499999999999994E-2</v>
      </c>
      <c r="N69" s="2">
        <v>7.3200000000000001E-2</v>
      </c>
      <c r="O69" s="2">
        <v>0.1593</v>
      </c>
      <c r="P69" s="2">
        <v>5.3999999999999999E-2</v>
      </c>
      <c r="Q69" s="2">
        <v>0.44869999999999999</v>
      </c>
      <c r="R69" s="41">
        <v>-999.9</v>
      </c>
      <c r="S69" s="2">
        <v>0.43959999999999999</v>
      </c>
      <c r="T69" s="2">
        <v>0.2747</v>
      </c>
      <c r="U69" s="2">
        <v>0.15379999999999999</v>
      </c>
      <c r="V69" s="41">
        <v>-999.9</v>
      </c>
      <c r="W69" s="2">
        <v>0.47610000000000002</v>
      </c>
      <c r="X69" s="2">
        <v>1.3599999999999999E-2</v>
      </c>
      <c r="Y69" s="2">
        <v>0.42680000000000001</v>
      </c>
      <c r="Z69" s="2">
        <v>0.34110000000000001</v>
      </c>
      <c r="AA69" s="41">
        <v>-999.9</v>
      </c>
      <c r="AB69" s="2">
        <v>0.1221</v>
      </c>
      <c r="AC69" s="2">
        <v>1.2965</v>
      </c>
      <c r="AD69" s="2">
        <v>0.28089999999999998</v>
      </c>
      <c r="AE69" s="2">
        <v>0.2412</v>
      </c>
      <c r="AF69" s="2">
        <v>0.24759999999999999</v>
      </c>
      <c r="AG69" s="2">
        <v>0.1278</v>
      </c>
      <c r="AH69" s="2">
        <v>0.87585836385836358</v>
      </c>
      <c r="AI69" s="2">
        <v>0.24900683025550219</v>
      </c>
      <c r="AJ69" s="2">
        <v>0.48580000000000001</v>
      </c>
      <c r="AK69" s="41">
        <v>-999.9</v>
      </c>
      <c r="AL69" s="2">
        <v>0.24199999999999999</v>
      </c>
      <c r="AM69" s="2">
        <v>0.43252071290944127</v>
      </c>
      <c r="AN69" s="2">
        <v>0.58530000000000004</v>
      </c>
      <c r="AQ69" s="65" t="s">
        <v>85</v>
      </c>
      <c r="AR69" s="65" t="s">
        <v>144</v>
      </c>
      <c r="AS69" s="65" t="s">
        <v>139</v>
      </c>
      <c r="AT69" s="65">
        <v>2009</v>
      </c>
      <c r="AU69" s="65">
        <v>0.66300000000000003</v>
      </c>
      <c r="AV69" s="65">
        <v>0.63</v>
      </c>
      <c r="AW69" s="65">
        <v>0.68700000000000006</v>
      </c>
      <c r="AX69" s="65">
        <v>0.55000000000000004</v>
      </c>
      <c r="AY69" s="65">
        <v>0.83099999999999996</v>
      </c>
      <c r="AZ69" s="65">
        <v>0.47799999999999998</v>
      </c>
      <c r="BA69" s="65">
        <v>0.63900000000000001</v>
      </c>
      <c r="BB69" s="65">
        <v>0.71099999999999997</v>
      </c>
      <c r="BC69" s="65">
        <v>0.84399999999999997</v>
      </c>
      <c r="BD69" s="65">
        <v>0.50600000000000001</v>
      </c>
      <c r="BE69" s="65">
        <v>0.90700000000000003</v>
      </c>
      <c r="BF69" s="65">
        <v>0.65</v>
      </c>
      <c r="BG69" s="65"/>
      <c r="BH69" s="65" t="s">
        <v>85</v>
      </c>
      <c r="BI69" s="65" t="s">
        <v>140</v>
      </c>
      <c r="BJ69" s="65" t="s">
        <v>139</v>
      </c>
      <c r="BK69" s="65">
        <v>2009</v>
      </c>
      <c r="BL69" s="65">
        <v>22</v>
      </c>
      <c r="BM69" s="65">
        <v>31.5</v>
      </c>
      <c r="BN69" s="65">
        <v>73.900000000000006</v>
      </c>
      <c r="BO69" s="65">
        <v>4.7</v>
      </c>
      <c r="BP69" s="65">
        <v>49.3</v>
      </c>
      <c r="BQ69" s="65">
        <v>158.9</v>
      </c>
      <c r="BR69" s="65">
        <v>40.200000000000003</v>
      </c>
      <c r="BS69" s="65">
        <v>73</v>
      </c>
      <c r="BT69" s="65">
        <v>19.7</v>
      </c>
      <c r="BU69" s="65">
        <v>81.2</v>
      </c>
      <c r="BV69" s="65">
        <v>36.799999999999997</v>
      </c>
      <c r="BW69" s="65">
        <v>49.6</v>
      </c>
      <c r="BX69" s="65"/>
      <c r="BY69" s="62">
        <f t="shared" si="8"/>
        <v>0.73747146207974967</v>
      </c>
      <c r="BZ69" s="62">
        <f t="shared" si="9"/>
        <v>0.56429621462697532</v>
      </c>
      <c r="CA69" s="62">
        <f t="shared" si="10"/>
        <v>0.66152214960058098</v>
      </c>
      <c r="CB69" s="62">
        <f t="shared" si="11"/>
        <v>0.64666343355965084</v>
      </c>
      <c r="CC69" s="65" t="s">
        <v>85</v>
      </c>
      <c r="CD69" s="2">
        <f t="shared" si="4"/>
        <v>94.322599999999994</v>
      </c>
      <c r="CE69">
        <f t="shared" si="5"/>
        <v>153.54499999999999</v>
      </c>
      <c r="CF69">
        <f t="shared" si="6"/>
        <v>91.0916</v>
      </c>
      <c r="CG69">
        <f t="shared" si="7"/>
        <v>66.670999999999992</v>
      </c>
    </row>
    <row r="70" spans="1:85" x14ac:dyDescent="0.25">
      <c r="A70" s="29">
        <v>2006</v>
      </c>
      <c r="B70" s="2">
        <v>0.47739999999999999</v>
      </c>
      <c r="C70" s="2">
        <v>0.44069999999999998</v>
      </c>
      <c r="D70" s="2">
        <v>0.4496</v>
      </c>
      <c r="E70" s="2">
        <v>0.40050000000000002</v>
      </c>
      <c r="F70" s="2">
        <v>0.75690000000000002</v>
      </c>
      <c r="G70" s="2">
        <v>0.309</v>
      </c>
      <c r="H70" s="12">
        <v>0.45639255005823742</v>
      </c>
      <c r="I70" s="2">
        <v>0.48409999999999997</v>
      </c>
      <c r="J70" s="41">
        <v>-999.9</v>
      </c>
      <c r="K70" s="2">
        <v>0.49480000000000002</v>
      </c>
      <c r="L70" s="2">
        <v>0.20169999999999999</v>
      </c>
      <c r="M70" s="2">
        <v>0.1239</v>
      </c>
      <c r="N70" s="2">
        <v>0.14230000000000001</v>
      </c>
      <c r="O70" s="41">
        <v>-999.9</v>
      </c>
      <c r="P70" s="2">
        <v>0.1305</v>
      </c>
      <c r="Q70" s="2">
        <v>0.39129999999999998</v>
      </c>
      <c r="R70" s="2">
        <v>0.45760000000000001</v>
      </c>
      <c r="S70" s="2">
        <v>0.52080000000000004</v>
      </c>
      <c r="T70" s="2">
        <v>0.9607</v>
      </c>
      <c r="U70" s="2">
        <v>0.31569999999999998</v>
      </c>
      <c r="V70" s="2">
        <v>0.75590000000000002</v>
      </c>
      <c r="W70" s="2">
        <v>0.32079999999999997</v>
      </c>
      <c r="X70" s="2">
        <v>0.18010000000000001</v>
      </c>
      <c r="Y70" s="2">
        <v>0.51990000000000003</v>
      </c>
      <c r="Z70" s="2">
        <v>0.3528</v>
      </c>
      <c r="AA70" s="2">
        <v>0.2137</v>
      </c>
      <c r="AB70" s="2">
        <v>0.12180000000000001</v>
      </c>
      <c r="AC70" s="2">
        <v>0.93879999999999997</v>
      </c>
      <c r="AD70" s="2">
        <v>0.64229999999999998</v>
      </c>
      <c r="AE70" s="2">
        <v>0.40550000000000003</v>
      </c>
      <c r="AF70" s="2">
        <v>0.2356</v>
      </c>
      <c r="AG70" s="2">
        <v>0.22789999999999999</v>
      </c>
      <c r="AH70" s="2">
        <v>0.3867573295655245</v>
      </c>
      <c r="AI70" s="2">
        <v>0.43334419337887542</v>
      </c>
      <c r="AJ70" s="2">
        <v>0.26819999999999999</v>
      </c>
      <c r="AK70" s="2">
        <v>0.1041</v>
      </c>
      <c r="AL70" s="2">
        <v>0.1802</v>
      </c>
      <c r="AM70" s="2">
        <v>0.85108247422680428</v>
      </c>
      <c r="AN70" s="2">
        <v>0.49130000000000001</v>
      </c>
      <c r="AQ70" s="65" t="s">
        <v>85</v>
      </c>
      <c r="AR70" s="65" t="s">
        <v>144</v>
      </c>
      <c r="AS70" s="65" t="s">
        <v>139</v>
      </c>
      <c r="AT70" s="65">
        <v>2010</v>
      </c>
      <c r="AU70" s="65">
        <v>0.44400000000000001</v>
      </c>
      <c r="AV70" s="65">
        <v>0.64900000000000002</v>
      </c>
      <c r="AW70" s="65">
        <v>1.089</v>
      </c>
      <c r="AX70" s="65">
        <v>1.4410000000000001</v>
      </c>
      <c r="AY70" s="65">
        <v>0.49</v>
      </c>
      <c r="AZ70" s="65">
        <v>0.309</v>
      </c>
      <c r="BA70" s="65">
        <v>0.61699999999999999</v>
      </c>
      <c r="BB70" s="65">
        <v>0.49</v>
      </c>
      <c r="BC70" s="65">
        <v>0.312</v>
      </c>
      <c r="BD70" s="65">
        <v>1.81</v>
      </c>
      <c r="BE70" s="65">
        <v>0.496</v>
      </c>
      <c r="BF70" s="65">
        <v>0.44800000000000001</v>
      </c>
      <c r="BG70" s="65"/>
      <c r="BH70" s="65" t="s">
        <v>85</v>
      </c>
      <c r="BI70" s="65" t="s">
        <v>140</v>
      </c>
      <c r="BJ70" s="65" t="s">
        <v>139</v>
      </c>
      <c r="BK70" s="65">
        <v>2010</v>
      </c>
      <c r="BL70" s="65">
        <v>30.5</v>
      </c>
      <c r="BM70" s="65">
        <v>31.1</v>
      </c>
      <c r="BN70" s="65">
        <v>23.1</v>
      </c>
      <c r="BO70" s="65">
        <v>8</v>
      </c>
      <c r="BP70" s="65">
        <v>105.6</v>
      </c>
      <c r="BQ70" s="65">
        <v>43.7</v>
      </c>
      <c r="BR70" s="65">
        <v>70.599999999999994</v>
      </c>
      <c r="BS70" s="65">
        <v>63.2</v>
      </c>
      <c r="BT70" s="65">
        <v>102.9</v>
      </c>
      <c r="BU70" s="65">
        <v>6.3</v>
      </c>
      <c r="BV70" s="65">
        <v>91</v>
      </c>
      <c r="BW70" s="65">
        <v>29.4</v>
      </c>
      <c r="BX70" s="65"/>
      <c r="BY70" s="62">
        <f t="shared" si="8"/>
        <v>0.64687564008778353</v>
      </c>
      <c r="BZ70" s="62">
        <f t="shared" si="9"/>
        <v>0.49595211267605632</v>
      </c>
      <c r="CA70" s="62">
        <f t="shared" si="10"/>
        <v>0.44277622377622378</v>
      </c>
      <c r="CB70" s="62">
        <f t="shared" si="11"/>
        <v>0.51535274725274727</v>
      </c>
      <c r="CC70" s="65" t="s">
        <v>85</v>
      </c>
      <c r="CD70" s="2">
        <f t="shared" si="4"/>
        <v>88.427899999999994</v>
      </c>
      <c r="CE70">
        <f t="shared" si="5"/>
        <v>88.031499999999994</v>
      </c>
      <c r="CF70">
        <f t="shared" si="6"/>
        <v>88.643799999999999</v>
      </c>
      <c r="CG70">
        <f t="shared" si="7"/>
        <v>46.897100000000002</v>
      </c>
    </row>
    <row r="71" spans="1:85" x14ac:dyDescent="0.25">
      <c r="A71" s="29">
        <v>2007</v>
      </c>
      <c r="B71" s="2">
        <v>0.37459999999999999</v>
      </c>
      <c r="C71" s="2">
        <v>0.69740000000000002</v>
      </c>
      <c r="D71" s="2">
        <v>0.7278</v>
      </c>
      <c r="E71" s="2">
        <v>0.41349999999999998</v>
      </c>
      <c r="F71" s="2">
        <v>0.56369999999999998</v>
      </c>
      <c r="G71" s="2">
        <v>0.24829999999999999</v>
      </c>
      <c r="H71" s="12">
        <v>0.27212270586124532</v>
      </c>
      <c r="I71" s="2">
        <v>0.45490000000000003</v>
      </c>
      <c r="J71" s="2">
        <v>0.39960000000000001</v>
      </c>
      <c r="K71" s="2">
        <v>0.35859999999999997</v>
      </c>
      <c r="L71" s="41">
        <v>-999.9</v>
      </c>
      <c r="M71" s="41">
        <v>-999.9</v>
      </c>
      <c r="N71" s="2">
        <v>0.12230000000000001</v>
      </c>
      <c r="O71" s="2">
        <v>0.1835</v>
      </c>
      <c r="P71" s="2">
        <v>7.6200000000000004E-2</v>
      </c>
      <c r="Q71" s="2">
        <v>0.30570000000000003</v>
      </c>
      <c r="R71" s="2">
        <v>0.46510000000000001</v>
      </c>
      <c r="S71" s="2">
        <v>0.34129999999999999</v>
      </c>
      <c r="T71" s="2">
        <v>0.19470000000000001</v>
      </c>
      <c r="U71" s="2">
        <v>0.1079</v>
      </c>
      <c r="V71" s="2">
        <v>8.6218000000000004</v>
      </c>
      <c r="W71" s="2">
        <v>0.32750000000000001</v>
      </c>
      <c r="X71" s="2">
        <v>1.6899999999999998E-2</v>
      </c>
      <c r="Y71" s="2">
        <v>0.56069999999999998</v>
      </c>
      <c r="Z71" s="2">
        <v>0.4168</v>
      </c>
      <c r="AA71" s="2">
        <v>0.7732</v>
      </c>
      <c r="AB71" s="2">
        <v>0.1255</v>
      </c>
      <c r="AC71" s="2">
        <v>0.75580000000000003</v>
      </c>
      <c r="AD71" s="2">
        <v>0.38269999999999998</v>
      </c>
      <c r="AE71" s="2">
        <v>0.20530000000000001</v>
      </c>
      <c r="AF71" s="2">
        <v>0.28520000000000001</v>
      </c>
      <c r="AG71" s="2">
        <v>6.3299999999999995E-2</v>
      </c>
      <c r="AH71" s="2">
        <v>0.84618000000000004</v>
      </c>
      <c r="AI71" s="2">
        <v>0.39949248346361987</v>
      </c>
      <c r="AJ71" s="41">
        <v>-999.9</v>
      </c>
      <c r="AK71" s="2">
        <v>0.19220000000000001</v>
      </c>
      <c r="AL71" s="2">
        <v>0.1691</v>
      </c>
      <c r="AM71" s="2">
        <v>0.34465954077593036</v>
      </c>
      <c r="AN71" s="2">
        <v>0.2802</v>
      </c>
      <c r="AQ71" s="65" t="s">
        <v>85</v>
      </c>
      <c r="AR71" s="65" t="s">
        <v>144</v>
      </c>
      <c r="AS71" s="65" t="s">
        <v>139</v>
      </c>
      <c r="AT71" s="65">
        <v>2011</v>
      </c>
      <c r="AU71" s="65">
        <v>0.52200000000000002</v>
      </c>
      <c r="AV71" s="65">
        <v>0.66900000000000004</v>
      </c>
      <c r="AW71" s="65">
        <v>1.079</v>
      </c>
      <c r="AX71" s="65">
        <v>0.84</v>
      </c>
      <c r="AY71" s="65">
        <v>0.76600000000000001</v>
      </c>
      <c r="AZ71" s="65">
        <v>0.41099999999999998</v>
      </c>
      <c r="BA71" s="65">
        <v>0.33200000000000002</v>
      </c>
      <c r="BB71" s="65">
        <v>0.59599999999999997</v>
      </c>
      <c r="BC71" s="65">
        <v>0.98499999999999999</v>
      </c>
      <c r="BD71" s="65">
        <v>0.78100000000000003</v>
      </c>
      <c r="BE71" s="65">
        <v>-9999.99</v>
      </c>
      <c r="BF71" s="65">
        <v>0.57599999999999996</v>
      </c>
      <c r="BG71" s="65"/>
      <c r="BH71" s="65" t="s">
        <v>85</v>
      </c>
      <c r="BI71" s="65" t="s">
        <v>140</v>
      </c>
      <c r="BJ71" s="65" t="s">
        <v>139</v>
      </c>
      <c r="BK71" s="65">
        <v>2011</v>
      </c>
      <c r="BL71" s="65">
        <v>42</v>
      </c>
      <c r="BM71" s="65">
        <v>27.2</v>
      </c>
      <c r="BN71" s="65">
        <v>6.3</v>
      </c>
      <c r="BO71" s="65">
        <v>27.8</v>
      </c>
      <c r="BP71" s="65">
        <v>50.1</v>
      </c>
      <c r="BQ71" s="65">
        <v>49.2</v>
      </c>
      <c r="BR71" s="65">
        <v>240.5</v>
      </c>
      <c r="BS71" s="65">
        <v>42.4</v>
      </c>
      <c r="BT71" s="65">
        <v>7.1</v>
      </c>
      <c r="BU71" s="65">
        <v>19.5</v>
      </c>
      <c r="BV71" s="65">
        <v>0</v>
      </c>
      <c r="BW71" s="65">
        <v>53.1</v>
      </c>
      <c r="BX71" s="65"/>
      <c r="BY71" s="62">
        <f t="shared" si="8"/>
        <v>0.81385154394299297</v>
      </c>
      <c r="BZ71" s="62">
        <f t="shared" si="9"/>
        <v>0.37740921409214095</v>
      </c>
      <c r="CA71" s="62">
        <f t="shared" si="10"/>
        <v>0.83545112781954878</v>
      </c>
      <c r="CB71" s="62">
        <f t="shared" si="11"/>
        <v>0.57813900245298444</v>
      </c>
      <c r="CC71" s="65" t="s">
        <v>85</v>
      </c>
      <c r="CD71" s="2">
        <f t="shared" si="4"/>
        <v>68.526300000000006</v>
      </c>
      <c r="CE71">
        <f t="shared" si="5"/>
        <v>125.33759999999999</v>
      </c>
      <c r="CF71">
        <f t="shared" si="6"/>
        <v>22.222999999999999</v>
      </c>
      <c r="CG71">
        <f t="shared" si="7"/>
        <v>70.706400000000002</v>
      </c>
    </row>
    <row r="72" spans="1:85" x14ac:dyDescent="0.25">
      <c r="A72" s="29">
        <v>2008</v>
      </c>
      <c r="B72" s="2">
        <v>0.42580000000000001</v>
      </c>
      <c r="C72" s="2">
        <v>0.72399999999999998</v>
      </c>
      <c r="D72" s="2">
        <v>0.71130000000000004</v>
      </c>
      <c r="E72" s="41">
        <v>-999.9</v>
      </c>
      <c r="F72" s="2">
        <v>0.58919999999999995</v>
      </c>
      <c r="G72" s="41">
        <v>-999.9</v>
      </c>
      <c r="H72" s="12">
        <v>0.28481471718897533</v>
      </c>
      <c r="I72" s="2">
        <v>0.50090000000000001</v>
      </c>
      <c r="J72" s="2">
        <v>0.59299999999999997</v>
      </c>
      <c r="K72" s="2">
        <v>0.4919</v>
      </c>
      <c r="L72" s="2">
        <v>0.16930000000000001</v>
      </c>
      <c r="M72" s="41">
        <v>-999.9</v>
      </c>
      <c r="N72" s="2">
        <v>0.13500000000000001</v>
      </c>
      <c r="O72" s="2">
        <v>0.2321</v>
      </c>
      <c r="P72" s="2">
        <v>8.6800000000000002E-2</v>
      </c>
      <c r="Q72" s="41">
        <v>-999.9</v>
      </c>
      <c r="R72" s="2">
        <v>0.53739999999999999</v>
      </c>
      <c r="S72" s="2">
        <v>0.41160000000000002</v>
      </c>
      <c r="T72" s="2">
        <v>0.19120000000000001</v>
      </c>
      <c r="U72" s="2">
        <v>0.2056</v>
      </c>
      <c r="V72" s="2">
        <v>0.16889999999999999</v>
      </c>
      <c r="W72" s="2">
        <v>0.39140000000000003</v>
      </c>
      <c r="X72" s="2">
        <v>9.9699999999999997E-2</v>
      </c>
      <c r="Y72" s="2">
        <v>0.45079999999999998</v>
      </c>
      <c r="Z72" s="2">
        <v>0.40970000000000001</v>
      </c>
      <c r="AA72" s="2">
        <v>0.59299999999999997</v>
      </c>
      <c r="AB72" s="2">
        <v>0.19989999999999999</v>
      </c>
      <c r="AC72" s="2">
        <v>0.87960000000000005</v>
      </c>
      <c r="AD72" s="2">
        <v>0.5837</v>
      </c>
      <c r="AE72" s="2">
        <v>0.35220000000000001</v>
      </c>
      <c r="AF72" s="2">
        <v>0.1255</v>
      </c>
      <c r="AG72" s="2">
        <v>8.9700000000000002E-2</v>
      </c>
      <c r="AH72" s="2">
        <v>0.66678860103626936</v>
      </c>
      <c r="AI72" s="2">
        <v>0.48706824146981631</v>
      </c>
      <c r="AJ72" s="2">
        <v>0.92279999999999995</v>
      </c>
      <c r="AK72" s="2">
        <v>9.6299999999999997E-2</v>
      </c>
      <c r="AL72" s="2">
        <v>0.3196</v>
      </c>
      <c r="AM72" s="2">
        <v>0.31694843686561097</v>
      </c>
      <c r="AN72" s="2">
        <v>0.36799999999999999</v>
      </c>
      <c r="AQ72" s="65" t="s">
        <v>85</v>
      </c>
      <c r="AR72" s="65" t="s">
        <v>144</v>
      </c>
      <c r="AS72" s="65" t="s">
        <v>139</v>
      </c>
      <c r="AT72" s="65">
        <v>2012</v>
      </c>
      <c r="AU72" s="65">
        <v>0.36799999999999999</v>
      </c>
      <c r="AV72" s="65">
        <v>0.68899999999999995</v>
      </c>
      <c r="AW72" s="65">
        <v>1.1950000000000001</v>
      </c>
      <c r="AX72" s="65">
        <v>0.45500000000000002</v>
      </c>
      <c r="AY72" s="65">
        <v>0.67200000000000004</v>
      </c>
      <c r="AZ72" s="65">
        <v>0.28899999999999998</v>
      </c>
      <c r="BA72" s="65">
        <v>0.67500000000000004</v>
      </c>
      <c r="BB72" s="65">
        <v>0.70399999999999996</v>
      </c>
      <c r="BC72" s="65">
        <v>1.4910000000000001</v>
      </c>
      <c r="BD72" s="65">
        <v>0.434</v>
      </c>
      <c r="BE72" s="65">
        <v>0.40200000000000002</v>
      </c>
      <c r="BF72" s="65">
        <v>0.84499999999999997</v>
      </c>
      <c r="BG72" s="65"/>
      <c r="BH72" s="66" t="s">
        <v>85</v>
      </c>
      <c r="BI72" s="66" t="s">
        <v>140</v>
      </c>
      <c r="BJ72" s="66" t="s">
        <v>139</v>
      </c>
      <c r="BK72" s="66">
        <v>2012</v>
      </c>
      <c r="BL72" s="66">
        <v>53.3</v>
      </c>
      <c r="BM72" s="66">
        <v>22</v>
      </c>
      <c r="BN72" s="66">
        <v>23.8</v>
      </c>
      <c r="BO72" s="66">
        <v>26</v>
      </c>
      <c r="BP72" s="66">
        <v>54.7</v>
      </c>
      <c r="BQ72" s="66">
        <v>97.8</v>
      </c>
      <c r="BR72" s="66">
        <v>98.1</v>
      </c>
      <c r="BS72" s="66">
        <v>50.6</v>
      </c>
      <c r="BT72" s="66">
        <v>11.9</v>
      </c>
      <c r="BU72" s="66">
        <v>60.9</v>
      </c>
      <c r="BV72" s="66">
        <v>23.1</v>
      </c>
      <c r="BW72" s="66">
        <v>25.3</v>
      </c>
      <c r="BX72" s="66"/>
      <c r="BY72" s="63">
        <f t="shared" si="8"/>
        <v>0.73712344497607662</v>
      </c>
      <c r="BZ72" s="63">
        <f t="shared" si="9"/>
        <v>0.52780567951318469</v>
      </c>
      <c r="CA72" s="63">
        <f t="shared" si="10"/>
        <v>0.5574525547445256</v>
      </c>
      <c r="CB72" s="63">
        <f t="shared" si="11"/>
        <v>0.55816003976143136</v>
      </c>
      <c r="CC72" s="65" t="s">
        <v>85</v>
      </c>
      <c r="CD72" s="2">
        <f t="shared" si="4"/>
        <v>77.02940000000001</v>
      </c>
      <c r="CE72">
        <f t="shared" si="5"/>
        <v>130.10410000000002</v>
      </c>
      <c r="CF72">
        <f t="shared" si="6"/>
        <v>53.459700000000005</v>
      </c>
      <c r="CG72">
        <f t="shared" si="7"/>
        <v>56.150899999999993</v>
      </c>
    </row>
    <row r="73" spans="1:85" x14ac:dyDescent="0.25">
      <c r="A73" s="29">
        <v>2009</v>
      </c>
      <c r="B73" s="2">
        <v>0.51559999999999995</v>
      </c>
      <c r="C73" s="2">
        <v>0.71240000000000003</v>
      </c>
      <c r="D73" s="2">
        <v>0.52410000000000001</v>
      </c>
      <c r="E73" s="41">
        <v>-999.9</v>
      </c>
      <c r="F73" s="2">
        <v>0.67179999999999995</v>
      </c>
      <c r="G73" s="2">
        <v>0.45029999999999998</v>
      </c>
      <c r="H73" s="12">
        <v>0.29558866048862681</v>
      </c>
      <c r="I73" s="2">
        <v>0.39810000000000001</v>
      </c>
      <c r="J73" s="2">
        <v>0.44769999999999999</v>
      </c>
      <c r="K73" s="2">
        <v>0.45350000000000001</v>
      </c>
      <c r="L73" s="2">
        <v>0.39910000000000001</v>
      </c>
      <c r="M73" s="2">
        <v>4.4699999999999997E-2</v>
      </c>
      <c r="N73" s="2">
        <v>0.12130000000000001</v>
      </c>
      <c r="O73" s="2">
        <v>0.12920000000000001</v>
      </c>
      <c r="P73" s="2">
        <v>7.8100000000000003E-2</v>
      </c>
      <c r="Q73" s="2">
        <v>0.28889999999999999</v>
      </c>
      <c r="R73" s="2">
        <v>0.4395</v>
      </c>
      <c r="S73" s="2">
        <v>0.31259999999999999</v>
      </c>
      <c r="T73" s="2">
        <v>0.1925</v>
      </c>
      <c r="U73" s="2">
        <v>0.12720000000000001</v>
      </c>
      <c r="V73" s="2">
        <v>0.18479999999999999</v>
      </c>
      <c r="W73" s="2">
        <v>0.51370000000000005</v>
      </c>
      <c r="X73" s="2">
        <v>2.4199999999999999E-2</v>
      </c>
      <c r="Y73" s="2">
        <v>0.52690000000000003</v>
      </c>
      <c r="Z73" s="2">
        <v>0.4204</v>
      </c>
      <c r="AA73" s="2">
        <v>0.64180000000000004</v>
      </c>
      <c r="AB73" s="2">
        <v>4.65E-2</v>
      </c>
      <c r="AC73" s="2">
        <v>1.0555000000000001</v>
      </c>
      <c r="AD73" s="2">
        <v>0.54339999999999999</v>
      </c>
      <c r="AE73" s="2">
        <v>0.21510000000000001</v>
      </c>
      <c r="AF73" s="2">
        <v>0.30459999999999998</v>
      </c>
      <c r="AG73" s="2">
        <v>0.10979999999999999</v>
      </c>
      <c r="AH73" s="2">
        <v>0.56429621462697532</v>
      </c>
      <c r="AI73" s="2">
        <v>0.40405257036520126</v>
      </c>
      <c r="AJ73" s="2">
        <v>0.21290000000000001</v>
      </c>
      <c r="AK73" s="2">
        <v>0.18609999999999999</v>
      </c>
      <c r="AL73" s="2">
        <v>0.38950000000000001</v>
      </c>
      <c r="AM73" s="2">
        <v>0.59806527723161629</v>
      </c>
      <c r="AN73" s="2">
        <v>0.39079999999999998</v>
      </c>
      <c r="AQ73" s="65" t="s">
        <v>86</v>
      </c>
      <c r="AR73" s="65" t="s">
        <v>144</v>
      </c>
      <c r="AS73" s="65" t="s">
        <v>139</v>
      </c>
      <c r="AT73" s="65">
        <v>1991</v>
      </c>
      <c r="AU73" s="65">
        <v>1.224</v>
      </c>
      <c r="AV73" s="65">
        <v>3.1869999999999998</v>
      </c>
      <c r="AW73" s="65">
        <v>2.218</v>
      </c>
      <c r="AX73" s="65">
        <v>1.748</v>
      </c>
      <c r="AY73" s="65">
        <v>0.71399999999999997</v>
      </c>
      <c r="AZ73" s="65">
        <v>0.878</v>
      </c>
      <c r="BA73" s="65">
        <v>1.111</v>
      </c>
      <c r="BB73" s="65">
        <v>-9999.99</v>
      </c>
      <c r="BC73" s="65">
        <v>1.5409999999999999</v>
      </c>
      <c r="BD73" s="65">
        <v>1.1919999999999999</v>
      </c>
      <c r="BE73" s="65">
        <v>0.93700000000000006</v>
      </c>
      <c r="BF73" s="65">
        <v>0.36599999999999999</v>
      </c>
      <c r="BG73" s="65"/>
      <c r="BH73" s="65" t="s">
        <v>86</v>
      </c>
      <c r="BI73" s="65" t="s">
        <v>140</v>
      </c>
      <c r="BJ73" s="65" t="s">
        <v>139</v>
      </c>
      <c r="BK73" s="65">
        <v>1991</v>
      </c>
      <c r="BL73" s="65">
        <v>31.5</v>
      </c>
      <c r="BM73" s="65">
        <v>55.3</v>
      </c>
      <c r="BN73" s="65">
        <v>49.3</v>
      </c>
      <c r="BO73" s="65">
        <v>56.9</v>
      </c>
      <c r="BP73" s="65">
        <v>100.3</v>
      </c>
      <c r="BQ73" s="65">
        <v>103</v>
      </c>
      <c r="BR73" s="65">
        <v>148.5</v>
      </c>
      <c r="BS73" s="65">
        <v>0</v>
      </c>
      <c r="BT73" s="65">
        <v>31.2</v>
      </c>
      <c r="BU73" s="65">
        <v>21.1</v>
      </c>
      <c r="BV73" s="65">
        <v>70.2</v>
      </c>
      <c r="BW73" s="65">
        <v>122.9</v>
      </c>
      <c r="BX73" s="65"/>
      <c r="BY73" s="62">
        <f t="shared" si="8"/>
        <v>1.3579796610169492</v>
      </c>
      <c r="BZ73" s="62">
        <f t="shared" si="9"/>
        <v>1.0155765407554671</v>
      </c>
      <c r="CA73" s="62">
        <f t="shared" si="10"/>
        <v>1.134757551020408</v>
      </c>
      <c r="CB73" s="62">
        <f t="shared" si="11"/>
        <v>1.2388102050548404</v>
      </c>
      <c r="CC73" s="65" t="s">
        <v>86</v>
      </c>
      <c r="CD73" s="2">
        <f t="shared" si="4"/>
        <v>280.4228</v>
      </c>
      <c r="CE73">
        <f t="shared" si="5"/>
        <v>255.41749999999999</v>
      </c>
      <c r="CF73">
        <f t="shared" si="6"/>
        <v>139.00779999999997</v>
      </c>
      <c r="CG73">
        <f t="shared" si="7"/>
        <v>259.77850000000001</v>
      </c>
    </row>
    <row r="74" spans="1:85" x14ac:dyDescent="0.25">
      <c r="A74" s="29">
        <v>2010</v>
      </c>
      <c r="B74" s="2">
        <v>0.48320000000000002</v>
      </c>
      <c r="C74" s="2">
        <v>0.30470000000000003</v>
      </c>
      <c r="D74" s="2">
        <v>0.40239999999999998</v>
      </c>
      <c r="E74" s="2">
        <v>0.64429999999999998</v>
      </c>
      <c r="F74" s="2">
        <v>0.58730000000000004</v>
      </c>
      <c r="G74" s="2">
        <v>0.3715</v>
      </c>
      <c r="H74" s="12">
        <v>0.3400982537934491</v>
      </c>
      <c r="I74" s="2">
        <v>0.42949999999999999</v>
      </c>
      <c r="J74" s="2">
        <v>0.54059999999999997</v>
      </c>
      <c r="K74" s="2">
        <v>0.36969999999999997</v>
      </c>
      <c r="L74" s="2">
        <v>0.36830000000000002</v>
      </c>
      <c r="M74" s="2">
        <v>0.31409999999999999</v>
      </c>
      <c r="N74" s="2">
        <v>0.19289999999999999</v>
      </c>
      <c r="O74" s="2">
        <v>0.3553</v>
      </c>
      <c r="P74" s="41">
        <v>-999.9</v>
      </c>
      <c r="Q74" s="2">
        <v>0.36159999999999998</v>
      </c>
      <c r="R74" s="41">
        <v>-999.9</v>
      </c>
      <c r="S74" s="2">
        <v>0.31490000000000001</v>
      </c>
      <c r="T74" s="2">
        <v>0.25729999999999997</v>
      </c>
      <c r="U74" s="2">
        <v>7.7200000000000005E-2</v>
      </c>
      <c r="V74" s="2">
        <v>0.19209999999999999</v>
      </c>
      <c r="W74" s="2">
        <v>0.5746</v>
      </c>
      <c r="X74" s="2">
        <v>2.3900000000000001E-2</v>
      </c>
      <c r="Y74" s="2">
        <v>0.36070000000000002</v>
      </c>
      <c r="Z74" s="2">
        <v>0.20250000000000001</v>
      </c>
      <c r="AA74" s="41">
        <v>-999.9</v>
      </c>
      <c r="AB74" s="2">
        <v>5.6899999999999999E-2</v>
      </c>
      <c r="AC74" s="2">
        <v>0.8488</v>
      </c>
      <c r="AD74" s="2">
        <v>0.36990000000000001</v>
      </c>
      <c r="AE74" s="41">
        <v>-999.9</v>
      </c>
      <c r="AF74" s="2">
        <v>0.30170000000000002</v>
      </c>
      <c r="AG74" s="2">
        <v>0.113</v>
      </c>
      <c r="AH74" s="2">
        <v>0.49595211267605632</v>
      </c>
      <c r="AI74" s="2">
        <v>0.59702374839537875</v>
      </c>
      <c r="AJ74" s="41">
        <v>-999.9</v>
      </c>
      <c r="AK74" s="2">
        <v>9.5799999999999996E-2</v>
      </c>
      <c r="AL74" s="2">
        <v>1.1335</v>
      </c>
      <c r="AM74" s="2">
        <v>0.87398565573770481</v>
      </c>
      <c r="AN74" s="2">
        <v>0.66620000000000001</v>
      </c>
      <c r="AQ74" s="65" t="s">
        <v>86</v>
      </c>
      <c r="AR74" s="65" t="s">
        <v>144</v>
      </c>
      <c r="AS74" s="65" t="s">
        <v>139</v>
      </c>
      <c r="AT74" s="65">
        <v>1992</v>
      </c>
      <c r="AU74" s="65">
        <v>0.13900000000000001</v>
      </c>
      <c r="AV74" s="65">
        <v>0.16200000000000001</v>
      </c>
      <c r="AW74" s="65">
        <v>0.66600000000000004</v>
      </c>
      <c r="AX74" s="65">
        <v>2.1619999999999999</v>
      </c>
      <c r="AY74" s="65">
        <v>1.306</v>
      </c>
      <c r="AZ74" s="65">
        <v>1.2709999999999999</v>
      </c>
      <c r="BA74" s="65">
        <v>0.63100000000000001</v>
      </c>
      <c r="BB74" s="65">
        <v>1.179</v>
      </c>
      <c r="BC74" s="65">
        <v>1.7450000000000001</v>
      </c>
      <c r="BD74" s="65">
        <v>1.3089999999999999</v>
      </c>
      <c r="BE74" s="65">
        <v>1.7210000000000001</v>
      </c>
      <c r="BF74" s="65">
        <v>1.0349999999999999</v>
      </c>
      <c r="BG74" s="65"/>
      <c r="BH74" s="65" t="s">
        <v>86</v>
      </c>
      <c r="BI74" s="65" t="s">
        <v>140</v>
      </c>
      <c r="BJ74" s="65" t="s">
        <v>139</v>
      </c>
      <c r="BK74" s="65">
        <v>1992</v>
      </c>
      <c r="BL74" s="65">
        <v>52.2</v>
      </c>
      <c r="BM74" s="65">
        <v>133.9</v>
      </c>
      <c r="BN74" s="65">
        <v>101.9</v>
      </c>
      <c r="BO74" s="65">
        <v>28.6</v>
      </c>
      <c r="BP74" s="65">
        <v>35.1</v>
      </c>
      <c r="BQ74" s="65">
        <v>73.3</v>
      </c>
      <c r="BR74" s="65">
        <v>71.3</v>
      </c>
      <c r="BS74" s="65">
        <v>33.6</v>
      </c>
      <c r="BT74" s="65">
        <v>42.5</v>
      </c>
      <c r="BU74" s="65">
        <v>108.5</v>
      </c>
      <c r="BV74" s="65">
        <v>62.4</v>
      </c>
      <c r="BW74" s="65">
        <v>33.5</v>
      </c>
      <c r="BX74" s="65"/>
      <c r="BY74" s="62">
        <f t="shared" si="8"/>
        <v>1.0600193236714976</v>
      </c>
      <c r="BZ74" s="62">
        <f t="shared" si="9"/>
        <v>0.99758136924803598</v>
      </c>
      <c r="CA74" s="62">
        <f t="shared" si="10"/>
        <v>1.5163045923149017</v>
      </c>
      <c r="CB74" s="62">
        <f t="shared" si="11"/>
        <v>0.2897090163934426</v>
      </c>
      <c r="CC74" s="65" t="s">
        <v>86</v>
      </c>
      <c r="CD74" s="2">
        <f t="shared" si="4"/>
        <v>175.53919999999999</v>
      </c>
      <c r="CE74">
        <f t="shared" si="5"/>
        <v>177.76900000000001</v>
      </c>
      <c r="CF74">
        <f t="shared" si="6"/>
        <v>323.57940000000002</v>
      </c>
      <c r="CG74">
        <f t="shared" si="7"/>
        <v>63.620100000000001</v>
      </c>
    </row>
    <row r="75" spans="1:85" x14ac:dyDescent="0.25">
      <c r="A75" s="29">
        <v>2011</v>
      </c>
      <c r="B75" s="2">
        <v>0.34139999999999998</v>
      </c>
      <c r="C75" s="2">
        <v>0.45129999999999998</v>
      </c>
      <c r="D75" s="2">
        <v>0.42720000000000002</v>
      </c>
      <c r="E75" s="2">
        <v>0.5847</v>
      </c>
      <c r="F75" s="2">
        <v>0.624</v>
      </c>
      <c r="G75" s="2">
        <v>0.28260000000000002</v>
      </c>
      <c r="H75" s="12">
        <v>0.38149627502437905</v>
      </c>
      <c r="I75" s="2">
        <v>0.3705</v>
      </c>
      <c r="J75" s="2">
        <v>0.41349999999999998</v>
      </c>
      <c r="K75" s="2">
        <v>0.48580000000000001</v>
      </c>
      <c r="L75" s="2">
        <v>0.27179999999999999</v>
      </c>
      <c r="M75" s="2">
        <v>6.2600000000000003E-2</v>
      </c>
      <c r="N75" s="2">
        <v>0.13639999999999999</v>
      </c>
      <c r="O75" s="2">
        <v>0.16309999999999999</v>
      </c>
      <c r="P75" s="2">
        <v>8.9200000000000002E-2</v>
      </c>
      <c r="Q75" s="2">
        <v>0.2109</v>
      </c>
      <c r="R75" s="2">
        <v>0.41039999999999999</v>
      </c>
      <c r="S75" s="2">
        <v>0.29099999999999998</v>
      </c>
      <c r="T75" s="2">
        <v>0.16900000000000001</v>
      </c>
      <c r="U75" s="2">
        <v>9.4E-2</v>
      </c>
      <c r="V75" s="2">
        <v>0.21190000000000001</v>
      </c>
      <c r="W75" s="2">
        <v>0.41549999999999998</v>
      </c>
      <c r="X75" s="2">
        <v>6.4899999999999999E-2</v>
      </c>
      <c r="Y75" s="2">
        <v>0.39400000000000002</v>
      </c>
      <c r="Z75" s="2">
        <v>0.25219999999999998</v>
      </c>
      <c r="AA75" s="2">
        <v>0.47749999999999998</v>
      </c>
      <c r="AB75" s="2">
        <v>6.8099999999999994E-2</v>
      </c>
      <c r="AC75" s="2">
        <v>1.0326</v>
      </c>
      <c r="AD75" s="2">
        <v>0.41499999999999998</v>
      </c>
      <c r="AE75" s="2">
        <v>0.30380000000000001</v>
      </c>
      <c r="AF75" s="2">
        <v>0.3952</v>
      </c>
      <c r="AG75" s="2">
        <v>0.14760000000000001</v>
      </c>
      <c r="AH75" s="2">
        <v>0.37740921409214095</v>
      </c>
      <c r="AI75" s="2">
        <v>0.36991643103989946</v>
      </c>
      <c r="AJ75" s="2">
        <v>0.41930000000000001</v>
      </c>
      <c r="AK75" s="2">
        <v>0.19109999999999999</v>
      </c>
      <c r="AL75" s="2">
        <v>0.37530000000000002</v>
      </c>
      <c r="AM75" s="2">
        <v>0.32332176005500179</v>
      </c>
      <c r="AN75" s="41">
        <v>-999.9</v>
      </c>
      <c r="AQ75" s="65" t="s">
        <v>86</v>
      </c>
      <c r="AR75" s="65" t="s">
        <v>144</v>
      </c>
      <c r="AS75" s="65" t="s">
        <v>139</v>
      </c>
      <c r="AT75" s="65">
        <v>1993</v>
      </c>
      <c r="AU75" s="65">
        <v>0.80700000000000005</v>
      </c>
      <c r="AV75" s="65">
        <v>0.66200000000000003</v>
      </c>
      <c r="AW75" s="65">
        <v>1.667</v>
      </c>
      <c r="AX75" s="65">
        <v>2.0110000000000001</v>
      </c>
      <c r="AY75" s="65">
        <v>1.6779999999999999</v>
      </c>
      <c r="AZ75" s="65">
        <v>1.4790000000000001</v>
      </c>
      <c r="BA75" s="65">
        <v>1.5629999999999999</v>
      </c>
      <c r="BB75" s="65">
        <v>1.282</v>
      </c>
      <c r="BC75" s="65">
        <v>1.4039999999999999</v>
      </c>
      <c r="BD75" s="65">
        <v>1.4</v>
      </c>
      <c r="BE75" s="65">
        <v>0.99199999999999999</v>
      </c>
      <c r="BF75" s="65">
        <v>0.63400000000000001</v>
      </c>
      <c r="BG75" s="65"/>
      <c r="BH75" s="65" t="s">
        <v>86</v>
      </c>
      <c r="BI75" s="65" t="s">
        <v>140</v>
      </c>
      <c r="BJ75" s="65" t="s">
        <v>139</v>
      </c>
      <c r="BK75" s="65">
        <v>1993</v>
      </c>
      <c r="BL75" s="65">
        <v>119.1</v>
      </c>
      <c r="BM75" s="65">
        <v>92.3</v>
      </c>
      <c r="BN75" s="65">
        <v>101.7</v>
      </c>
      <c r="BO75" s="65">
        <v>20.9</v>
      </c>
      <c r="BP75" s="65">
        <v>89.4</v>
      </c>
      <c r="BQ75" s="65">
        <v>60.7</v>
      </c>
      <c r="BR75" s="65">
        <v>84.1</v>
      </c>
      <c r="BS75" s="65">
        <v>36.700000000000003</v>
      </c>
      <c r="BT75" s="65">
        <v>55</v>
      </c>
      <c r="BU75" s="65">
        <v>53.4</v>
      </c>
      <c r="BV75" s="65">
        <v>71.900000000000006</v>
      </c>
      <c r="BW75" s="65">
        <v>267.5</v>
      </c>
      <c r="BX75" s="65"/>
      <c r="BY75" s="62">
        <f t="shared" si="8"/>
        <v>1.7055518867924528</v>
      </c>
      <c r="BZ75" s="62">
        <f t="shared" si="9"/>
        <v>1.4780881542699726</v>
      </c>
      <c r="CA75" s="62">
        <f t="shared" si="10"/>
        <v>1.2385180255130337</v>
      </c>
      <c r="CB75" s="62">
        <f t="shared" si="11"/>
        <v>0.68242075589893503</v>
      </c>
      <c r="CC75" s="65" t="s">
        <v>86</v>
      </c>
      <c r="CD75" s="2">
        <f t="shared" si="4"/>
        <v>361.577</v>
      </c>
      <c r="CE75">
        <f t="shared" si="5"/>
        <v>268.27300000000002</v>
      </c>
      <c r="CF75">
        <f t="shared" si="6"/>
        <v>223.3048</v>
      </c>
      <c r="CG75">
        <f t="shared" si="7"/>
        <v>326.81129999999996</v>
      </c>
    </row>
    <row r="76" spans="1:85" x14ac:dyDescent="0.25">
      <c r="A76" s="29">
        <v>2012</v>
      </c>
      <c r="B76" s="2">
        <v>0.51670000000000005</v>
      </c>
      <c r="C76" s="2">
        <v>0.51570000000000005</v>
      </c>
      <c r="D76" s="2">
        <v>0.47370000000000001</v>
      </c>
      <c r="E76" s="2">
        <v>0.55379999999999996</v>
      </c>
      <c r="F76" s="2">
        <v>0.63</v>
      </c>
      <c r="G76" s="2">
        <v>0.38019999999999998</v>
      </c>
      <c r="H76" s="12">
        <v>0.41810171530174667</v>
      </c>
      <c r="I76" s="2">
        <v>0.44819999999999999</v>
      </c>
      <c r="J76" s="2">
        <v>0.5867</v>
      </c>
      <c r="K76" s="2">
        <v>0.3881</v>
      </c>
      <c r="L76" s="2">
        <v>0.33110000000000001</v>
      </c>
      <c r="M76" s="2">
        <v>7.7200000000000005E-2</v>
      </c>
      <c r="N76" s="2">
        <v>5.5199999999999999E-2</v>
      </c>
      <c r="O76" s="2">
        <v>0.19359999999999999</v>
      </c>
      <c r="P76" s="2">
        <v>4.2999999999999997E-2</v>
      </c>
      <c r="Q76" s="2">
        <v>0.2515</v>
      </c>
      <c r="R76" s="2">
        <v>0.26219999999999999</v>
      </c>
      <c r="S76" s="2">
        <v>0.21329999999999999</v>
      </c>
      <c r="T76" s="2">
        <v>0.34160000000000001</v>
      </c>
      <c r="U76" s="2">
        <v>0.16569999999999999</v>
      </c>
      <c r="V76" s="2">
        <v>0.20910000000000001</v>
      </c>
      <c r="W76" s="2">
        <v>0.56279999999999997</v>
      </c>
      <c r="X76" s="2">
        <v>9.0899999999999995E-2</v>
      </c>
      <c r="Y76" s="2">
        <v>0.41720000000000002</v>
      </c>
      <c r="Z76" s="2">
        <v>0.26790000000000003</v>
      </c>
      <c r="AA76" s="2">
        <v>0.63039999999999996</v>
      </c>
      <c r="AB76" s="2">
        <v>5.9499999999999997E-2</v>
      </c>
      <c r="AC76" s="2">
        <v>1.0344</v>
      </c>
      <c r="AD76" s="2">
        <v>0.43530000000000002</v>
      </c>
      <c r="AE76" s="2">
        <v>0.40489999999999998</v>
      </c>
      <c r="AF76" s="2">
        <v>0.35289999999999999</v>
      </c>
      <c r="AG76" s="2">
        <v>0.19020000000000001</v>
      </c>
      <c r="AH76" s="2">
        <v>0.52780567951318469</v>
      </c>
      <c r="AI76" s="2">
        <v>0.46179473684210526</v>
      </c>
      <c r="AJ76" s="2">
        <v>0.85589999999999999</v>
      </c>
      <c r="AK76" s="2">
        <v>0.1414</v>
      </c>
      <c r="AL76" s="2">
        <v>0.23899999999999999</v>
      </c>
      <c r="AM76" s="2">
        <v>0.35550711513583449</v>
      </c>
      <c r="AN76" s="2">
        <v>0.3044</v>
      </c>
      <c r="AQ76" s="65" t="s">
        <v>86</v>
      </c>
      <c r="AR76" s="65" t="s">
        <v>144</v>
      </c>
      <c r="AS76" s="65" t="s">
        <v>139</v>
      </c>
      <c r="AT76" s="65">
        <v>1994</v>
      </c>
      <c r="AU76" s="65">
        <v>0.39500000000000002</v>
      </c>
      <c r="AV76" s="65">
        <v>1.167</v>
      </c>
      <c r="AW76" s="65">
        <v>1.0249999999999999</v>
      </c>
      <c r="AX76" s="65">
        <v>0.97299999999999998</v>
      </c>
      <c r="AY76" s="65">
        <v>1.123</v>
      </c>
      <c r="AZ76" s="65">
        <v>1.7090000000000001</v>
      </c>
      <c r="BA76" s="65">
        <v>1.4970000000000001</v>
      </c>
      <c r="BB76" s="65">
        <v>0.86</v>
      </c>
      <c r="BC76" s="65">
        <v>0.72399999999999998</v>
      </c>
      <c r="BD76" s="65">
        <v>0.94699999999999995</v>
      </c>
      <c r="BE76" s="65">
        <v>1.0149999999999999</v>
      </c>
      <c r="BF76" s="65">
        <v>0.51100000000000001</v>
      </c>
      <c r="BG76" s="65"/>
      <c r="BH76" s="65" t="s">
        <v>86</v>
      </c>
      <c r="BI76" s="65" t="s">
        <v>140</v>
      </c>
      <c r="BJ76" s="65" t="s">
        <v>139</v>
      </c>
      <c r="BK76" s="65">
        <v>1994</v>
      </c>
      <c r="BL76" s="65">
        <v>105.7</v>
      </c>
      <c r="BM76" s="65">
        <v>42.5</v>
      </c>
      <c r="BN76" s="65">
        <v>145.80000000000001</v>
      </c>
      <c r="BO76" s="65">
        <v>82.7</v>
      </c>
      <c r="BP76" s="65">
        <v>66.7</v>
      </c>
      <c r="BQ76" s="65">
        <v>26.1</v>
      </c>
      <c r="BR76" s="65">
        <v>109.2</v>
      </c>
      <c r="BS76" s="65">
        <v>142.6</v>
      </c>
      <c r="BT76" s="65">
        <v>162.1</v>
      </c>
      <c r="BU76" s="65">
        <v>79.3</v>
      </c>
      <c r="BV76" s="65">
        <v>81.7</v>
      </c>
      <c r="BW76" s="65">
        <v>139.19999999999999</v>
      </c>
      <c r="BX76" s="65"/>
      <c r="BY76" s="62">
        <f t="shared" si="8"/>
        <v>1.0325752032520326</v>
      </c>
      <c r="BZ76" s="62">
        <f t="shared" si="9"/>
        <v>1.1900442605253689</v>
      </c>
      <c r="CA76" s="62">
        <f t="shared" si="10"/>
        <v>0.85231507273290008</v>
      </c>
      <c r="CB76" s="62">
        <f t="shared" si="11"/>
        <v>0.56534516353514264</v>
      </c>
      <c r="CC76" s="65" t="s">
        <v>86</v>
      </c>
      <c r="CD76" s="2">
        <f t="shared" si="4"/>
        <v>304.81619999999998</v>
      </c>
      <c r="CE76">
        <f t="shared" si="5"/>
        <v>330.7133</v>
      </c>
      <c r="CF76">
        <f t="shared" si="6"/>
        <v>275.38299999999998</v>
      </c>
      <c r="CG76">
        <f t="shared" si="7"/>
        <v>162.4802</v>
      </c>
    </row>
    <row r="77" spans="1:85" x14ac:dyDescent="0.25">
      <c r="AQ77" s="65" t="s">
        <v>86</v>
      </c>
      <c r="AR77" s="65" t="s">
        <v>144</v>
      </c>
      <c r="AS77" s="65" t="s">
        <v>139</v>
      </c>
      <c r="AT77" s="65">
        <v>1995</v>
      </c>
      <c r="AU77" s="65">
        <v>0.626</v>
      </c>
      <c r="AV77" s="65">
        <v>1.002</v>
      </c>
      <c r="AW77" s="65">
        <v>1.52</v>
      </c>
      <c r="AX77" s="65">
        <v>1.3680000000000001</v>
      </c>
      <c r="AY77" s="65">
        <v>1.4730000000000001</v>
      </c>
      <c r="AZ77" s="65">
        <v>0.61</v>
      </c>
      <c r="BA77" s="65">
        <v>0.66300000000000003</v>
      </c>
      <c r="BB77" s="65">
        <v>1.0489999999999999</v>
      </c>
      <c r="BC77" s="65">
        <v>0.8</v>
      </c>
      <c r="BD77" s="65">
        <v>1.3540000000000001</v>
      </c>
      <c r="BE77" s="65">
        <v>0.39800000000000002</v>
      </c>
      <c r="BF77" s="65">
        <v>0.65900000000000003</v>
      </c>
      <c r="BG77" s="65"/>
      <c r="BH77" s="65" t="s">
        <v>86</v>
      </c>
      <c r="BI77" s="65" t="s">
        <v>140</v>
      </c>
      <c r="BJ77" s="65" t="s">
        <v>139</v>
      </c>
      <c r="BK77" s="65">
        <v>1995</v>
      </c>
      <c r="BL77" s="65">
        <v>308.39999999999998</v>
      </c>
      <c r="BM77" s="65">
        <v>75.400000000000006</v>
      </c>
      <c r="BN77" s="65">
        <v>134.69999999999999</v>
      </c>
      <c r="BO77" s="65">
        <v>87.9</v>
      </c>
      <c r="BP77" s="65">
        <v>107.2</v>
      </c>
      <c r="BQ77" s="65">
        <v>175.4</v>
      </c>
      <c r="BR77" s="65">
        <v>131.80000000000001</v>
      </c>
      <c r="BS77" s="65">
        <v>70.8</v>
      </c>
      <c r="BT77" s="65">
        <v>115</v>
      </c>
      <c r="BU77" s="65">
        <v>9.3000000000000007</v>
      </c>
      <c r="BV77" s="65">
        <v>102.9</v>
      </c>
      <c r="BW77" s="65">
        <v>101.3</v>
      </c>
      <c r="BX77" s="65"/>
      <c r="BY77" s="62">
        <f t="shared" si="8"/>
        <v>1.4642110369921164</v>
      </c>
      <c r="BZ77" s="62">
        <f t="shared" si="9"/>
        <v>0.71070529100529101</v>
      </c>
      <c r="CA77" s="62">
        <f t="shared" si="10"/>
        <v>0.64060915492957748</v>
      </c>
      <c r="CB77" s="62">
        <f t="shared" si="11"/>
        <v>0.69133353947639664</v>
      </c>
      <c r="CC77" s="65" t="s">
        <v>86</v>
      </c>
      <c r="CD77" s="2">
        <f t="shared" si="4"/>
        <v>482.89679999999998</v>
      </c>
      <c r="CE77">
        <f t="shared" si="5"/>
        <v>268.64660000000003</v>
      </c>
      <c r="CF77">
        <f t="shared" si="6"/>
        <v>145.54640000000001</v>
      </c>
      <c r="CG77">
        <f t="shared" si="7"/>
        <v>335.36590000000001</v>
      </c>
    </row>
    <row r="78" spans="1:85" x14ac:dyDescent="0.25">
      <c r="A78" s="120" t="s">
        <v>136</v>
      </c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Q78" s="65" t="s">
        <v>86</v>
      </c>
      <c r="AR78" s="65" t="s">
        <v>144</v>
      </c>
      <c r="AS78" s="65" t="s">
        <v>139</v>
      </c>
      <c r="AT78" s="65">
        <v>1996</v>
      </c>
      <c r="AU78" s="65">
        <v>0.81299999999999994</v>
      </c>
      <c r="AV78" s="65">
        <v>1.452</v>
      </c>
      <c r="AW78" s="65">
        <v>1.651</v>
      </c>
      <c r="AX78" s="65">
        <v>1.3640000000000001</v>
      </c>
      <c r="AY78" s="65">
        <v>1.3260000000000001</v>
      </c>
      <c r="AZ78" s="65">
        <v>1.4730000000000001</v>
      </c>
      <c r="BA78" s="65">
        <v>0.77400000000000002</v>
      </c>
      <c r="BB78" s="65">
        <v>1.083</v>
      </c>
      <c r="BC78" s="65">
        <v>0.89700000000000002</v>
      </c>
      <c r="BD78" s="65">
        <v>1.0820000000000001</v>
      </c>
      <c r="BE78" s="65">
        <v>1.0980000000000001</v>
      </c>
      <c r="BF78" s="65">
        <v>0.89600000000000002</v>
      </c>
      <c r="BG78" s="65"/>
      <c r="BH78" s="65" t="s">
        <v>86</v>
      </c>
      <c r="BI78" s="65" t="s">
        <v>140</v>
      </c>
      <c r="BJ78" s="65" t="s">
        <v>139</v>
      </c>
      <c r="BK78" s="65">
        <v>1996</v>
      </c>
      <c r="BL78" s="65">
        <v>17.899999999999999</v>
      </c>
      <c r="BM78" s="65">
        <v>64.7</v>
      </c>
      <c r="BN78" s="65">
        <v>64.900000000000006</v>
      </c>
      <c r="BO78" s="65">
        <v>44.6</v>
      </c>
      <c r="BP78" s="65">
        <v>125.8</v>
      </c>
      <c r="BQ78" s="65">
        <v>76.3</v>
      </c>
      <c r="BR78" s="65">
        <v>128.69999999999999</v>
      </c>
      <c r="BS78" s="65">
        <v>130</v>
      </c>
      <c r="BT78" s="65">
        <v>136.4</v>
      </c>
      <c r="BU78" s="65">
        <v>75.5</v>
      </c>
      <c r="BV78" s="65">
        <v>90.1</v>
      </c>
      <c r="BW78" s="65">
        <v>63.3</v>
      </c>
      <c r="BX78" s="65"/>
      <c r="BY78" s="62">
        <f t="shared" si="8"/>
        <v>1.4228436039099024</v>
      </c>
      <c r="BZ78" s="62">
        <f t="shared" si="9"/>
        <v>1.0531155223880595</v>
      </c>
      <c r="CA78" s="62">
        <f t="shared" si="10"/>
        <v>1.0032172185430464</v>
      </c>
      <c r="CB78" s="62">
        <f t="shared" si="11"/>
        <v>1.1323776559287184</v>
      </c>
      <c r="CC78" s="65" t="s">
        <v>86</v>
      </c>
      <c r="CD78" s="2">
        <f t="shared" si="4"/>
        <v>334.79510000000005</v>
      </c>
      <c r="CE78">
        <f t="shared" si="5"/>
        <v>352.79369999999994</v>
      </c>
      <c r="CF78">
        <f t="shared" si="6"/>
        <v>302.97160000000002</v>
      </c>
      <c r="CG78">
        <f t="shared" si="7"/>
        <v>165.2139</v>
      </c>
    </row>
    <row r="79" spans="1:85" x14ac:dyDescent="0.25">
      <c r="B79" s="2" t="s">
        <v>13</v>
      </c>
      <c r="C79" s="2" t="s">
        <v>16</v>
      </c>
      <c r="D79" s="2" t="s">
        <v>17</v>
      </c>
      <c r="E79" s="2" t="s">
        <v>18</v>
      </c>
      <c r="F79" s="2" t="s">
        <v>19</v>
      </c>
      <c r="G79" s="2" t="s">
        <v>20</v>
      </c>
      <c r="H79" s="2" t="s">
        <v>21</v>
      </c>
      <c r="I79" s="2" t="s">
        <v>22</v>
      </c>
      <c r="J79" s="2" t="s">
        <v>23</v>
      </c>
      <c r="K79" s="2" t="s">
        <v>24</v>
      </c>
      <c r="L79" s="2" t="s">
        <v>28</v>
      </c>
      <c r="M79" s="2" t="s">
        <v>29</v>
      </c>
      <c r="N79" s="2" t="s">
        <v>43</v>
      </c>
      <c r="O79" s="2" t="s">
        <v>45</v>
      </c>
      <c r="P79" s="2" t="s">
        <v>46</v>
      </c>
      <c r="Q79" s="2" t="s">
        <v>49</v>
      </c>
      <c r="R79" s="2" t="s">
        <v>50</v>
      </c>
      <c r="S79" s="2" t="s">
        <v>51</v>
      </c>
      <c r="T79" s="2" t="s">
        <v>57</v>
      </c>
      <c r="U79" s="2" t="s">
        <v>58</v>
      </c>
      <c r="V79" s="2" t="s">
        <v>60</v>
      </c>
      <c r="W79" s="2" t="s">
        <v>61</v>
      </c>
      <c r="X79" s="2" t="s">
        <v>62</v>
      </c>
      <c r="Y79" s="2" t="s">
        <v>68</v>
      </c>
      <c r="Z79" s="2" t="s">
        <v>69</v>
      </c>
      <c r="AA79" s="2" t="s">
        <v>70</v>
      </c>
      <c r="AB79" s="2" t="s">
        <v>71</v>
      </c>
      <c r="AC79" s="2" t="s">
        <v>2</v>
      </c>
      <c r="AD79" s="2" t="s">
        <v>75</v>
      </c>
      <c r="AE79" s="2" t="s">
        <v>76</v>
      </c>
      <c r="AF79" s="2" t="s">
        <v>79</v>
      </c>
      <c r="AG79" s="2" t="s">
        <v>82</v>
      </c>
      <c r="AH79" s="2" t="s">
        <v>85</v>
      </c>
      <c r="AI79" s="2" t="s">
        <v>86</v>
      </c>
      <c r="AJ79" s="2" t="s">
        <v>92</v>
      </c>
      <c r="AK79" s="2" t="s">
        <v>93</v>
      </c>
      <c r="AL79" s="2" t="s">
        <v>94</v>
      </c>
      <c r="AM79" s="2" t="s">
        <v>134</v>
      </c>
      <c r="AN79" s="2" t="s">
        <v>98</v>
      </c>
      <c r="AQ79" s="65" t="s">
        <v>86</v>
      </c>
      <c r="AR79" s="65" t="s">
        <v>144</v>
      </c>
      <c r="AS79" s="65" t="s">
        <v>139</v>
      </c>
      <c r="AT79" s="65">
        <v>1997</v>
      </c>
      <c r="AU79" s="65">
        <v>0.27800000000000002</v>
      </c>
      <c r="AV79" s="65">
        <v>1.0649999999999999</v>
      </c>
      <c r="AW79" s="65">
        <v>1.843</v>
      </c>
      <c r="AX79" s="65">
        <v>0.68500000000000005</v>
      </c>
      <c r="AY79" s="65">
        <v>0.80200000000000005</v>
      </c>
      <c r="AZ79" s="65">
        <v>0.625</v>
      </c>
      <c r="BA79" s="65">
        <v>0.19400000000000001</v>
      </c>
      <c r="BB79" s="65">
        <v>0.45400000000000001</v>
      </c>
      <c r="BC79" s="65">
        <v>1.5820000000000001</v>
      </c>
      <c r="BD79" s="65">
        <v>0.502</v>
      </c>
      <c r="BE79" s="65">
        <v>0.49099999999999999</v>
      </c>
      <c r="BF79" s="65">
        <v>0.46100000000000002</v>
      </c>
      <c r="BG79" s="65"/>
      <c r="BH79" s="65" t="s">
        <v>86</v>
      </c>
      <c r="BI79" s="65" t="s">
        <v>140</v>
      </c>
      <c r="BJ79" s="65" t="s">
        <v>139</v>
      </c>
      <c r="BK79" s="65">
        <v>1997</v>
      </c>
      <c r="BL79" s="65">
        <v>29.9</v>
      </c>
      <c r="BM79" s="65">
        <v>121.7</v>
      </c>
      <c r="BN79" s="65">
        <v>46.7</v>
      </c>
      <c r="BO79" s="65">
        <v>115.1</v>
      </c>
      <c r="BP79" s="65">
        <v>54.4</v>
      </c>
      <c r="BQ79" s="65">
        <v>105.7</v>
      </c>
      <c r="BR79" s="65">
        <v>357.4</v>
      </c>
      <c r="BS79" s="65">
        <v>30.8</v>
      </c>
      <c r="BT79" s="65">
        <v>35.200000000000003</v>
      </c>
      <c r="BU79" s="65">
        <v>98.2</v>
      </c>
      <c r="BV79" s="65">
        <v>82.5</v>
      </c>
      <c r="BW79" s="65">
        <v>188.3</v>
      </c>
      <c r="BX79" s="65"/>
      <c r="BY79" s="62">
        <f t="shared" si="8"/>
        <v>0.96457169287696587</v>
      </c>
      <c r="BZ79" s="62">
        <f t="shared" si="9"/>
        <v>0.30245252075318896</v>
      </c>
      <c r="CA79" s="62">
        <f t="shared" si="10"/>
        <v>0.67387818434460389</v>
      </c>
      <c r="CB79" s="62">
        <f t="shared" si="11"/>
        <v>0.66116210650191232</v>
      </c>
      <c r="CC79" s="65" t="s">
        <v>86</v>
      </c>
      <c r="CD79" s="2">
        <f t="shared" si="4"/>
        <v>208.54040000000003</v>
      </c>
      <c r="CE79">
        <f t="shared" si="5"/>
        <v>149.38130000000001</v>
      </c>
      <c r="CF79">
        <f t="shared" si="6"/>
        <v>145.49029999999999</v>
      </c>
      <c r="CG79">
        <f t="shared" si="7"/>
        <v>224.72899999999998</v>
      </c>
    </row>
    <row r="80" spans="1:85" x14ac:dyDescent="0.25">
      <c r="A80" s="29">
        <v>1990</v>
      </c>
      <c r="B80" s="2">
        <v>0.33429999999999999</v>
      </c>
      <c r="C80" s="2">
        <v>0.78600000000000003</v>
      </c>
      <c r="D80" s="2">
        <v>0.49030000000000001</v>
      </c>
      <c r="E80" s="2">
        <v>0.38340000000000002</v>
      </c>
      <c r="F80" s="2">
        <v>0.59730000000000005</v>
      </c>
      <c r="G80" s="2">
        <v>0.18859999999999999</v>
      </c>
      <c r="H80" s="12">
        <v>0.31825125881168176</v>
      </c>
      <c r="I80" s="2">
        <v>0.53839999999999999</v>
      </c>
      <c r="J80" s="2">
        <v>0.69059999999999999</v>
      </c>
      <c r="K80" s="41">
        <v>-999.9</v>
      </c>
      <c r="L80" s="2">
        <v>0.39079999999999998</v>
      </c>
      <c r="M80" s="2">
        <v>4.99E-2</v>
      </c>
      <c r="N80" s="2">
        <v>0.15390000000000001</v>
      </c>
      <c r="O80" s="2">
        <v>0.4486</v>
      </c>
      <c r="P80" s="2">
        <v>9.0200000000000002E-2</v>
      </c>
      <c r="Q80" s="2">
        <v>0.7671</v>
      </c>
      <c r="R80" s="2">
        <v>0.73</v>
      </c>
      <c r="S80" s="41">
        <v>-999.9</v>
      </c>
      <c r="T80" s="2">
        <v>0.20530000000000001</v>
      </c>
      <c r="U80" s="2">
        <v>6.2300000000000001E-2</v>
      </c>
      <c r="V80" s="2">
        <v>0.24859999999999999</v>
      </c>
      <c r="W80" s="2">
        <v>0.5464</v>
      </c>
      <c r="X80" s="2">
        <v>5.5599999999999997E-2</v>
      </c>
      <c r="Y80" s="2">
        <v>0.77449999999999997</v>
      </c>
      <c r="Z80" s="2">
        <v>0.25080000000000002</v>
      </c>
      <c r="AA80" s="2">
        <v>0.6522</v>
      </c>
      <c r="AB80" s="2">
        <v>6.1899999999999997E-2</v>
      </c>
      <c r="AC80" s="2">
        <v>0.97189999999999999</v>
      </c>
      <c r="AD80" s="2">
        <v>1.3472999999999999</v>
      </c>
      <c r="AE80" s="2">
        <v>0.2666</v>
      </c>
      <c r="AF80" s="2">
        <v>0.42899999999999999</v>
      </c>
      <c r="AG80" s="2">
        <v>8.5900000000000004E-2</v>
      </c>
      <c r="AH80" s="2">
        <v>0.55828849665246494</v>
      </c>
      <c r="AI80" s="41">
        <v>-999.9</v>
      </c>
      <c r="AJ80" s="2">
        <v>1.1294</v>
      </c>
      <c r="AK80" s="2">
        <v>2.3E-2</v>
      </c>
      <c r="AL80" s="2">
        <v>0.25740000000000002</v>
      </c>
      <c r="AM80" s="2">
        <v>0.29680000000000001</v>
      </c>
      <c r="AN80" s="2">
        <v>0.7591</v>
      </c>
      <c r="AQ80" s="65" t="s">
        <v>86</v>
      </c>
      <c r="AR80" s="65" t="s">
        <v>144</v>
      </c>
      <c r="AS80" s="65" t="s">
        <v>139</v>
      </c>
      <c r="AT80" s="65">
        <v>1998</v>
      </c>
      <c r="AU80" s="65">
        <v>0.54400000000000004</v>
      </c>
      <c r="AV80" s="65">
        <v>1.6839999999999999</v>
      </c>
      <c r="AW80" s="65">
        <v>0.97599999999999998</v>
      </c>
      <c r="AX80" s="65">
        <v>1.8839999999999999</v>
      </c>
      <c r="AY80" s="65">
        <v>1.1599999999999999</v>
      </c>
      <c r="AZ80" s="65">
        <v>0.36099999999999999</v>
      </c>
      <c r="BA80" s="65">
        <v>0.49099999999999999</v>
      </c>
      <c r="BB80" s="65">
        <v>0.76500000000000001</v>
      </c>
      <c r="BC80" s="65">
        <v>0.40799999999999997</v>
      </c>
      <c r="BD80" s="65">
        <v>0.4</v>
      </c>
      <c r="BE80" s="65">
        <v>0.436</v>
      </c>
      <c r="BF80" s="65">
        <v>0.44</v>
      </c>
      <c r="BG80" s="65"/>
      <c r="BH80" s="65" t="s">
        <v>86</v>
      </c>
      <c r="BI80" s="65" t="s">
        <v>140</v>
      </c>
      <c r="BJ80" s="65" t="s">
        <v>139</v>
      </c>
      <c r="BK80" s="65">
        <v>1998</v>
      </c>
      <c r="BL80" s="65">
        <v>135.6</v>
      </c>
      <c r="BM80" s="65">
        <v>17.899999999999999</v>
      </c>
      <c r="BN80" s="65">
        <v>118.1</v>
      </c>
      <c r="BO80" s="65">
        <v>61.4</v>
      </c>
      <c r="BP80" s="65">
        <v>35.9</v>
      </c>
      <c r="BQ80" s="65">
        <v>110.7</v>
      </c>
      <c r="BR80" s="65">
        <v>91.7</v>
      </c>
      <c r="BS80" s="65">
        <v>87.5</v>
      </c>
      <c r="BT80" s="65">
        <v>146.4</v>
      </c>
      <c r="BU80" s="65">
        <v>240.3</v>
      </c>
      <c r="BV80" s="65">
        <v>114.8</v>
      </c>
      <c r="BW80" s="65">
        <v>82.5</v>
      </c>
      <c r="BX80" s="65"/>
      <c r="BY80" s="62">
        <f t="shared" si="8"/>
        <v>1.2654930362116992</v>
      </c>
      <c r="BZ80" s="62">
        <f t="shared" si="9"/>
        <v>0.5240596757502588</v>
      </c>
      <c r="CA80" s="62">
        <f t="shared" si="10"/>
        <v>0.41057627118644063</v>
      </c>
      <c r="CB80" s="62">
        <f t="shared" si="11"/>
        <v>0.59411016949152529</v>
      </c>
      <c r="CC80" s="65" t="s">
        <v>86</v>
      </c>
      <c r="CD80" s="2">
        <f t="shared" si="4"/>
        <v>272.5872</v>
      </c>
      <c r="CE80">
        <f t="shared" si="5"/>
        <v>151.92490000000001</v>
      </c>
      <c r="CF80">
        <f t="shared" si="6"/>
        <v>205.904</v>
      </c>
      <c r="CG80">
        <f t="shared" si="7"/>
        <v>140.20999999999998</v>
      </c>
    </row>
    <row r="81" spans="1:85" x14ac:dyDescent="0.25">
      <c r="A81" s="29">
        <v>1991</v>
      </c>
      <c r="B81" s="2">
        <v>0.44350000000000001</v>
      </c>
      <c r="C81" s="2">
        <v>0.63090000000000002</v>
      </c>
      <c r="D81" s="2">
        <v>0.56869999999999998</v>
      </c>
      <c r="E81" s="2">
        <v>0.5575</v>
      </c>
      <c r="F81" s="2">
        <v>0.64890000000000003</v>
      </c>
      <c r="G81" s="2">
        <v>0.27210000000000001</v>
      </c>
      <c r="H81" s="12">
        <v>0.31570396912899668</v>
      </c>
      <c r="I81" s="2">
        <v>0.87190000000000001</v>
      </c>
      <c r="J81" s="41">
        <v>-999.9</v>
      </c>
      <c r="K81" s="2">
        <v>0.4793</v>
      </c>
      <c r="L81" s="2">
        <v>0.47249999999999998</v>
      </c>
      <c r="M81" s="2">
        <v>0.20019999999999999</v>
      </c>
      <c r="N81" s="2">
        <v>0.25180000000000002</v>
      </c>
      <c r="O81" s="2">
        <v>0.51770000000000005</v>
      </c>
      <c r="P81" s="2">
        <v>9.4200000000000006E-2</v>
      </c>
      <c r="Q81" s="2">
        <v>0.48780000000000001</v>
      </c>
      <c r="R81" s="2">
        <v>0.79400000000000004</v>
      </c>
      <c r="S81" s="2">
        <v>0.55330000000000001</v>
      </c>
      <c r="T81" s="2">
        <v>0.1754</v>
      </c>
      <c r="U81" s="2">
        <v>7.8799999999999995E-2</v>
      </c>
      <c r="V81" s="2">
        <v>0.25330000000000003</v>
      </c>
      <c r="W81" s="2">
        <v>0.43020000000000003</v>
      </c>
      <c r="X81" s="2">
        <v>2.9100000000000001E-2</v>
      </c>
      <c r="Y81" s="2">
        <v>0.5081</v>
      </c>
      <c r="Z81" s="2">
        <v>0.27839999999999998</v>
      </c>
      <c r="AA81" s="2">
        <v>0.86329999999999996</v>
      </c>
      <c r="AB81" s="2">
        <v>9.9500000000000005E-2</v>
      </c>
      <c r="AC81" s="2">
        <v>0.54139999999999999</v>
      </c>
      <c r="AD81" s="2">
        <v>0.96540000000000004</v>
      </c>
      <c r="AE81" s="2">
        <v>0.18390000000000001</v>
      </c>
      <c r="AF81" s="2">
        <v>0.40799999999999997</v>
      </c>
      <c r="AG81" s="2">
        <v>7.5800000000000006E-2</v>
      </c>
      <c r="AH81" s="2">
        <v>0.75870390554041778</v>
      </c>
      <c r="AI81" s="2">
        <v>1.134757551020408</v>
      </c>
      <c r="AJ81" s="2">
        <v>0.60760000000000003</v>
      </c>
      <c r="AK81" s="2">
        <v>5.0999999999999997E-2</v>
      </c>
      <c r="AL81" s="2">
        <v>0.1229</v>
      </c>
      <c r="AM81" s="2">
        <v>0.52439999999999998</v>
      </c>
      <c r="AN81" s="2">
        <v>0.82320000000000004</v>
      </c>
      <c r="AQ81" s="65" t="s">
        <v>86</v>
      </c>
      <c r="AR81" s="65" t="s">
        <v>144</v>
      </c>
      <c r="AS81" s="65" t="s">
        <v>139</v>
      </c>
      <c r="AT81" s="65">
        <v>1999</v>
      </c>
      <c r="AU81" s="65">
        <v>0.754</v>
      </c>
      <c r="AV81" s="65">
        <v>0.496</v>
      </c>
      <c r="AW81" s="65">
        <v>0.93400000000000005</v>
      </c>
      <c r="AX81" s="65">
        <v>1.042</v>
      </c>
      <c r="AY81" s="65">
        <v>1.127</v>
      </c>
      <c r="AZ81" s="65">
        <v>0.68799999999999994</v>
      </c>
      <c r="BA81" s="65">
        <v>0.435</v>
      </c>
      <c r="BB81" s="65">
        <v>0.94799999999999995</v>
      </c>
      <c r="BC81" s="65">
        <v>0.61</v>
      </c>
      <c r="BD81" s="65">
        <v>1.0649999999999999</v>
      </c>
      <c r="BE81" s="65">
        <v>0.65500000000000003</v>
      </c>
      <c r="BF81" s="65">
        <v>0.68400000000000005</v>
      </c>
      <c r="BG81" s="65"/>
      <c r="BH81" s="65" t="s">
        <v>86</v>
      </c>
      <c r="BI81" s="65" t="s">
        <v>140</v>
      </c>
      <c r="BJ81" s="65" t="s">
        <v>139</v>
      </c>
      <c r="BK81" s="65">
        <v>1999</v>
      </c>
      <c r="BL81" s="65">
        <v>102.4</v>
      </c>
      <c r="BM81" s="65">
        <v>90.9</v>
      </c>
      <c r="BN81" s="65">
        <v>57</v>
      </c>
      <c r="BO81" s="65">
        <v>53.3</v>
      </c>
      <c r="BP81" s="65">
        <v>57.4</v>
      </c>
      <c r="BQ81" s="65">
        <v>107.2</v>
      </c>
      <c r="BR81" s="65">
        <v>127.8</v>
      </c>
      <c r="BS81" s="65">
        <v>55.1</v>
      </c>
      <c r="BT81" s="65">
        <v>88.8</v>
      </c>
      <c r="BU81" s="65">
        <v>65.2</v>
      </c>
      <c r="BV81" s="65">
        <v>55.6</v>
      </c>
      <c r="BW81" s="65">
        <v>208</v>
      </c>
      <c r="BX81" s="65"/>
      <c r="BY81" s="62">
        <f t="shared" si="8"/>
        <v>1.0343852116875374</v>
      </c>
      <c r="BZ81" s="62">
        <f t="shared" si="9"/>
        <v>0.6259269217511203</v>
      </c>
      <c r="CA81" s="62">
        <f t="shared" si="10"/>
        <v>0.76347328244274815</v>
      </c>
      <c r="CB81" s="62">
        <f t="shared" si="11"/>
        <v>0.65927734861699483</v>
      </c>
      <c r="CC81" s="65" t="s">
        <v>86</v>
      </c>
      <c r="CD81" s="2">
        <f t="shared" si="4"/>
        <v>173.46640000000002</v>
      </c>
      <c r="CE81">
        <f t="shared" si="5"/>
        <v>181.5814</v>
      </c>
      <c r="CF81">
        <f t="shared" si="6"/>
        <v>160.024</v>
      </c>
      <c r="CG81">
        <f t="shared" si="7"/>
        <v>264.56800000000004</v>
      </c>
    </row>
    <row r="82" spans="1:85" x14ac:dyDescent="0.25">
      <c r="A82" s="29">
        <v>1992</v>
      </c>
      <c r="B82" s="2">
        <v>0.34189999999999998</v>
      </c>
      <c r="C82" s="2">
        <v>0.47520000000000001</v>
      </c>
      <c r="D82" s="2">
        <v>0.40179999999999999</v>
      </c>
      <c r="E82" s="2">
        <v>0.40200000000000002</v>
      </c>
      <c r="F82" s="2">
        <v>0.64459999999999995</v>
      </c>
      <c r="G82" s="2">
        <v>0.2823</v>
      </c>
      <c r="H82" s="12">
        <v>0.24263060016906174</v>
      </c>
      <c r="I82" s="2">
        <v>0.52859999999999996</v>
      </c>
      <c r="J82" s="41">
        <v>-999.9</v>
      </c>
      <c r="K82" s="2">
        <v>0.47399999999999998</v>
      </c>
      <c r="L82" s="2">
        <v>0.38300000000000001</v>
      </c>
      <c r="M82" s="41">
        <v>-999.9</v>
      </c>
      <c r="N82" s="2">
        <v>0.20300000000000001</v>
      </c>
      <c r="O82" s="2">
        <v>0.56010000000000004</v>
      </c>
      <c r="P82" s="2">
        <v>0.24460000000000001</v>
      </c>
      <c r="Q82" s="2">
        <v>0.71919999999999995</v>
      </c>
      <c r="R82" s="2">
        <v>0.63219999999999998</v>
      </c>
      <c r="S82" s="2">
        <v>0.85009999999999997</v>
      </c>
      <c r="T82" s="2">
        <v>0.15129999999999999</v>
      </c>
      <c r="U82" s="2">
        <v>9.4600000000000004E-2</v>
      </c>
      <c r="V82" s="2">
        <v>0.1739</v>
      </c>
      <c r="W82" s="2">
        <v>0.52470000000000006</v>
      </c>
      <c r="X82" s="2">
        <v>5.0999999999999997E-2</v>
      </c>
      <c r="Y82" s="2">
        <v>0.56950000000000001</v>
      </c>
      <c r="Z82" s="2">
        <v>0.20169999999999999</v>
      </c>
      <c r="AA82" s="2">
        <v>0.40229999999999999</v>
      </c>
      <c r="AB82" s="2">
        <v>5.79E-2</v>
      </c>
      <c r="AC82" s="2">
        <v>0.62690000000000001</v>
      </c>
      <c r="AD82" s="2">
        <v>0.84409999999999996</v>
      </c>
      <c r="AE82" s="2">
        <v>0.23960000000000001</v>
      </c>
      <c r="AF82" s="2">
        <v>0.3594</v>
      </c>
      <c r="AG82" s="2">
        <v>3.1600000000000003E-2</v>
      </c>
      <c r="AH82" s="2">
        <v>0.64074743488555663</v>
      </c>
      <c r="AI82" s="2">
        <v>1.5163045923149017</v>
      </c>
      <c r="AJ82" s="2">
        <v>0.73140000000000005</v>
      </c>
      <c r="AK82" s="2">
        <v>0.17760000000000001</v>
      </c>
      <c r="AL82" s="2">
        <v>0.45</v>
      </c>
      <c r="AM82" s="2">
        <v>0.39729999999999999</v>
      </c>
      <c r="AN82" s="2">
        <v>0.50949999999999995</v>
      </c>
      <c r="AQ82" s="65" t="s">
        <v>86</v>
      </c>
      <c r="AR82" s="65" t="s">
        <v>144</v>
      </c>
      <c r="AS82" s="65" t="s">
        <v>139</v>
      </c>
      <c r="AT82" s="65">
        <v>2000</v>
      </c>
      <c r="AU82" s="65">
        <v>0.373</v>
      </c>
      <c r="AV82" s="65">
        <v>0.47399999999999998</v>
      </c>
      <c r="AW82" s="65">
        <v>0.34599999999999997</v>
      </c>
      <c r="AX82" s="65">
        <v>0.80600000000000005</v>
      </c>
      <c r="AY82" s="65">
        <v>0.53800000000000003</v>
      </c>
      <c r="AZ82" s="65">
        <v>0.58299999999999996</v>
      </c>
      <c r="BA82" s="65">
        <v>0.34899999999999998</v>
      </c>
      <c r="BB82" s="65">
        <v>0.32600000000000001</v>
      </c>
      <c r="BC82" s="65">
        <v>0.63200000000000001</v>
      </c>
      <c r="BD82" s="65">
        <v>0.54</v>
      </c>
      <c r="BE82" s="65">
        <v>0.503</v>
      </c>
      <c r="BF82" s="65">
        <v>0.442</v>
      </c>
      <c r="BG82" s="65"/>
      <c r="BH82" s="65" t="s">
        <v>86</v>
      </c>
      <c r="BI82" s="65" t="s">
        <v>140</v>
      </c>
      <c r="BJ82" s="65" t="s">
        <v>139</v>
      </c>
      <c r="BK82" s="65">
        <v>2000</v>
      </c>
      <c r="BL82" s="65">
        <v>64.900000000000006</v>
      </c>
      <c r="BM82" s="65">
        <v>169.9</v>
      </c>
      <c r="BN82" s="65">
        <v>157.1</v>
      </c>
      <c r="BO82" s="65">
        <v>28.3</v>
      </c>
      <c r="BP82" s="65">
        <v>83.7</v>
      </c>
      <c r="BQ82" s="65">
        <v>52.9</v>
      </c>
      <c r="BR82" s="65">
        <v>133.9</v>
      </c>
      <c r="BS82" s="65">
        <v>35.5</v>
      </c>
      <c r="BT82" s="65">
        <v>73.599999999999994</v>
      </c>
      <c r="BU82" s="65">
        <v>63.9</v>
      </c>
      <c r="BV82" s="65">
        <v>72</v>
      </c>
      <c r="BW82" s="65">
        <v>90.1</v>
      </c>
      <c r="BX82" s="65"/>
      <c r="BY82" s="62">
        <f t="shared" ref="BY82:BY105" si="12">+(AW82*BN82+AX82*BO82+AY82*BP82)/(SUM(BN82:BP82))</f>
        <v>0.45409513192121886</v>
      </c>
      <c r="BZ82" s="62">
        <f t="shared" ref="BZ82:BZ105" si="13">+(AZ82*BQ82+BA82*BR82+BB82*BS82)/(SUM(BQ82:BS82))</f>
        <v>0.40101124606387761</v>
      </c>
      <c r="CA82" s="62">
        <f t="shared" ref="CA82:CA105" si="14">+(BC82*BT82+BD82*BU82+BE82*BV82)/(SUM(BT82:BV82))</f>
        <v>0.55960477326968971</v>
      </c>
      <c r="CB82" s="62">
        <f t="shared" ref="CB82:CB105" si="15">+(AU82*BL82+AV82*BM82+BF82*BW82)/(SUM(BL82:BM82,BW82))</f>
        <v>0.44495075407817797</v>
      </c>
      <c r="CC82" s="65" t="s">
        <v>86</v>
      </c>
      <c r="CD82" s="2">
        <f t="shared" si="4"/>
        <v>122.197</v>
      </c>
      <c r="CE82">
        <f t="shared" si="5"/>
        <v>89.144800000000004</v>
      </c>
      <c r="CF82">
        <f t="shared" si="6"/>
        <v>117.2372</v>
      </c>
      <c r="CG82">
        <f t="shared" si="7"/>
        <v>144.56450000000001</v>
      </c>
    </row>
    <row r="83" spans="1:85" x14ac:dyDescent="0.25">
      <c r="A83" s="29">
        <v>1993</v>
      </c>
      <c r="B83" s="2">
        <v>0.36699999999999999</v>
      </c>
      <c r="C83" s="2">
        <v>0.69889999999999997</v>
      </c>
      <c r="D83" s="2">
        <v>0.50819999999999999</v>
      </c>
      <c r="E83" s="2">
        <v>0.60370000000000001</v>
      </c>
      <c r="F83" s="2">
        <v>0.65649999999999997</v>
      </c>
      <c r="G83" s="2">
        <v>0.28799999999999998</v>
      </c>
      <c r="H83" s="12">
        <v>0.34057352941176472</v>
      </c>
      <c r="I83" s="2">
        <v>0.54410000000000003</v>
      </c>
      <c r="J83" s="2">
        <v>0.6895</v>
      </c>
      <c r="K83" s="2">
        <v>0.71550000000000002</v>
      </c>
      <c r="L83" s="41">
        <v>-999.9</v>
      </c>
      <c r="M83" s="41">
        <v>-999.9</v>
      </c>
      <c r="N83" s="2">
        <v>0.26429999999999998</v>
      </c>
      <c r="O83" s="2">
        <v>0.50660000000000005</v>
      </c>
      <c r="P83" s="2">
        <v>5.4899999999999997E-2</v>
      </c>
      <c r="Q83" s="2">
        <v>0.57620000000000005</v>
      </c>
      <c r="R83" s="2">
        <v>0.5706</v>
      </c>
      <c r="S83" s="2">
        <v>0.95099999999999996</v>
      </c>
      <c r="T83" s="2">
        <v>0.25900000000000001</v>
      </c>
      <c r="U83" s="2">
        <v>0.43259999999999998</v>
      </c>
      <c r="V83" s="2">
        <v>0.65600000000000003</v>
      </c>
      <c r="W83" s="2">
        <v>0.38540000000000002</v>
      </c>
      <c r="X83" s="2">
        <v>9.5100000000000004E-2</v>
      </c>
      <c r="Y83" s="41">
        <v>-999.9</v>
      </c>
      <c r="Z83" s="2">
        <v>0.26919999999999999</v>
      </c>
      <c r="AA83" s="41">
        <v>-999.9</v>
      </c>
      <c r="AB83" s="2">
        <v>3.73E-2</v>
      </c>
      <c r="AC83" s="2">
        <v>0.63449999999999995</v>
      </c>
      <c r="AD83" s="2">
        <v>0.90880000000000005</v>
      </c>
      <c r="AE83" s="2">
        <v>0.34870000000000001</v>
      </c>
      <c r="AF83" s="2">
        <v>0.45269999999999999</v>
      </c>
      <c r="AG83" s="2">
        <v>0.05</v>
      </c>
      <c r="AH83" s="2">
        <v>1.1853868808567602</v>
      </c>
      <c r="AI83" s="2">
        <v>1.2385180255130337</v>
      </c>
      <c r="AJ83" s="2">
        <v>0.63629999999999998</v>
      </c>
      <c r="AK83" s="2">
        <v>3.1699999999999999E-2</v>
      </c>
      <c r="AL83" s="2">
        <v>0.1925</v>
      </c>
      <c r="AM83" s="2">
        <v>0.60029999999999994</v>
      </c>
      <c r="AN83" s="2">
        <v>0.433</v>
      </c>
      <c r="AQ83" s="65" t="s">
        <v>86</v>
      </c>
      <c r="AR83" s="65" t="s">
        <v>144</v>
      </c>
      <c r="AS83" s="65" t="s">
        <v>139</v>
      </c>
      <c r="AT83" s="65">
        <v>2001</v>
      </c>
      <c r="AU83" s="65">
        <v>0.57199999999999995</v>
      </c>
      <c r="AV83" s="65">
        <v>0.97199999999999998</v>
      </c>
      <c r="AW83" s="65">
        <v>0.45700000000000002</v>
      </c>
      <c r="AX83" s="65">
        <v>0.503</v>
      </c>
      <c r="AY83" s="65">
        <v>0.55400000000000005</v>
      </c>
      <c r="AZ83" s="65">
        <v>0.44600000000000001</v>
      </c>
      <c r="BA83" s="65">
        <v>0.28399999999999997</v>
      </c>
      <c r="BB83" s="65">
        <v>0.47099999999999997</v>
      </c>
      <c r="BC83" s="65">
        <v>0.39800000000000002</v>
      </c>
      <c r="BD83" s="65">
        <v>0.58399999999999996</v>
      </c>
      <c r="BE83" s="65">
        <v>0.65200000000000002</v>
      </c>
      <c r="BF83" s="65">
        <v>0.71699999999999997</v>
      </c>
      <c r="BG83" s="65"/>
      <c r="BH83" s="65" t="s">
        <v>86</v>
      </c>
      <c r="BI83" s="65" t="s">
        <v>140</v>
      </c>
      <c r="BJ83" s="65" t="s">
        <v>139</v>
      </c>
      <c r="BK83" s="65">
        <v>2001</v>
      </c>
      <c r="BL83" s="65">
        <v>76.8</v>
      </c>
      <c r="BM83" s="65">
        <v>107.7</v>
      </c>
      <c r="BN83" s="65">
        <v>114</v>
      </c>
      <c r="BO83" s="65">
        <v>82.8</v>
      </c>
      <c r="BP83" s="65">
        <v>49.5</v>
      </c>
      <c r="BQ83" s="65">
        <v>139.1</v>
      </c>
      <c r="BR83" s="65">
        <v>164.7</v>
      </c>
      <c r="BS83" s="65">
        <v>81.599999999999994</v>
      </c>
      <c r="BT83" s="65">
        <v>182.6</v>
      </c>
      <c r="BU83" s="65">
        <v>42.2</v>
      </c>
      <c r="BV83" s="65">
        <v>86.3</v>
      </c>
      <c r="BW83" s="65">
        <v>130.9</v>
      </c>
      <c r="BX83" s="65"/>
      <c r="BY83" s="62">
        <f t="shared" si="12"/>
        <v>0.49195858708891593</v>
      </c>
      <c r="BZ83" s="62">
        <f t="shared" si="13"/>
        <v>0.38206279190451475</v>
      </c>
      <c r="CA83" s="62">
        <f t="shared" si="14"/>
        <v>0.49369077467052391</v>
      </c>
      <c r="CB83" s="62">
        <f t="shared" si="15"/>
        <v>0.76876759670259986</v>
      </c>
      <c r="CC83" s="65" t="s">
        <v>86</v>
      </c>
      <c r="CD83" s="2">
        <f t="shared" si="4"/>
        <v>121.1694</v>
      </c>
      <c r="CE83">
        <f t="shared" si="5"/>
        <v>147.24699999999999</v>
      </c>
      <c r="CF83">
        <f t="shared" si="6"/>
        <v>153.5872</v>
      </c>
      <c r="CG83">
        <f t="shared" si="7"/>
        <v>242.46929999999998</v>
      </c>
    </row>
    <row r="84" spans="1:85" x14ac:dyDescent="0.25">
      <c r="A84" s="29">
        <v>1994</v>
      </c>
      <c r="B84" s="2">
        <v>0.28570000000000001</v>
      </c>
      <c r="C84" s="2">
        <v>0.58540000000000003</v>
      </c>
      <c r="D84" s="2">
        <v>0.58360000000000001</v>
      </c>
      <c r="E84" s="2">
        <v>0.40010000000000001</v>
      </c>
      <c r="F84" s="2">
        <v>0.46439999999999998</v>
      </c>
      <c r="G84" s="2">
        <v>0.44450000000000001</v>
      </c>
      <c r="H84" s="12">
        <v>0.28426177658142665</v>
      </c>
      <c r="I84" s="2">
        <v>0.72550000000000003</v>
      </c>
      <c r="J84" s="2">
        <v>0.54300000000000004</v>
      </c>
      <c r="K84" s="2">
        <v>0.3533</v>
      </c>
      <c r="L84" s="41">
        <v>-999.9</v>
      </c>
      <c r="M84" s="2">
        <v>0.3226</v>
      </c>
      <c r="N84" s="2">
        <v>0.1018</v>
      </c>
      <c r="O84" s="2">
        <v>0.46679999999999999</v>
      </c>
      <c r="P84" s="2">
        <v>6.9599999999999995E-2</v>
      </c>
      <c r="Q84" s="2">
        <v>0.42959999999999998</v>
      </c>
      <c r="R84" s="2">
        <v>0.90990000000000004</v>
      </c>
      <c r="S84" s="2">
        <v>0.80759999999999998</v>
      </c>
      <c r="T84" s="2">
        <v>0.17119999999999999</v>
      </c>
      <c r="U84" s="2">
        <v>0.1968</v>
      </c>
      <c r="V84" s="2">
        <v>0.2253</v>
      </c>
      <c r="W84" s="2">
        <v>0.61629999999999996</v>
      </c>
      <c r="X84" s="2">
        <v>4.1000000000000002E-2</v>
      </c>
      <c r="Y84" s="2">
        <v>0.28139999999999998</v>
      </c>
      <c r="Z84" s="2">
        <v>0.82920000000000005</v>
      </c>
      <c r="AA84" s="2">
        <v>0.5655</v>
      </c>
      <c r="AB84" s="2">
        <v>4.3799999999999999E-2</v>
      </c>
      <c r="AC84" s="2">
        <v>0.51990000000000003</v>
      </c>
      <c r="AD84" s="2">
        <v>0.93120000000000003</v>
      </c>
      <c r="AE84" s="2">
        <v>0.52270000000000005</v>
      </c>
      <c r="AF84" s="2">
        <v>0.26800000000000002</v>
      </c>
      <c r="AG84" s="2">
        <v>4.2700000000000002E-2</v>
      </c>
      <c r="AH84" s="2">
        <v>0.6498419872992155</v>
      </c>
      <c r="AI84" s="2">
        <v>0.85231507273290008</v>
      </c>
      <c r="AJ84" s="2">
        <v>0.74670000000000003</v>
      </c>
      <c r="AK84" s="2">
        <v>5.2400000000000002E-2</v>
      </c>
      <c r="AL84" s="2">
        <v>0.28989999999999999</v>
      </c>
      <c r="AM84" s="2">
        <v>0.24440000000000001</v>
      </c>
      <c r="AN84" s="2">
        <v>0.4556</v>
      </c>
      <c r="AQ84" s="65" t="s">
        <v>86</v>
      </c>
      <c r="AR84" s="65" t="s">
        <v>144</v>
      </c>
      <c r="AS84" s="65" t="s">
        <v>139</v>
      </c>
      <c r="AT84" s="65">
        <v>2002</v>
      </c>
      <c r="AU84" s="65">
        <v>1.01</v>
      </c>
      <c r="AV84" s="65">
        <v>0.46300000000000002</v>
      </c>
      <c r="AW84" s="65">
        <v>0.48799999999999999</v>
      </c>
      <c r="AX84" s="65">
        <v>0.44</v>
      </c>
      <c r="AY84" s="65">
        <v>0.434</v>
      </c>
      <c r="AZ84" s="65">
        <v>0.40899999999999997</v>
      </c>
      <c r="BA84" s="65">
        <v>0.29599999999999999</v>
      </c>
      <c r="BB84" s="65">
        <v>0.30299999999999999</v>
      </c>
      <c r="BC84" s="65">
        <v>0.505</v>
      </c>
      <c r="BD84" s="65">
        <v>0.4</v>
      </c>
      <c r="BE84" s="65">
        <v>0.31900000000000001</v>
      </c>
      <c r="BF84" s="65">
        <v>0.3</v>
      </c>
      <c r="BG84" s="65"/>
      <c r="BH84" s="65" t="s">
        <v>86</v>
      </c>
      <c r="BI84" s="65" t="s">
        <v>140</v>
      </c>
      <c r="BJ84" s="65" t="s">
        <v>139</v>
      </c>
      <c r="BK84" s="65">
        <v>2002</v>
      </c>
      <c r="BL84" s="65">
        <v>67.2</v>
      </c>
      <c r="BM84" s="65">
        <v>169.6</v>
      </c>
      <c r="BN84" s="65">
        <v>64.400000000000006</v>
      </c>
      <c r="BO84" s="65">
        <v>58.6</v>
      </c>
      <c r="BP84" s="65">
        <v>60.5</v>
      </c>
      <c r="BQ84" s="65">
        <v>119.5</v>
      </c>
      <c r="BR84" s="65">
        <v>99.8</v>
      </c>
      <c r="BS84" s="65">
        <v>230.5</v>
      </c>
      <c r="BT84" s="65">
        <v>67.900000000000006</v>
      </c>
      <c r="BU84" s="65">
        <v>130.1</v>
      </c>
      <c r="BV84" s="65">
        <v>110.5</v>
      </c>
      <c r="BW84" s="65">
        <v>65</v>
      </c>
      <c r="BX84" s="65"/>
      <c r="BY84" s="62">
        <f t="shared" si="12"/>
        <v>0.45486757493188018</v>
      </c>
      <c r="BZ84" s="62">
        <f t="shared" si="13"/>
        <v>0.32960827034237433</v>
      </c>
      <c r="CA84" s="62">
        <f t="shared" si="14"/>
        <v>0.39409724473257696</v>
      </c>
      <c r="CB84" s="62">
        <f t="shared" si="15"/>
        <v>0.54969118621603708</v>
      </c>
      <c r="CC84" s="65" t="s">
        <v>86</v>
      </c>
      <c r="CD84" s="2">
        <f t="shared" si="4"/>
        <v>83.46820000000001</v>
      </c>
      <c r="CE84">
        <f t="shared" si="5"/>
        <v>148.25779999999997</v>
      </c>
      <c r="CF84">
        <f t="shared" si="6"/>
        <v>121.57899999999999</v>
      </c>
      <c r="CG84">
        <f t="shared" si="7"/>
        <v>165.89679999999998</v>
      </c>
    </row>
    <row r="85" spans="1:85" x14ac:dyDescent="0.25">
      <c r="A85" s="29">
        <v>1995</v>
      </c>
      <c r="B85" s="2">
        <v>0.54420000000000002</v>
      </c>
      <c r="C85" s="41">
        <v>-999.9</v>
      </c>
      <c r="D85" s="2">
        <v>0.37759999999999999</v>
      </c>
      <c r="E85" s="2">
        <v>0.53069999999999995</v>
      </c>
      <c r="F85" s="2">
        <v>0.4541</v>
      </c>
      <c r="G85" s="2">
        <v>0.40600000000000003</v>
      </c>
      <c r="H85" s="12">
        <v>0.35876936316695351</v>
      </c>
      <c r="I85" s="2">
        <v>0.64300000000000002</v>
      </c>
      <c r="J85" s="2">
        <v>0.39369999999999999</v>
      </c>
      <c r="K85" s="2">
        <v>0.47989999999999999</v>
      </c>
      <c r="L85" s="2">
        <v>0.36840000000000001</v>
      </c>
      <c r="M85" s="41">
        <v>-999.9</v>
      </c>
      <c r="N85" s="2">
        <v>0.21809999999999999</v>
      </c>
      <c r="O85" s="2">
        <v>0.3977</v>
      </c>
      <c r="P85" s="2">
        <v>9.3700000000000006E-2</v>
      </c>
      <c r="Q85" s="2">
        <v>0.36459999999999998</v>
      </c>
      <c r="R85" s="41">
        <v>-999.9</v>
      </c>
      <c r="S85" s="2">
        <v>0.46889999999999998</v>
      </c>
      <c r="T85" s="2">
        <v>0.18329999999999999</v>
      </c>
      <c r="U85" s="2">
        <v>0.22559999999999999</v>
      </c>
      <c r="V85" s="2">
        <v>0.2429</v>
      </c>
      <c r="W85" s="2">
        <v>0.66400000000000003</v>
      </c>
      <c r="X85" s="2">
        <v>3.8699999999999998E-2</v>
      </c>
      <c r="Y85" s="2">
        <v>1.0373000000000001</v>
      </c>
      <c r="Z85" s="2">
        <v>0.46089999999999998</v>
      </c>
      <c r="AA85" s="2">
        <v>0.2261</v>
      </c>
      <c r="AB85" s="2">
        <v>2.47E-2</v>
      </c>
      <c r="AC85" s="2">
        <v>0.65459999999999996</v>
      </c>
      <c r="AD85" s="2">
        <v>0.9234</v>
      </c>
      <c r="AE85" s="2">
        <v>0.4985</v>
      </c>
      <c r="AF85" s="2">
        <v>0.35289999999999999</v>
      </c>
      <c r="AG85" s="2">
        <v>4.5900000000000003E-2</v>
      </c>
      <c r="AH85" s="2">
        <v>0.68631510015408315</v>
      </c>
      <c r="AI85" s="2">
        <v>0.64060915492957748</v>
      </c>
      <c r="AJ85" s="2">
        <v>0.99529999999999996</v>
      </c>
      <c r="AK85" s="2">
        <v>0.1462</v>
      </c>
      <c r="AL85" s="2">
        <v>0.29930000000000001</v>
      </c>
      <c r="AM85" s="2">
        <v>0.48709999999999998</v>
      </c>
      <c r="AN85" s="2">
        <v>0.65369999999999995</v>
      </c>
      <c r="AQ85" s="65" t="s">
        <v>86</v>
      </c>
      <c r="AR85" s="65" t="s">
        <v>144</v>
      </c>
      <c r="AS85" s="65" t="s">
        <v>139</v>
      </c>
      <c r="AT85" s="65">
        <v>2003</v>
      </c>
      <c r="AU85" s="65">
        <v>0.48499999999999999</v>
      </c>
      <c r="AV85" s="65">
        <v>0.34899999999999998</v>
      </c>
      <c r="AW85" s="65">
        <v>0.60699999999999998</v>
      </c>
      <c r="AX85" s="65">
        <v>0.378</v>
      </c>
      <c r="AY85" s="65">
        <v>0.24399999999999999</v>
      </c>
      <c r="AZ85" s="65">
        <v>0.63100000000000001</v>
      </c>
      <c r="BA85" s="65">
        <v>0.28699999999999998</v>
      </c>
      <c r="BB85" s="65">
        <v>0.60599999999999998</v>
      </c>
      <c r="BC85" s="65">
        <v>0.63400000000000001</v>
      </c>
      <c r="BD85" s="65">
        <v>0.57099999999999995</v>
      </c>
      <c r="BE85" s="65">
        <v>0.68600000000000005</v>
      </c>
      <c r="BF85" s="65">
        <v>0.38500000000000001</v>
      </c>
      <c r="BG85" s="65"/>
      <c r="BH85" s="65" t="s">
        <v>86</v>
      </c>
      <c r="BI85" s="65" t="s">
        <v>140</v>
      </c>
      <c r="BJ85" s="65" t="s">
        <v>139</v>
      </c>
      <c r="BK85" s="65">
        <v>2003</v>
      </c>
      <c r="BL85" s="65">
        <v>116.9</v>
      </c>
      <c r="BM85" s="65">
        <v>75.900000000000006</v>
      </c>
      <c r="BN85" s="65">
        <v>37.200000000000003</v>
      </c>
      <c r="BO85" s="65">
        <v>59.4</v>
      </c>
      <c r="BP85" s="65">
        <v>47.9</v>
      </c>
      <c r="BQ85" s="65">
        <v>43.4</v>
      </c>
      <c r="BR85" s="65">
        <v>72.5</v>
      </c>
      <c r="BS85" s="65">
        <v>34</v>
      </c>
      <c r="BT85" s="65">
        <v>53.5</v>
      </c>
      <c r="BU85" s="65">
        <v>92.7</v>
      </c>
      <c r="BV85" s="65">
        <v>27.3</v>
      </c>
      <c r="BW85" s="65">
        <v>89.7</v>
      </c>
      <c r="BX85" s="65"/>
      <c r="BY85" s="62">
        <f t="shared" si="12"/>
        <v>0.3925342560553633</v>
      </c>
      <c r="BZ85" s="62">
        <f t="shared" si="13"/>
        <v>0.4589519679786524</v>
      </c>
      <c r="CA85" s="62">
        <f t="shared" si="14"/>
        <v>0.60852161383285297</v>
      </c>
      <c r="CB85" s="62">
        <f t="shared" si="15"/>
        <v>0.41670831858407081</v>
      </c>
      <c r="CC85" s="65" t="s">
        <v>86</v>
      </c>
      <c r="CD85" s="2">
        <f t="shared" si="4"/>
        <v>56.721199999999996</v>
      </c>
      <c r="CE85">
        <f t="shared" si="5"/>
        <v>68.796899999999994</v>
      </c>
      <c r="CF85">
        <f t="shared" si="6"/>
        <v>105.57849999999999</v>
      </c>
      <c r="CG85">
        <f t="shared" si="7"/>
        <v>117.7201</v>
      </c>
    </row>
    <row r="86" spans="1:85" x14ac:dyDescent="0.25">
      <c r="A86" s="29">
        <v>1996</v>
      </c>
      <c r="B86" s="2">
        <v>0.41420000000000001</v>
      </c>
      <c r="C86" s="2">
        <v>0.64349999999999996</v>
      </c>
      <c r="D86" s="2">
        <v>0.71289999999999998</v>
      </c>
      <c r="E86" s="2">
        <v>0.33</v>
      </c>
      <c r="F86" s="2">
        <v>0.56030000000000002</v>
      </c>
      <c r="G86" s="41">
        <v>-999.9</v>
      </c>
      <c r="H86" s="12">
        <v>0.30204842735896154</v>
      </c>
      <c r="I86" s="41">
        <v>-999.9</v>
      </c>
      <c r="J86" s="2">
        <v>0.54890000000000005</v>
      </c>
      <c r="K86" s="2">
        <v>0.45879999999999999</v>
      </c>
      <c r="L86" s="2">
        <v>0.4481</v>
      </c>
      <c r="M86" s="2">
        <v>0.2157</v>
      </c>
      <c r="N86" s="2">
        <v>0.12429999999999999</v>
      </c>
      <c r="O86" s="2">
        <v>0.50670000000000004</v>
      </c>
      <c r="P86" s="2">
        <v>5.3400000000000003E-2</v>
      </c>
      <c r="Q86" s="2">
        <v>0.17810000000000001</v>
      </c>
      <c r="R86" s="2">
        <v>0.41260000000000002</v>
      </c>
      <c r="S86" s="2">
        <v>0.2878</v>
      </c>
      <c r="T86" s="2">
        <v>0.1651</v>
      </c>
      <c r="U86" s="2">
        <v>7.9799999999999996E-2</v>
      </c>
      <c r="V86" s="2">
        <v>0.23089999999999999</v>
      </c>
      <c r="W86" s="2">
        <v>0.53600000000000003</v>
      </c>
      <c r="X86" s="2">
        <v>3.7400000000000003E-2</v>
      </c>
      <c r="Y86" s="2">
        <v>0.41720000000000002</v>
      </c>
      <c r="Z86" s="2">
        <v>0.36170000000000002</v>
      </c>
      <c r="AA86" s="2">
        <v>0.49309999999999998</v>
      </c>
      <c r="AB86" s="2">
        <v>4.53E-2</v>
      </c>
      <c r="AC86" s="2">
        <v>0.65200000000000002</v>
      </c>
      <c r="AD86" s="2">
        <v>1.1322000000000001</v>
      </c>
      <c r="AE86" s="2">
        <v>0.56559999999999999</v>
      </c>
      <c r="AF86" s="2">
        <v>0.46739999999999998</v>
      </c>
      <c r="AG86" s="2">
        <v>8.2699999999999996E-2</v>
      </c>
      <c r="AH86" s="2">
        <v>0.46742659416707866</v>
      </c>
      <c r="AI86" s="2">
        <v>1.0032172185430464</v>
      </c>
      <c r="AJ86" s="41">
        <v>-999.9</v>
      </c>
      <c r="AK86" s="2">
        <v>0.1197</v>
      </c>
      <c r="AL86" s="2">
        <v>0.24179999999999999</v>
      </c>
      <c r="AM86" s="2">
        <v>0.52039999999999997</v>
      </c>
      <c r="AN86" s="2">
        <v>0.49149999999999999</v>
      </c>
      <c r="AQ86" s="65" t="s">
        <v>86</v>
      </c>
      <c r="AR86" s="65" t="s">
        <v>144</v>
      </c>
      <c r="AS86" s="65" t="s">
        <v>139</v>
      </c>
      <c r="AT86" s="65">
        <v>2004</v>
      </c>
      <c r="AU86" s="65">
        <v>0.25700000000000001</v>
      </c>
      <c r="AV86" s="65">
        <v>0.35599999999999998</v>
      </c>
      <c r="AW86" s="65">
        <v>0.28899999999999998</v>
      </c>
      <c r="AX86" s="65">
        <v>0.61</v>
      </c>
      <c r="AY86" s="65">
        <v>0.63700000000000001</v>
      </c>
      <c r="AZ86" s="65">
        <v>0.40600000000000003</v>
      </c>
      <c r="BA86" s="65">
        <v>0.38400000000000001</v>
      </c>
      <c r="BB86" s="65">
        <v>0.34699999999999998</v>
      </c>
      <c r="BC86" s="65">
        <v>0.42199999999999999</v>
      </c>
      <c r="BD86" s="65">
        <v>0.32400000000000001</v>
      </c>
      <c r="BE86" s="65">
        <v>0.42799999999999999</v>
      </c>
      <c r="BF86" s="65">
        <v>0.40200000000000002</v>
      </c>
      <c r="BG86" s="65"/>
      <c r="BH86" s="65" t="s">
        <v>86</v>
      </c>
      <c r="BI86" s="65" t="s">
        <v>140</v>
      </c>
      <c r="BJ86" s="65" t="s">
        <v>139</v>
      </c>
      <c r="BK86" s="65">
        <v>2004</v>
      </c>
      <c r="BL86" s="65">
        <v>158</v>
      </c>
      <c r="BM86" s="65">
        <v>110.6</v>
      </c>
      <c r="BN86" s="65">
        <v>121.2</v>
      </c>
      <c r="BO86" s="65">
        <v>31.5</v>
      </c>
      <c r="BP86" s="65">
        <v>60.7</v>
      </c>
      <c r="BQ86" s="65">
        <v>70.8</v>
      </c>
      <c r="BR86" s="65">
        <v>86.3</v>
      </c>
      <c r="BS86" s="65">
        <v>62.8</v>
      </c>
      <c r="BT86" s="65">
        <v>48.2</v>
      </c>
      <c r="BU86" s="65">
        <v>57.7</v>
      </c>
      <c r="BV86" s="65">
        <v>149.6</v>
      </c>
      <c r="BW86" s="65">
        <v>78.400000000000006</v>
      </c>
      <c r="BX86" s="65"/>
      <c r="BY86" s="62">
        <f t="shared" si="12"/>
        <v>0.43536879100281167</v>
      </c>
      <c r="BZ86" s="62">
        <f t="shared" si="13"/>
        <v>0.38051659845384272</v>
      </c>
      <c r="CA86" s="62">
        <f t="shared" si="14"/>
        <v>0.40338160469667317</v>
      </c>
      <c r="CB86" s="62">
        <f t="shared" si="15"/>
        <v>0.32131527377521618</v>
      </c>
      <c r="CC86" s="65" t="s">
        <v>86</v>
      </c>
      <c r="CD86" s="2">
        <f t="shared" si="4"/>
        <v>92.907700000000006</v>
      </c>
      <c r="CE86">
        <f t="shared" si="5"/>
        <v>83.675600000000003</v>
      </c>
      <c r="CF86">
        <f t="shared" si="6"/>
        <v>103.06399999999999</v>
      </c>
      <c r="CG86">
        <f t="shared" si="7"/>
        <v>111.49640000000001</v>
      </c>
    </row>
    <row r="87" spans="1:85" x14ac:dyDescent="0.25">
      <c r="A87" s="29">
        <v>1997</v>
      </c>
      <c r="B87" s="2">
        <v>0.34920000000000001</v>
      </c>
      <c r="C87" s="2">
        <v>0.56130000000000002</v>
      </c>
      <c r="D87" s="2">
        <v>0.7319</v>
      </c>
      <c r="E87" s="2">
        <v>0.43369999999999997</v>
      </c>
      <c r="F87" s="2">
        <v>0.47139999999999999</v>
      </c>
      <c r="G87" s="2">
        <v>0.39700000000000002</v>
      </c>
      <c r="H87" s="12">
        <v>0.3008390596745027</v>
      </c>
      <c r="I87" s="41">
        <v>-999.9</v>
      </c>
      <c r="J87" s="2">
        <v>0.45879999999999999</v>
      </c>
      <c r="K87" s="2">
        <v>0.61160000000000003</v>
      </c>
      <c r="L87" s="2">
        <v>0.46100000000000002</v>
      </c>
      <c r="M87" s="2">
        <v>5.1299999999999998E-2</v>
      </c>
      <c r="N87" s="2">
        <v>9.1499999999999998E-2</v>
      </c>
      <c r="O87" s="2">
        <v>0.24890000000000001</v>
      </c>
      <c r="P87" s="2">
        <v>6.7500000000000004E-2</v>
      </c>
      <c r="Q87" s="2">
        <v>0.1918</v>
      </c>
      <c r="R87" s="2">
        <v>0.24</v>
      </c>
      <c r="S87" s="2">
        <v>0.19839999999999999</v>
      </c>
      <c r="T87" s="2">
        <v>0.20710000000000001</v>
      </c>
      <c r="U87" s="2">
        <v>0.19359999999999999</v>
      </c>
      <c r="V87" s="2">
        <v>0.29320000000000002</v>
      </c>
      <c r="W87" s="2">
        <v>0.68700000000000006</v>
      </c>
      <c r="X87" s="2">
        <v>5.0500000000000003E-2</v>
      </c>
      <c r="Y87" s="2">
        <v>0.30230000000000001</v>
      </c>
      <c r="Z87" s="2">
        <v>0.40579999999999999</v>
      </c>
      <c r="AA87" s="2">
        <v>0.9113</v>
      </c>
      <c r="AB87" s="2">
        <v>3.6299999999999999E-2</v>
      </c>
      <c r="AC87" s="2">
        <v>0.64370000000000005</v>
      </c>
      <c r="AD87" s="2">
        <v>0.15429999999999999</v>
      </c>
      <c r="AE87" s="2">
        <v>0.19020000000000001</v>
      </c>
      <c r="AF87" s="2">
        <v>0.4929</v>
      </c>
      <c r="AG87" s="2">
        <v>7.7700000000000005E-2</v>
      </c>
      <c r="AH87" s="2">
        <v>0.96013540090771565</v>
      </c>
      <c r="AI87" s="2">
        <v>0.67387818434460389</v>
      </c>
      <c r="AJ87" s="2">
        <v>0.79949999999999999</v>
      </c>
      <c r="AK87" s="2">
        <v>4.5900000000000003E-2</v>
      </c>
      <c r="AL87" s="2">
        <v>0.43359999999999999</v>
      </c>
      <c r="AM87" s="2">
        <v>0.60270000000000001</v>
      </c>
      <c r="AN87" s="2">
        <v>0.47149999999999997</v>
      </c>
      <c r="AQ87" s="65" t="s">
        <v>86</v>
      </c>
      <c r="AR87" s="65" t="s">
        <v>144</v>
      </c>
      <c r="AS87" s="65" t="s">
        <v>139</v>
      </c>
      <c r="AT87" s="65">
        <v>2005</v>
      </c>
      <c r="AU87" s="65">
        <v>0.50600000000000001</v>
      </c>
      <c r="AV87" s="65">
        <v>0.41499999999999998</v>
      </c>
      <c r="AW87" s="65">
        <v>0.46500000000000002</v>
      </c>
      <c r="AX87" s="65">
        <v>0.45100000000000001</v>
      </c>
      <c r="AY87" s="65">
        <v>0.30299999999999999</v>
      </c>
      <c r="AZ87" s="65">
        <v>0.18</v>
      </c>
      <c r="BA87" s="65">
        <v>0.224</v>
      </c>
      <c r="BB87" s="65">
        <v>0.34</v>
      </c>
      <c r="BC87" s="65">
        <v>0.22700000000000001</v>
      </c>
      <c r="BD87" s="65">
        <v>0.85499999999999998</v>
      </c>
      <c r="BE87" s="65">
        <v>0.26700000000000002</v>
      </c>
      <c r="BF87" s="65">
        <v>0.45600000000000002</v>
      </c>
      <c r="BG87" s="65"/>
      <c r="BH87" s="65" t="s">
        <v>86</v>
      </c>
      <c r="BI87" s="65" t="s">
        <v>140</v>
      </c>
      <c r="BJ87" s="65" t="s">
        <v>139</v>
      </c>
      <c r="BK87" s="65">
        <v>2005</v>
      </c>
      <c r="BL87" s="65">
        <v>166.1</v>
      </c>
      <c r="BM87" s="65">
        <v>79.400000000000006</v>
      </c>
      <c r="BN87" s="65">
        <v>85.9</v>
      </c>
      <c r="BO87" s="65">
        <v>36.700000000000003</v>
      </c>
      <c r="BP87" s="65">
        <v>73.400000000000006</v>
      </c>
      <c r="BQ87" s="65">
        <v>94.6</v>
      </c>
      <c r="BR87" s="65">
        <v>179.6</v>
      </c>
      <c r="BS87" s="65">
        <v>121.1</v>
      </c>
      <c r="BT87" s="65">
        <v>150.30000000000001</v>
      </c>
      <c r="BU87" s="65">
        <v>24.1</v>
      </c>
      <c r="BV87" s="65">
        <v>93.6</v>
      </c>
      <c r="BW87" s="65">
        <v>164.4</v>
      </c>
      <c r="BX87" s="65"/>
      <c r="BY87" s="62">
        <f t="shared" si="12"/>
        <v>0.40171122448979596</v>
      </c>
      <c r="BZ87" s="62">
        <f t="shared" si="13"/>
        <v>0.24900683025550219</v>
      </c>
      <c r="CA87" s="62">
        <f t="shared" si="14"/>
        <v>0.29744328358208955</v>
      </c>
      <c r="CB87" s="62">
        <f t="shared" si="15"/>
        <v>0.46831910222005368</v>
      </c>
      <c r="CC87" s="65" t="s">
        <v>86</v>
      </c>
      <c r="CD87" s="2">
        <f t="shared" si="4"/>
        <v>78.735400000000013</v>
      </c>
      <c r="CE87">
        <f t="shared" si="5"/>
        <v>98.432400000000001</v>
      </c>
      <c r="CF87">
        <f t="shared" si="6"/>
        <v>79.714799999999997</v>
      </c>
      <c r="CG87">
        <f t="shared" si="7"/>
        <v>191.964</v>
      </c>
    </row>
    <row r="88" spans="1:85" x14ac:dyDescent="0.25">
      <c r="A88" s="29">
        <v>1998</v>
      </c>
      <c r="B88" s="2">
        <v>0.34720000000000001</v>
      </c>
      <c r="C88" s="2">
        <v>0.2737</v>
      </c>
      <c r="D88" s="2">
        <v>0.36930000000000002</v>
      </c>
      <c r="E88" s="2">
        <v>0.3382</v>
      </c>
      <c r="F88" s="2">
        <v>0.33950000000000002</v>
      </c>
      <c r="G88" s="2">
        <v>0.20499999999999999</v>
      </c>
      <c r="H88" s="12">
        <v>0.23822762380736026</v>
      </c>
      <c r="I88" s="2">
        <v>0.27029999999999998</v>
      </c>
      <c r="J88" s="2">
        <v>0.311</v>
      </c>
      <c r="K88" s="2">
        <v>0.29599999999999999</v>
      </c>
      <c r="L88" s="2">
        <v>0.24809999999999999</v>
      </c>
      <c r="M88" s="2">
        <v>8.5099999999999995E-2</v>
      </c>
      <c r="N88" s="2">
        <v>0.15770000000000001</v>
      </c>
      <c r="O88" s="2">
        <v>0.2248</v>
      </c>
      <c r="P88" s="2">
        <v>5.6899999999999999E-2</v>
      </c>
      <c r="Q88" s="2">
        <v>0.16489999999999999</v>
      </c>
      <c r="R88" s="2">
        <v>0.30580000000000002</v>
      </c>
      <c r="S88" s="2">
        <v>0.219</v>
      </c>
      <c r="T88" s="2">
        <v>0.14560000000000001</v>
      </c>
      <c r="U88" s="2">
        <v>9.9299999999999999E-2</v>
      </c>
      <c r="V88" s="2">
        <v>0.1777</v>
      </c>
      <c r="W88" s="2">
        <v>0.45269999999999999</v>
      </c>
      <c r="X88" s="2">
        <v>4.6600000000000003E-2</v>
      </c>
      <c r="Y88" s="41">
        <v>-999.9</v>
      </c>
      <c r="Z88" s="2">
        <v>0.27510000000000001</v>
      </c>
      <c r="AA88" s="2">
        <v>0.40289999999999998</v>
      </c>
      <c r="AB88" s="41">
        <v>-999.9</v>
      </c>
      <c r="AC88" s="41">
        <v>-999.9</v>
      </c>
      <c r="AD88" s="2">
        <v>0.19070000000000001</v>
      </c>
      <c r="AE88" s="2">
        <v>0.25750000000000001</v>
      </c>
      <c r="AF88" s="2">
        <v>0.35489999999999999</v>
      </c>
      <c r="AG88" s="2">
        <v>7.7299999999999994E-2</v>
      </c>
      <c r="AH88" s="2">
        <v>0.39669738651994496</v>
      </c>
      <c r="AI88" s="2">
        <v>0.41057627118644063</v>
      </c>
      <c r="AJ88" s="2">
        <v>0.4859</v>
      </c>
      <c r="AK88" s="2">
        <v>9.7299999999999998E-2</v>
      </c>
      <c r="AL88" s="2">
        <v>0.1457</v>
      </c>
      <c r="AM88" s="2">
        <v>0.23430000000000001</v>
      </c>
      <c r="AN88" s="2">
        <v>0.47739999999999999</v>
      </c>
      <c r="AQ88" s="65" t="s">
        <v>86</v>
      </c>
      <c r="AR88" s="65" t="s">
        <v>144</v>
      </c>
      <c r="AS88" s="65" t="s">
        <v>139</v>
      </c>
      <c r="AT88" s="65">
        <v>2006</v>
      </c>
      <c r="AU88" s="65">
        <v>0.40300000000000002</v>
      </c>
      <c r="AV88" s="65">
        <v>0.3</v>
      </c>
      <c r="AW88" s="65">
        <v>0.44600000000000001</v>
      </c>
      <c r="AX88" s="65">
        <v>0.34899999999999998</v>
      </c>
      <c r="AY88" s="65">
        <v>0.64300000000000002</v>
      </c>
      <c r="AZ88" s="65">
        <v>0.496</v>
      </c>
      <c r="BA88" s="65">
        <v>0.45500000000000002</v>
      </c>
      <c r="BB88" s="65">
        <v>0.41699999999999998</v>
      </c>
      <c r="BC88" s="65">
        <v>0.63</v>
      </c>
      <c r="BD88" s="65">
        <v>0.41899999999999998</v>
      </c>
      <c r="BE88" s="65">
        <v>0.80400000000000005</v>
      </c>
      <c r="BF88" s="65">
        <v>0.46300000000000002</v>
      </c>
      <c r="BG88" s="65"/>
      <c r="BH88" s="65" t="s">
        <v>86</v>
      </c>
      <c r="BI88" s="65" t="s">
        <v>140</v>
      </c>
      <c r="BJ88" s="65" t="s">
        <v>139</v>
      </c>
      <c r="BK88" s="65">
        <v>2006</v>
      </c>
      <c r="BL88" s="65">
        <v>39.799999999999997</v>
      </c>
      <c r="BM88" s="65">
        <v>155.1</v>
      </c>
      <c r="BN88" s="65">
        <v>118.4</v>
      </c>
      <c r="BO88" s="65">
        <v>64.8</v>
      </c>
      <c r="BP88" s="65">
        <v>60.8</v>
      </c>
      <c r="BQ88" s="65">
        <v>64.599999999999994</v>
      </c>
      <c r="BR88" s="65">
        <v>29.4</v>
      </c>
      <c r="BS88" s="65">
        <v>286.60000000000002</v>
      </c>
      <c r="BT88" s="65">
        <v>27.7</v>
      </c>
      <c r="BU88" s="65">
        <v>49.8</v>
      </c>
      <c r="BV88" s="65">
        <v>98.2</v>
      </c>
      <c r="BW88" s="65">
        <v>72</v>
      </c>
      <c r="BX88" s="65"/>
      <c r="BY88" s="62">
        <f t="shared" si="12"/>
        <v>0.46932786885245897</v>
      </c>
      <c r="BZ88" s="62">
        <f t="shared" si="13"/>
        <v>0.43334419337887542</v>
      </c>
      <c r="CA88" s="62">
        <f t="shared" si="14"/>
        <v>0.66744450768355157</v>
      </c>
      <c r="CB88" s="62">
        <f t="shared" si="15"/>
        <v>0.35933083551892092</v>
      </c>
      <c r="CC88" s="65" t="s">
        <v>86</v>
      </c>
      <c r="CD88" s="2">
        <f t="shared" si="4"/>
        <v>114.51599999999999</v>
      </c>
      <c r="CE88">
        <f t="shared" si="5"/>
        <v>164.9308</v>
      </c>
      <c r="CF88">
        <f t="shared" si="6"/>
        <v>117.27000000000001</v>
      </c>
      <c r="CG88">
        <f t="shared" si="7"/>
        <v>95.905399999999986</v>
      </c>
    </row>
    <row r="89" spans="1:85" x14ac:dyDescent="0.25">
      <c r="A89" s="29">
        <v>1999</v>
      </c>
      <c r="B89" s="2">
        <v>0.33710000000000001</v>
      </c>
      <c r="C89" s="2">
        <v>0.56589999999999996</v>
      </c>
      <c r="D89" s="2">
        <v>0.69350000000000001</v>
      </c>
      <c r="E89" s="2">
        <v>0.31759999999999999</v>
      </c>
      <c r="F89" s="2">
        <v>0.59150000000000003</v>
      </c>
      <c r="G89" s="2">
        <v>0.14879999999999999</v>
      </c>
      <c r="H89" s="12">
        <v>0.20985272988505749</v>
      </c>
      <c r="I89" s="2">
        <v>6.9199999999999998E-2</v>
      </c>
      <c r="J89" s="2">
        <v>0.56299999999999994</v>
      </c>
      <c r="K89" s="2">
        <v>0.54069999999999996</v>
      </c>
      <c r="L89" s="2">
        <v>0.75549999999999995</v>
      </c>
      <c r="M89" s="2">
        <v>0.13339999999999999</v>
      </c>
      <c r="N89" s="2">
        <v>0.19739999999999999</v>
      </c>
      <c r="O89" s="2">
        <v>0.35799999999999998</v>
      </c>
      <c r="P89" s="2">
        <v>8.9300000000000004E-2</v>
      </c>
      <c r="Q89" s="2">
        <v>0.22570000000000001</v>
      </c>
      <c r="R89" s="2">
        <v>0.28139999999999998</v>
      </c>
      <c r="S89" s="2">
        <v>0.24210000000000001</v>
      </c>
      <c r="T89" s="2">
        <v>0.13469999999999999</v>
      </c>
      <c r="U89" s="41">
        <v>-999.9</v>
      </c>
      <c r="V89" s="41">
        <v>-999.9</v>
      </c>
      <c r="W89" s="2">
        <v>0.3896</v>
      </c>
      <c r="X89" s="2">
        <v>4.8899999999999999E-2</v>
      </c>
      <c r="Y89" s="2">
        <v>0.44840000000000002</v>
      </c>
      <c r="Z89" s="2">
        <v>0.35160000000000002</v>
      </c>
      <c r="AA89" s="2">
        <v>0.30859999999999999</v>
      </c>
      <c r="AB89" s="41">
        <v>-999.9</v>
      </c>
      <c r="AC89" s="2">
        <v>2.7799</v>
      </c>
      <c r="AD89" s="2">
        <v>0.3503</v>
      </c>
      <c r="AE89" s="2">
        <v>0.23630000000000001</v>
      </c>
      <c r="AF89" s="2">
        <v>0.43569999999999998</v>
      </c>
      <c r="AG89" s="2">
        <v>6.5199999999999994E-2</v>
      </c>
      <c r="AH89" s="2">
        <v>0.37889632107023408</v>
      </c>
      <c r="AI89" s="2">
        <v>0.76347328244274815</v>
      </c>
      <c r="AJ89" s="2">
        <v>0.78859999999999997</v>
      </c>
      <c r="AK89" s="2">
        <v>0.1139</v>
      </c>
      <c r="AL89" s="2">
        <v>0.26279999999999998</v>
      </c>
      <c r="AM89" s="2">
        <v>0.49769999999999998</v>
      </c>
      <c r="AN89" s="2">
        <v>0.60970000000000002</v>
      </c>
      <c r="AQ89" s="65" t="s">
        <v>86</v>
      </c>
      <c r="AR89" s="65" t="s">
        <v>144</v>
      </c>
      <c r="AS89" s="65" t="s">
        <v>139</v>
      </c>
      <c r="AT89" s="65">
        <v>2007</v>
      </c>
      <c r="AU89" s="65">
        <v>0.35899999999999999</v>
      </c>
      <c r="AV89" s="65">
        <v>0.43099999999999999</v>
      </c>
      <c r="AW89" s="65">
        <v>0.32700000000000001</v>
      </c>
      <c r="AX89" s="65">
        <v>1.0209999999999999</v>
      </c>
      <c r="AY89" s="65">
        <v>0.40200000000000002</v>
      </c>
      <c r="AZ89" s="65">
        <v>0.36</v>
      </c>
      <c r="BA89" s="65">
        <v>0.47799999999999998</v>
      </c>
      <c r="BB89" s="65">
        <v>0.32300000000000001</v>
      </c>
      <c r="BC89" s="65">
        <v>0.38600000000000001</v>
      </c>
      <c r="BD89" s="65">
        <v>0.442</v>
      </c>
      <c r="BE89" s="65">
        <v>0.314</v>
      </c>
      <c r="BF89" s="65">
        <v>0.32700000000000001</v>
      </c>
      <c r="BG89" s="65"/>
      <c r="BH89" s="65" t="s">
        <v>86</v>
      </c>
      <c r="BI89" s="65" t="s">
        <v>140</v>
      </c>
      <c r="BJ89" s="65" t="s">
        <v>139</v>
      </c>
      <c r="BK89" s="65">
        <v>2007</v>
      </c>
      <c r="BL89" s="65">
        <v>178.9</v>
      </c>
      <c r="BM89" s="65">
        <v>137.30000000000001</v>
      </c>
      <c r="BN89" s="65">
        <v>75.3</v>
      </c>
      <c r="BO89" s="65">
        <v>5</v>
      </c>
      <c r="BP89" s="65">
        <v>87</v>
      </c>
      <c r="BQ89" s="65">
        <v>85.2</v>
      </c>
      <c r="BR89" s="65">
        <v>143.80000000000001</v>
      </c>
      <c r="BS89" s="65">
        <v>103.6</v>
      </c>
      <c r="BT89" s="65">
        <v>180.5</v>
      </c>
      <c r="BU89" s="65">
        <v>40.299999999999997</v>
      </c>
      <c r="BV89" s="65">
        <v>123.2</v>
      </c>
      <c r="BW89" s="65">
        <v>102.9</v>
      </c>
      <c r="BX89" s="65"/>
      <c r="BY89" s="62">
        <f t="shared" si="12"/>
        <v>0.38674297668858337</v>
      </c>
      <c r="BZ89" s="62">
        <f t="shared" si="13"/>
        <v>0.39949248346361987</v>
      </c>
      <c r="CA89" s="62">
        <f t="shared" si="14"/>
        <v>0.36677441860465115</v>
      </c>
      <c r="CB89" s="62">
        <f t="shared" si="15"/>
        <v>0.37473085182533999</v>
      </c>
      <c r="CC89" s="65" t="s">
        <v>86</v>
      </c>
      <c r="CD89" s="2">
        <f t="shared" si="4"/>
        <v>64.702100000000002</v>
      </c>
      <c r="CE89">
        <f t="shared" si="5"/>
        <v>132.87119999999999</v>
      </c>
      <c r="CF89">
        <f t="shared" si="6"/>
        <v>126.1704</v>
      </c>
      <c r="CG89">
        <f t="shared" si="7"/>
        <v>157.0497</v>
      </c>
    </row>
    <row r="90" spans="1:85" x14ac:dyDescent="0.25">
      <c r="A90" s="29">
        <v>2000</v>
      </c>
      <c r="B90" s="2">
        <v>0.25409999999999999</v>
      </c>
      <c r="C90" s="2">
        <v>1.3164</v>
      </c>
      <c r="D90" s="2">
        <v>0.96089999999999998</v>
      </c>
      <c r="E90" s="2">
        <v>0.41510000000000002</v>
      </c>
      <c r="F90" s="2">
        <v>0.74809999999999999</v>
      </c>
      <c r="G90" s="41">
        <v>-999.9</v>
      </c>
      <c r="H90" s="12">
        <v>0.2434298947368421</v>
      </c>
      <c r="I90" s="41">
        <v>-999.9</v>
      </c>
      <c r="J90" s="41">
        <v>-999.9</v>
      </c>
      <c r="K90" s="41">
        <v>-999.9</v>
      </c>
      <c r="L90" s="2">
        <v>0.46560000000000001</v>
      </c>
      <c r="M90" s="41">
        <v>-999.9</v>
      </c>
      <c r="N90" s="2">
        <v>0.14410000000000001</v>
      </c>
      <c r="O90" s="2">
        <v>0.49669999999999997</v>
      </c>
      <c r="P90" s="2">
        <v>9.9500000000000005E-2</v>
      </c>
      <c r="Q90" s="2">
        <v>0.2014</v>
      </c>
      <c r="R90" s="2">
        <v>0.27300000000000002</v>
      </c>
      <c r="S90" s="2">
        <v>0.19239999999999999</v>
      </c>
      <c r="T90" s="2">
        <v>0.18090000000000001</v>
      </c>
      <c r="U90" s="41">
        <v>-999.9</v>
      </c>
      <c r="V90" s="41">
        <v>-999.9</v>
      </c>
      <c r="W90" s="2">
        <v>0.3377</v>
      </c>
      <c r="X90" s="41">
        <v>-999.9</v>
      </c>
      <c r="Y90" s="2">
        <v>0.49769999999999998</v>
      </c>
      <c r="Z90" s="2">
        <v>0.21709999999999999</v>
      </c>
      <c r="AA90" s="2">
        <v>0.89890000000000003</v>
      </c>
      <c r="AB90" s="41">
        <v>-999.9</v>
      </c>
      <c r="AC90" s="2">
        <v>0.61650000000000005</v>
      </c>
      <c r="AD90" s="2">
        <v>0.42670000000000002</v>
      </c>
      <c r="AE90" s="2">
        <v>0.43309999999999998</v>
      </c>
      <c r="AF90" s="2">
        <v>0.3387</v>
      </c>
      <c r="AG90" s="2">
        <v>0.14369999999999999</v>
      </c>
      <c r="AH90" s="2">
        <v>0.73152910602910592</v>
      </c>
      <c r="AI90" s="2">
        <v>0.55960477326968971</v>
      </c>
      <c r="AJ90" s="2">
        <v>0.63759999999999994</v>
      </c>
      <c r="AK90" s="2">
        <v>9.3100000000000002E-2</v>
      </c>
      <c r="AL90" s="2">
        <v>0.1133</v>
      </c>
      <c r="AM90" s="2">
        <v>0.501</v>
      </c>
      <c r="AN90" s="2">
        <v>0.4733</v>
      </c>
      <c r="AQ90" s="65" t="s">
        <v>86</v>
      </c>
      <c r="AR90" s="65" t="s">
        <v>144</v>
      </c>
      <c r="AS90" s="65" t="s">
        <v>139</v>
      </c>
      <c r="AT90" s="65">
        <v>2008</v>
      </c>
      <c r="AU90" s="65">
        <v>0.45900000000000002</v>
      </c>
      <c r="AV90" s="65">
        <v>0.36199999999999999</v>
      </c>
      <c r="AW90" s="65">
        <v>0.38400000000000001</v>
      </c>
      <c r="AX90" s="65">
        <v>0.42199999999999999</v>
      </c>
      <c r="AY90" s="65">
        <v>0.39600000000000002</v>
      </c>
      <c r="AZ90" s="65">
        <v>0.5</v>
      </c>
      <c r="BA90" s="65">
        <v>0.44600000000000001</v>
      </c>
      <c r="BB90" s="65">
        <v>0.54100000000000004</v>
      </c>
      <c r="BC90" s="65">
        <v>0.57699999999999996</v>
      </c>
      <c r="BD90" s="65">
        <v>0.73799999999999999</v>
      </c>
      <c r="BE90" s="65">
        <v>0.58599999999999997</v>
      </c>
      <c r="BF90" s="65">
        <v>0.53</v>
      </c>
      <c r="BG90" s="65"/>
      <c r="BH90" s="65" t="s">
        <v>86</v>
      </c>
      <c r="BI90" s="65" t="s">
        <v>140</v>
      </c>
      <c r="BJ90" s="65" t="s">
        <v>139</v>
      </c>
      <c r="BK90" s="65">
        <v>2008</v>
      </c>
      <c r="BL90" s="65">
        <v>86.7</v>
      </c>
      <c r="BM90" s="65">
        <v>73.2</v>
      </c>
      <c r="BN90" s="65">
        <v>131.19999999999999</v>
      </c>
      <c r="BO90" s="65">
        <v>57.3</v>
      </c>
      <c r="BP90" s="65">
        <v>69.2</v>
      </c>
      <c r="BQ90" s="65">
        <v>39.5</v>
      </c>
      <c r="BR90" s="65">
        <v>91.1</v>
      </c>
      <c r="BS90" s="65">
        <v>59.9</v>
      </c>
      <c r="BT90" s="65">
        <v>72.900000000000006</v>
      </c>
      <c r="BU90" s="65">
        <v>126.1</v>
      </c>
      <c r="BV90" s="65">
        <v>76.3</v>
      </c>
      <c r="BW90" s="65">
        <v>84.8</v>
      </c>
      <c r="BX90" s="65"/>
      <c r="BY90" s="62">
        <f t="shared" si="12"/>
        <v>0.39567171129220019</v>
      </c>
      <c r="BZ90" s="62">
        <f t="shared" si="13"/>
        <v>0.48706824146981631</v>
      </c>
      <c r="CA90" s="62">
        <f t="shared" si="14"/>
        <v>0.65323973846712657</v>
      </c>
      <c r="CB90" s="62">
        <f t="shared" si="15"/>
        <v>0.45458806702084187</v>
      </c>
      <c r="CC90" s="65" t="s">
        <v>86</v>
      </c>
      <c r="CD90" s="2">
        <f t="shared" si="4"/>
        <v>101.96459999999999</v>
      </c>
      <c r="CE90">
        <f t="shared" si="5"/>
        <v>92.786500000000004</v>
      </c>
      <c r="CF90">
        <f t="shared" si="6"/>
        <v>179.83689999999996</v>
      </c>
      <c r="CG90">
        <f t="shared" si="7"/>
        <v>111.2377</v>
      </c>
    </row>
    <row r="91" spans="1:85" x14ac:dyDescent="0.25">
      <c r="A91" s="29">
        <v>2001</v>
      </c>
      <c r="B91" s="2">
        <v>0.39019999999999999</v>
      </c>
      <c r="C91" s="41">
        <v>-999.9</v>
      </c>
      <c r="D91" s="2">
        <v>0.65080000000000005</v>
      </c>
      <c r="E91" s="2">
        <v>0.34429999999999999</v>
      </c>
      <c r="F91" s="41">
        <v>-999.9</v>
      </c>
      <c r="G91" s="2">
        <v>0.19839999999999999</v>
      </c>
      <c r="H91" s="12">
        <v>0.25302993683054104</v>
      </c>
      <c r="I91" s="2">
        <v>0.57279999999999998</v>
      </c>
      <c r="J91" s="41">
        <v>-999.9</v>
      </c>
      <c r="K91" s="2">
        <v>0.43519999999999998</v>
      </c>
      <c r="L91" s="2">
        <v>0.26269999999999999</v>
      </c>
      <c r="M91" s="2">
        <v>3.9399999999999998E-2</v>
      </c>
      <c r="N91" s="2">
        <v>9.3100000000000002E-2</v>
      </c>
      <c r="O91" s="2">
        <v>0.29070000000000001</v>
      </c>
      <c r="P91" s="2">
        <v>0.1108</v>
      </c>
      <c r="Q91" s="2">
        <v>0.2243</v>
      </c>
      <c r="R91" s="2">
        <v>0.35709999999999997</v>
      </c>
      <c r="S91" s="2">
        <v>0.26429999999999998</v>
      </c>
      <c r="T91" s="2">
        <v>0.2238</v>
      </c>
      <c r="U91" s="2">
        <v>7.8600000000000003E-2</v>
      </c>
      <c r="V91" s="2">
        <v>0.18990000000000001</v>
      </c>
      <c r="W91" s="2">
        <v>0.44850000000000001</v>
      </c>
      <c r="X91" s="2">
        <v>2.63E-2</v>
      </c>
      <c r="Y91" s="2">
        <v>0.19800000000000001</v>
      </c>
      <c r="Z91" s="2">
        <v>0.17510000000000001</v>
      </c>
      <c r="AA91" s="2">
        <v>0.437</v>
      </c>
      <c r="AB91" s="2">
        <v>0.14910000000000001</v>
      </c>
      <c r="AC91" s="2">
        <v>1.4051</v>
      </c>
      <c r="AD91" s="2">
        <v>0.3009</v>
      </c>
      <c r="AE91" s="2">
        <v>0.32150000000000001</v>
      </c>
      <c r="AF91" s="2">
        <v>0.36470000000000002</v>
      </c>
      <c r="AG91" s="2">
        <v>3.8100000000000002E-2</v>
      </c>
      <c r="AH91" s="2">
        <v>0.68294486486486494</v>
      </c>
      <c r="AI91" s="2">
        <v>0.49369077467052391</v>
      </c>
      <c r="AJ91" s="2">
        <v>0.46760000000000002</v>
      </c>
      <c r="AK91" s="2">
        <v>0.1036</v>
      </c>
      <c r="AL91" s="2">
        <v>8.3199999999999996E-2</v>
      </c>
      <c r="AM91" s="2">
        <v>0.2888</v>
      </c>
      <c r="AN91" s="2">
        <v>0.28120000000000001</v>
      </c>
      <c r="AQ91" s="65" t="s">
        <v>86</v>
      </c>
      <c r="AR91" s="65" t="s">
        <v>144</v>
      </c>
      <c r="AS91" s="65" t="s">
        <v>139</v>
      </c>
      <c r="AT91" s="65">
        <v>2009</v>
      </c>
      <c r="AU91" s="65">
        <v>0.53100000000000003</v>
      </c>
      <c r="AV91" s="65">
        <v>0.29799999999999999</v>
      </c>
      <c r="AW91" s="65">
        <v>0.42099999999999999</v>
      </c>
      <c r="AX91" s="65">
        <v>1.0609999999999999</v>
      </c>
      <c r="AY91" s="65">
        <v>0.64500000000000002</v>
      </c>
      <c r="AZ91" s="65">
        <v>0.48799999999999999</v>
      </c>
      <c r="BA91" s="65">
        <v>0.318</v>
      </c>
      <c r="BB91" s="65">
        <v>0.39900000000000002</v>
      </c>
      <c r="BC91" s="65">
        <v>0.46</v>
      </c>
      <c r="BD91" s="65">
        <v>0.54800000000000004</v>
      </c>
      <c r="BE91" s="65">
        <v>0.57599999999999996</v>
      </c>
      <c r="BF91" s="65">
        <v>0.59699999999999998</v>
      </c>
      <c r="BG91" s="65"/>
      <c r="BH91" s="65" t="s">
        <v>86</v>
      </c>
      <c r="BI91" s="65" t="s">
        <v>140</v>
      </c>
      <c r="BJ91" s="65" t="s">
        <v>139</v>
      </c>
      <c r="BK91" s="65">
        <v>2009</v>
      </c>
      <c r="BL91" s="65">
        <v>67.7</v>
      </c>
      <c r="BM91" s="65">
        <v>132.69999999999999</v>
      </c>
      <c r="BN91" s="65">
        <v>121.3</v>
      </c>
      <c r="BO91" s="65">
        <v>3.3</v>
      </c>
      <c r="BP91" s="65">
        <v>112.3</v>
      </c>
      <c r="BQ91" s="65">
        <v>189.5</v>
      </c>
      <c r="BR91" s="65">
        <v>181.4</v>
      </c>
      <c r="BS91" s="65">
        <v>59</v>
      </c>
      <c r="BT91" s="65">
        <v>38</v>
      </c>
      <c r="BU91" s="65">
        <v>119.6</v>
      </c>
      <c r="BV91" s="65">
        <v>60.3</v>
      </c>
      <c r="BW91" s="65">
        <v>87.5</v>
      </c>
      <c r="BX91" s="65"/>
      <c r="BY91" s="62">
        <f t="shared" si="12"/>
        <v>0.53610004221190377</v>
      </c>
      <c r="BZ91" s="62">
        <f t="shared" si="13"/>
        <v>0.40405257036520126</v>
      </c>
      <c r="CA91" s="62">
        <f t="shared" si="14"/>
        <v>0.54040201927489684</v>
      </c>
      <c r="CB91" s="62">
        <f t="shared" si="15"/>
        <v>0.44366377214310526</v>
      </c>
      <c r="CC91" s="65" t="s">
        <v>86</v>
      </c>
      <c r="CD91" s="2">
        <f t="shared" si="4"/>
        <v>127.00209999999998</v>
      </c>
      <c r="CE91">
        <f t="shared" si="5"/>
        <v>173.7022</v>
      </c>
      <c r="CF91">
        <f t="shared" si="6"/>
        <v>117.75360000000001</v>
      </c>
      <c r="CG91">
        <f t="shared" si="7"/>
        <v>127.7308</v>
      </c>
    </row>
    <row r="92" spans="1:85" x14ac:dyDescent="0.25">
      <c r="A92" s="29">
        <v>2002</v>
      </c>
      <c r="B92" s="2">
        <v>0.24879999999999999</v>
      </c>
      <c r="C92" s="41">
        <v>-999.9</v>
      </c>
      <c r="D92" s="2">
        <v>0.43790000000000001</v>
      </c>
      <c r="E92" s="2">
        <v>0.44290000000000002</v>
      </c>
      <c r="F92" s="41">
        <v>-999.9</v>
      </c>
      <c r="G92" s="2">
        <v>0.15260000000000001</v>
      </c>
      <c r="H92" s="12">
        <v>0.24727569993588372</v>
      </c>
      <c r="I92" s="2">
        <v>0.35460000000000003</v>
      </c>
      <c r="J92" s="2">
        <v>0.3024</v>
      </c>
      <c r="K92" s="2">
        <v>0.30549999999999999</v>
      </c>
      <c r="L92" s="2">
        <v>0.32440000000000002</v>
      </c>
      <c r="M92" s="2">
        <v>7.85E-2</v>
      </c>
      <c r="N92" s="2">
        <v>0.15490000000000001</v>
      </c>
      <c r="O92" s="2">
        <v>0.2858</v>
      </c>
      <c r="P92" s="2">
        <v>6.0100000000000001E-2</v>
      </c>
      <c r="Q92" s="2">
        <v>0.17499999999999999</v>
      </c>
      <c r="R92" s="2">
        <v>0.24579999999999999</v>
      </c>
      <c r="S92" s="2">
        <v>0.18029999999999999</v>
      </c>
      <c r="T92" s="2">
        <v>0.16439999999999999</v>
      </c>
      <c r="U92" s="2">
        <v>0.15279999999999999</v>
      </c>
      <c r="V92" s="2">
        <v>0.23860000000000001</v>
      </c>
      <c r="W92" s="2">
        <v>0.35709999999999997</v>
      </c>
      <c r="X92" s="2">
        <v>9.1999999999999998E-2</v>
      </c>
      <c r="Y92" s="2">
        <v>0.52939999999999998</v>
      </c>
      <c r="Z92" s="2">
        <v>0.26869999999999999</v>
      </c>
      <c r="AA92" s="41">
        <v>-999.9</v>
      </c>
      <c r="AB92" s="2">
        <v>7.7100000000000002E-2</v>
      </c>
      <c r="AC92" s="2">
        <v>0.56520000000000004</v>
      </c>
      <c r="AD92" s="2">
        <v>0.39650000000000002</v>
      </c>
      <c r="AE92" s="2">
        <v>0.30669999999999997</v>
      </c>
      <c r="AF92" s="2">
        <v>0.2205</v>
      </c>
      <c r="AG92" s="2">
        <v>0.1208</v>
      </c>
      <c r="AH92" s="2">
        <v>0.61488710852148565</v>
      </c>
      <c r="AI92" s="2">
        <v>0.39409724473257696</v>
      </c>
      <c r="AJ92" s="2">
        <v>0.87780000000000002</v>
      </c>
      <c r="AK92" s="2">
        <v>0.42909999999999998</v>
      </c>
      <c r="AL92" s="2">
        <v>0.26369999999999999</v>
      </c>
      <c r="AM92" s="2">
        <v>0.3748324840764331</v>
      </c>
      <c r="AN92" s="2">
        <v>0.19639999999999999</v>
      </c>
      <c r="AQ92" s="65" t="s">
        <v>86</v>
      </c>
      <c r="AR92" s="65" t="s">
        <v>144</v>
      </c>
      <c r="AS92" s="65" t="s">
        <v>139</v>
      </c>
      <c r="AT92" s="65">
        <v>2010</v>
      </c>
      <c r="AU92" s="65">
        <v>0.34499999999999997</v>
      </c>
      <c r="AV92" s="65">
        <v>0.47099999999999997</v>
      </c>
      <c r="AW92" s="65">
        <v>0.40600000000000003</v>
      </c>
      <c r="AX92" s="65">
        <v>0.52100000000000002</v>
      </c>
      <c r="AY92" s="65">
        <v>0.55800000000000005</v>
      </c>
      <c r="AZ92" s="65">
        <v>0.76500000000000001</v>
      </c>
      <c r="BA92" s="65">
        <v>0.51900000000000002</v>
      </c>
      <c r="BB92" s="65">
        <v>0.59399999999999997</v>
      </c>
      <c r="BC92" s="65">
        <v>0.65200000000000002</v>
      </c>
      <c r="BD92" s="65">
        <v>0.65100000000000002</v>
      </c>
      <c r="BE92" s="65">
        <v>0.45500000000000002</v>
      </c>
      <c r="BF92" s="65">
        <v>0.49299999999999999</v>
      </c>
      <c r="BG92" s="65"/>
      <c r="BH92" s="65" t="s">
        <v>86</v>
      </c>
      <c r="BI92" s="65" t="s">
        <v>140</v>
      </c>
      <c r="BJ92" s="65" t="s">
        <v>139</v>
      </c>
      <c r="BK92" s="65">
        <v>2010</v>
      </c>
      <c r="BL92" s="65">
        <v>120.9</v>
      </c>
      <c r="BM92" s="65">
        <v>40</v>
      </c>
      <c r="BN92" s="65">
        <v>72.7</v>
      </c>
      <c r="BO92" s="65">
        <v>22.6</v>
      </c>
      <c r="BP92" s="65">
        <v>112.6</v>
      </c>
      <c r="BQ92" s="65">
        <v>62.3</v>
      </c>
      <c r="BR92" s="65">
        <v>123.2</v>
      </c>
      <c r="BS92" s="65">
        <v>281.89999999999998</v>
      </c>
      <c r="BT92" s="65">
        <v>136.6</v>
      </c>
      <c r="BU92" s="65">
        <v>25.4</v>
      </c>
      <c r="BV92" s="65">
        <v>180.8</v>
      </c>
      <c r="BW92" s="65">
        <v>125.3</v>
      </c>
      <c r="BX92" s="65"/>
      <c r="BY92" s="62">
        <f t="shared" si="12"/>
        <v>0.50082539682539684</v>
      </c>
      <c r="BZ92" s="62">
        <f t="shared" si="13"/>
        <v>0.59702374839537875</v>
      </c>
      <c r="CA92" s="62">
        <f t="shared" si="14"/>
        <v>0.54802392065344219</v>
      </c>
      <c r="CB92" s="62">
        <f t="shared" si="15"/>
        <v>0.42740531097134871</v>
      </c>
      <c r="CC92" s="65" t="s">
        <v>86</v>
      </c>
      <c r="CD92" s="2">
        <f t="shared" ref="CD92:CD105" si="16">+(AW92*BN92+AX92*BO92+AY92*BP92)</f>
        <v>104.1216</v>
      </c>
      <c r="CE92">
        <f t="shared" ref="CE92:CE105" si="17">+(AZ92*BQ92+BA92*BR92+BB92*BS92)</f>
        <v>279.0489</v>
      </c>
      <c r="CF92">
        <f t="shared" ref="CF92:CF105" si="18">+(BC92*BT92+BD92*BU92+BE92*BV92)</f>
        <v>187.86259999999999</v>
      </c>
      <c r="CG92">
        <f t="shared" ref="CG92:CG105" si="19">+(AU92*BL92+AV92*BM92+BF92*BW92)</f>
        <v>122.32339999999999</v>
      </c>
    </row>
    <row r="93" spans="1:85" x14ac:dyDescent="0.25">
      <c r="A93" s="29">
        <v>2003</v>
      </c>
      <c r="B93" s="2">
        <v>0.35639999999999999</v>
      </c>
      <c r="C93" s="2">
        <v>0.54900000000000004</v>
      </c>
      <c r="D93" s="2">
        <v>0.59409999999999996</v>
      </c>
      <c r="E93" s="2">
        <v>0.60140000000000005</v>
      </c>
      <c r="F93" s="2">
        <v>0.58079999999999998</v>
      </c>
      <c r="G93" s="2">
        <v>0.26590000000000003</v>
      </c>
      <c r="H93" s="12">
        <v>0.32234482758620686</v>
      </c>
      <c r="I93" s="2">
        <v>0.70879999999999999</v>
      </c>
      <c r="J93" s="2">
        <v>0.48249999999999998</v>
      </c>
      <c r="K93" s="2">
        <v>0.56069999999999998</v>
      </c>
      <c r="L93" s="2">
        <v>0.55830000000000002</v>
      </c>
      <c r="M93" s="2">
        <v>6.6199999999999995E-2</v>
      </c>
      <c r="N93" s="2">
        <v>0.1419</v>
      </c>
      <c r="O93" s="2">
        <v>0.3392</v>
      </c>
      <c r="P93" s="2">
        <v>0.1003</v>
      </c>
      <c r="Q93" s="2">
        <v>0.33410000000000001</v>
      </c>
      <c r="R93" s="2">
        <v>0.44619999999999999</v>
      </c>
      <c r="S93" s="2">
        <v>0.215</v>
      </c>
      <c r="T93" s="2">
        <v>0.25240000000000001</v>
      </c>
      <c r="U93" s="2">
        <v>3.9100000000000003E-2</v>
      </c>
      <c r="V93" s="2">
        <v>0.1585</v>
      </c>
      <c r="W93" s="2">
        <v>0.45850000000000002</v>
      </c>
      <c r="X93" s="2">
        <v>5.3E-3</v>
      </c>
      <c r="Y93" s="2">
        <v>0.40710000000000002</v>
      </c>
      <c r="Z93" s="2">
        <v>0.27529999999999999</v>
      </c>
      <c r="AA93" s="41">
        <v>-999.9</v>
      </c>
      <c r="AB93" s="2">
        <v>0.1918</v>
      </c>
      <c r="AC93" s="2">
        <v>0.44429999999999997</v>
      </c>
      <c r="AD93" s="2">
        <v>0.2671</v>
      </c>
      <c r="AE93" s="41">
        <v>-999.9</v>
      </c>
      <c r="AF93" s="2">
        <v>0.4985</v>
      </c>
      <c r="AG93" s="2">
        <v>0.1048</v>
      </c>
      <c r="AH93" s="2">
        <v>0.83337168874172185</v>
      </c>
      <c r="AI93" s="2">
        <v>0.60852161383285297</v>
      </c>
      <c r="AJ93" s="2">
        <v>2.464</v>
      </c>
      <c r="AK93" s="2">
        <v>0.13900000000000001</v>
      </c>
      <c r="AL93" s="2">
        <v>0.2137</v>
      </c>
      <c r="AM93" s="2">
        <v>0.38530472103004298</v>
      </c>
      <c r="AN93" s="2">
        <v>0.51060000000000005</v>
      </c>
      <c r="AQ93" s="65" t="s">
        <v>86</v>
      </c>
      <c r="AR93" s="65" t="s">
        <v>144</v>
      </c>
      <c r="AS93" s="65" t="s">
        <v>139</v>
      </c>
      <c r="AT93" s="65">
        <v>2011</v>
      </c>
      <c r="AU93" s="65">
        <v>0.45700000000000002</v>
      </c>
      <c r="AV93" s="65">
        <v>0.56399999999999995</v>
      </c>
      <c r="AW93" s="65">
        <v>0.33500000000000002</v>
      </c>
      <c r="AX93" s="65">
        <v>0.51800000000000002</v>
      </c>
      <c r="AY93" s="65">
        <v>0.36499999999999999</v>
      </c>
      <c r="AZ93" s="65">
        <v>0.32</v>
      </c>
      <c r="BA93" s="65">
        <v>0.38400000000000001</v>
      </c>
      <c r="BB93" s="65">
        <v>0.43</v>
      </c>
      <c r="BC93" s="65">
        <v>0.39700000000000002</v>
      </c>
      <c r="BD93" s="65">
        <v>0.36199999999999999</v>
      </c>
      <c r="BE93" s="65">
        <v>0.58099999999999996</v>
      </c>
      <c r="BF93" s="65">
        <v>0.34799999999999998</v>
      </c>
      <c r="BG93" s="65"/>
      <c r="BH93" s="65" t="s">
        <v>86</v>
      </c>
      <c r="BI93" s="65" t="s">
        <v>140</v>
      </c>
      <c r="BJ93" s="65" t="s">
        <v>139</v>
      </c>
      <c r="BK93" s="65">
        <v>2011</v>
      </c>
      <c r="BL93" s="65">
        <v>93.5</v>
      </c>
      <c r="BM93" s="65">
        <v>15.9</v>
      </c>
      <c r="BN93" s="65">
        <v>42.1</v>
      </c>
      <c r="BO93" s="65">
        <v>31.4</v>
      </c>
      <c r="BP93" s="65">
        <v>51</v>
      </c>
      <c r="BQ93" s="65">
        <v>115.9</v>
      </c>
      <c r="BR93" s="65">
        <v>138.6</v>
      </c>
      <c r="BS93" s="65">
        <v>63.8</v>
      </c>
      <c r="BT93" s="65">
        <v>52.9</v>
      </c>
      <c r="BU93" s="65">
        <v>67</v>
      </c>
      <c r="BV93" s="65">
        <v>5.2</v>
      </c>
      <c r="BW93" s="65">
        <v>241.5</v>
      </c>
      <c r="BX93" s="65"/>
      <c r="BY93" s="62">
        <f t="shared" si="12"/>
        <v>0.3934433734939759</v>
      </c>
      <c r="BZ93" s="62">
        <f t="shared" si="13"/>
        <v>0.36991643103989946</v>
      </c>
      <c r="CA93" s="62">
        <f t="shared" si="14"/>
        <v>0.38590327737809749</v>
      </c>
      <c r="CB93" s="62">
        <f t="shared" si="15"/>
        <v>0.38683129096608715</v>
      </c>
      <c r="CC93" s="65" t="s">
        <v>86</v>
      </c>
      <c r="CD93" s="2">
        <f t="shared" si="16"/>
        <v>48.983699999999999</v>
      </c>
      <c r="CE93">
        <f t="shared" si="17"/>
        <v>117.7444</v>
      </c>
      <c r="CF93">
        <f t="shared" si="18"/>
        <v>48.276499999999999</v>
      </c>
      <c r="CG93">
        <f t="shared" si="19"/>
        <v>135.73909999999998</v>
      </c>
    </row>
    <row r="94" spans="1:85" x14ac:dyDescent="0.25">
      <c r="A94" s="29">
        <v>2004</v>
      </c>
      <c r="B94" s="2">
        <v>0.38379999999999997</v>
      </c>
      <c r="C94" s="2">
        <v>0.45939999999999998</v>
      </c>
      <c r="D94" s="2">
        <v>0.64449999999999996</v>
      </c>
      <c r="E94" s="2">
        <v>0.36099999999999999</v>
      </c>
      <c r="F94" s="41">
        <v>-999.9</v>
      </c>
      <c r="G94" s="2">
        <v>0.191</v>
      </c>
      <c r="H94" s="12">
        <v>0.1832341839591122</v>
      </c>
      <c r="I94" s="41">
        <v>-999.9</v>
      </c>
      <c r="J94" s="2">
        <v>0.39750000000000002</v>
      </c>
      <c r="K94" s="2">
        <v>0.34389999999999998</v>
      </c>
      <c r="L94" s="2">
        <v>0.29949999999999999</v>
      </c>
      <c r="M94" s="2">
        <v>4.8000000000000001E-2</v>
      </c>
      <c r="N94" s="2">
        <v>0.12570000000000001</v>
      </c>
      <c r="O94" s="41">
        <v>-999.9</v>
      </c>
      <c r="P94" s="2">
        <v>8.4099999999999994E-2</v>
      </c>
      <c r="Q94" s="2">
        <v>0.24399999999999999</v>
      </c>
      <c r="R94" s="2">
        <v>0.40620000000000001</v>
      </c>
      <c r="S94" s="2">
        <v>0.2908</v>
      </c>
      <c r="T94" s="2">
        <v>0.17979999999999999</v>
      </c>
      <c r="U94" s="2">
        <v>8.14E-2</v>
      </c>
      <c r="V94" s="2">
        <v>0.20449999999999999</v>
      </c>
      <c r="W94" s="2">
        <v>0.44330000000000003</v>
      </c>
      <c r="X94" s="2">
        <v>4.7500000000000001E-2</v>
      </c>
      <c r="Y94" s="2">
        <v>0.6129</v>
      </c>
      <c r="Z94" s="2">
        <v>0.25280000000000002</v>
      </c>
      <c r="AA94" s="2">
        <v>0.1648</v>
      </c>
      <c r="AB94" s="2">
        <v>0.1129</v>
      </c>
      <c r="AC94" s="2">
        <v>0.84870000000000001</v>
      </c>
      <c r="AD94" s="2">
        <v>0.44990000000000002</v>
      </c>
      <c r="AE94" s="2">
        <v>0.3891</v>
      </c>
      <c r="AF94" s="2">
        <v>0.1704</v>
      </c>
      <c r="AG94" s="2">
        <v>3.1600000000000003E-2</v>
      </c>
      <c r="AH94" s="2">
        <v>0.81957295373665484</v>
      </c>
      <c r="AI94" s="2">
        <v>0.40338160469667317</v>
      </c>
      <c r="AJ94" s="2">
        <v>0.59219999999999995</v>
      </c>
      <c r="AK94" s="2">
        <v>0.16520000000000001</v>
      </c>
      <c r="AL94" s="41">
        <v>-999.9</v>
      </c>
      <c r="AM94" s="2">
        <v>0.29513194135939586</v>
      </c>
      <c r="AN94" s="2">
        <v>0.53890000000000005</v>
      </c>
      <c r="AQ94" s="65" t="s">
        <v>86</v>
      </c>
      <c r="AR94" s="65" t="s">
        <v>144</v>
      </c>
      <c r="AS94" s="65" t="s">
        <v>139</v>
      </c>
      <c r="AT94" s="65">
        <v>2012</v>
      </c>
      <c r="AU94" s="65">
        <v>0.42899999999999999</v>
      </c>
      <c r="AV94" s="65">
        <v>0.46600000000000003</v>
      </c>
      <c r="AW94" s="65">
        <v>0.60199999999999998</v>
      </c>
      <c r="AX94" s="65">
        <v>0.47</v>
      </c>
      <c r="AY94" s="65">
        <v>0.52100000000000002</v>
      </c>
      <c r="AZ94" s="65">
        <v>0.48099999999999998</v>
      </c>
      <c r="BA94" s="65">
        <v>0.44</v>
      </c>
      <c r="BB94" s="65">
        <v>0.48099999999999998</v>
      </c>
      <c r="BC94" s="65">
        <v>0.42099999999999999</v>
      </c>
      <c r="BD94" s="65">
        <v>0.41299999999999998</v>
      </c>
      <c r="BE94" s="65">
        <v>0.41</v>
      </c>
      <c r="BF94" s="65">
        <v>0.38300000000000001</v>
      </c>
      <c r="BG94" s="65"/>
      <c r="BH94" s="66" t="s">
        <v>86</v>
      </c>
      <c r="BI94" s="66" t="s">
        <v>140</v>
      </c>
      <c r="BJ94" s="66" t="s">
        <v>139</v>
      </c>
      <c r="BK94" s="66">
        <v>2012</v>
      </c>
      <c r="BL94" s="66">
        <v>179.1</v>
      </c>
      <c r="BM94" s="66">
        <v>115</v>
      </c>
      <c r="BN94" s="66">
        <v>28.9</v>
      </c>
      <c r="BO94" s="66">
        <v>40.700000000000003</v>
      </c>
      <c r="BP94" s="66">
        <v>53.9</v>
      </c>
      <c r="BQ94" s="66">
        <v>93</v>
      </c>
      <c r="BR94" s="66">
        <v>160.19999999999999</v>
      </c>
      <c r="BS94" s="66">
        <v>88.8</v>
      </c>
      <c r="BT94" s="66">
        <v>42.8</v>
      </c>
      <c r="BU94" s="66">
        <v>55.6</v>
      </c>
      <c r="BV94" s="66">
        <v>53.4</v>
      </c>
      <c r="BW94" s="66">
        <v>85.8</v>
      </c>
      <c r="BX94" s="66"/>
      <c r="BY94" s="63">
        <f t="shared" si="12"/>
        <v>0.52314736842105258</v>
      </c>
      <c r="BZ94" s="63">
        <f t="shared" si="13"/>
        <v>0.46179473684210526</v>
      </c>
      <c r="CA94" s="63">
        <f t="shared" si="14"/>
        <v>0.41420026350461131</v>
      </c>
      <c r="CB94" s="63">
        <f t="shared" si="15"/>
        <v>0.42981126612266385</v>
      </c>
      <c r="CC94" s="65" t="s">
        <v>86</v>
      </c>
      <c r="CD94" s="2">
        <f t="shared" si="16"/>
        <v>64.608699999999999</v>
      </c>
      <c r="CE94">
        <f t="shared" si="17"/>
        <v>157.93379999999999</v>
      </c>
      <c r="CF94">
        <f t="shared" si="18"/>
        <v>62.875599999999999</v>
      </c>
      <c r="CG94">
        <f t="shared" si="19"/>
        <v>163.28530000000001</v>
      </c>
    </row>
    <row r="95" spans="1:85" x14ac:dyDescent="0.25">
      <c r="A95" s="29">
        <v>2005</v>
      </c>
      <c r="B95" s="2">
        <v>0.32550000000000001</v>
      </c>
      <c r="C95" s="2">
        <v>0.82950000000000002</v>
      </c>
      <c r="D95" s="2">
        <v>0.63629999999999998</v>
      </c>
      <c r="E95" s="41">
        <v>-999.9</v>
      </c>
      <c r="F95" s="41">
        <v>-999.9</v>
      </c>
      <c r="G95" s="41">
        <v>-999.9</v>
      </c>
      <c r="H95" s="12">
        <v>0.20422656473463865</v>
      </c>
      <c r="I95" s="41">
        <v>-999.9</v>
      </c>
      <c r="J95" s="41">
        <v>-999.9</v>
      </c>
      <c r="K95" s="41">
        <v>-999.9</v>
      </c>
      <c r="L95" s="2">
        <v>0.45979999999999999</v>
      </c>
      <c r="M95" s="2">
        <v>0.14230000000000001</v>
      </c>
      <c r="N95" s="2">
        <v>0.16320000000000001</v>
      </c>
      <c r="O95" s="2">
        <v>0.43759999999999999</v>
      </c>
      <c r="P95" s="2">
        <v>8.6499999999999994E-2</v>
      </c>
      <c r="Q95" s="2">
        <v>0.40079999999999999</v>
      </c>
      <c r="R95" s="2">
        <v>0.35680000000000001</v>
      </c>
      <c r="S95" s="2">
        <v>0.27179999999999999</v>
      </c>
      <c r="T95" s="2">
        <v>0.30109999999999998</v>
      </c>
      <c r="U95" s="2">
        <v>0.1085</v>
      </c>
      <c r="V95" s="2">
        <v>0.32479999999999998</v>
      </c>
      <c r="W95" s="2">
        <v>0.39269999999999999</v>
      </c>
      <c r="X95" s="2">
        <v>3.9300000000000002E-2</v>
      </c>
      <c r="Y95" s="2">
        <v>0.45469999999999999</v>
      </c>
      <c r="Z95" s="2">
        <v>0.3054</v>
      </c>
      <c r="AA95" s="2">
        <v>0.1845</v>
      </c>
      <c r="AB95" s="41">
        <v>-999.9</v>
      </c>
      <c r="AC95" s="2">
        <v>0.66090000000000004</v>
      </c>
      <c r="AD95" s="2">
        <v>0.31719999999999998</v>
      </c>
      <c r="AE95" s="2">
        <v>0.42880000000000001</v>
      </c>
      <c r="AF95" s="2">
        <v>0.3569</v>
      </c>
      <c r="AG95" s="2">
        <v>7.1199999999999999E-2</v>
      </c>
      <c r="AH95" s="2">
        <v>1.14605023923445</v>
      </c>
      <c r="AI95" s="2">
        <v>0.29744328358208955</v>
      </c>
      <c r="AJ95" s="2">
        <v>1.5065999999999999</v>
      </c>
      <c r="AK95" s="41">
        <v>-999.9</v>
      </c>
      <c r="AL95" s="2">
        <v>0.20130000000000001</v>
      </c>
      <c r="AM95" s="2">
        <v>0.32092285876347132</v>
      </c>
      <c r="AN95" s="2">
        <v>0.50360000000000005</v>
      </c>
      <c r="AQ95" s="65" t="s">
        <v>131</v>
      </c>
      <c r="AR95" s="65" t="s">
        <v>144</v>
      </c>
      <c r="AS95" s="65" t="s">
        <v>139</v>
      </c>
      <c r="AT95" s="65">
        <v>2002</v>
      </c>
      <c r="AU95" s="65">
        <v>0.438</v>
      </c>
      <c r="AV95" s="65">
        <v>0.16</v>
      </c>
      <c r="AW95" s="65">
        <v>0.76700000000000002</v>
      </c>
      <c r="AX95" s="65">
        <v>1.39</v>
      </c>
      <c r="AY95" s="65">
        <v>0.63200000000000001</v>
      </c>
      <c r="AZ95" s="65">
        <v>0.39500000000000002</v>
      </c>
      <c r="BA95" s="65">
        <v>0.66700000000000004</v>
      </c>
      <c r="BB95" s="65">
        <v>1.0249999999999999</v>
      </c>
      <c r="BC95" s="65">
        <v>0.98599999999999999</v>
      </c>
      <c r="BD95" s="65">
        <v>0.14099999999999999</v>
      </c>
      <c r="BE95" s="65">
        <v>0.49</v>
      </c>
      <c r="BF95" s="65">
        <v>7.3999999999999996E-2</v>
      </c>
      <c r="BG95" s="65"/>
      <c r="BH95" s="65" t="s">
        <v>131</v>
      </c>
      <c r="BI95" s="65" t="s">
        <v>140</v>
      </c>
      <c r="BJ95" s="65" t="s">
        <v>139</v>
      </c>
      <c r="BK95" s="65">
        <v>2002</v>
      </c>
      <c r="BL95" s="65">
        <v>88.2</v>
      </c>
      <c r="BM95" s="65">
        <v>65.099999999999994</v>
      </c>
      <c r="BN95" s="65">
        <v>28</v>
      </c>
      <c r="BO95" s="65">
        <v>19.5</v>
      </c>
      <c r="BP95" s="65">
        <v>65.5</v>
      </c>
      <c r="BQ95" s="65">
        <v>89.7</v>
      </c>
      <c r="BR95" s="65">
        <v>87.6</v>
      </c>
      <c r="BS95" s="65">
        <v>14.4</v>
      </c>
      <c r="BT95" s="65">
        <v>10.9</v>
      </c>
      <c r="BU95" s="65">
        <v>67.3</v>
      </c>
      <c r="BV95" s="65">
        <v>78.8</v>
      </c>
      <c r="BW95" s="65">
        <v>13.8</v>
      </c>
      <c r="BX95" s="65"/>
      <c r="BY95" s="62">
        <f t="shared" si="12"/>
        <v>0.79625663716814166</v>
      </c>
      <c r="BZ95" s="62">
        <f t="shared" si="13"/>
        <v>0.56661815336463228</v>
      </c>
      <c r="CA95" s="62">
        <f t="shared" si="14"/>
        <v>0.3748324840764331</v>
      </c>
      <c r="CB95" s="62">
        <f t="shared" si="15"/>
        <v>0.29963375224416511</v>
      </c>
      <c r="CC95" s="65" t="s">
        <v>131</v>
      </c>
      <c r="CD95" s="2">
        <f t="shared" si="16"/>
        <v>89.977000000000004</v>
      </c>
      <c r="CE95">
        <f t="shared" si="17"/>
        <v>108.62070000000001</v>
      </c>
      <c r="CF95">
        <f t="shared" si="18"/>
        <v>58.848699999999994</v>
      </c>
      <c r="CG95">
        <f t="shared" si="19"/>
        <v>50.068799999999996</v>
      </c>
    </row>
    <row r="96" spans="1:85" x14ac:dyDescent="0.25">
      <c r="A96" s="29">
        <v>2006</v>
      </c>
      <c r="B96" s="2">
        <v>0.31409999999999999</v>
      </c>
      <c r="C96" s="2">
        <v>0.51739999999999997</v>
      </c>
      <c r="D96" s="2">
        <v>0.53410000000000002</v>
      </c>
      <c r="E96" s="2">
        <v>0.4</v>
      </c>
      <c r="F96" s="2">
        <v>0.50370000000000004</v>
      </c>
      <c r="G96" s="2">
        <v>0.19420000000000001</v>
      </c>
      <c r="H96" s="12">
        <v>0.20059344934379209</v>
      </c>
      <c r="I96" s="2">
        <v>0.55700000000000005</v>
      </c>
      <c r="J96" s="41">
        <v>-999.9</v>
      </c>
      <c r="K96" s="2">
        <v>0.37659999999999999</v>
      </c>
      <c r="L96" s="2">
        <v>0.22650000000000001</v>
      </c>
      <c r="M96" s="2">
        <v>0.13919999999999999</v>
      </c>
      <c r="N96" s="2">
        <v>0.17050000000000001</v>
      </c>
      <c r="O96" s="2">
        <v>0.31069999999999998</v>
      </c>
      <c r="P96" s="2">
        <v>6.0400000000000002E-2</v>
      </c>
      <c r="Q96" s="2">
        <v>0.31459999999999999</v>
      </c>
      <c r="R96" s="2">
        <v>0.36199999999999999</v>
      </c>
      <c r="S96" s="2">
        <v>0.23350000000000001</v>
      </c>
      <c r="T96" s="2">
        <v>0.2321</v>
      </c>
      <c r="U96" s="2">
        <v>0.13650000000000001</v>
      </c>
      <c r="V96" s="2">
        <v>0.34389999999999998</v>
      </c>
      <c r="W96" s="2">
        <v>0.41270000000000001</v>
      </c>
      <c r="X96" s="2">
        <v>0.18809999999999999</v>
      </c>
      <c r="Y96" s="2">
        <v>0.56059999999999999</v>
      </c>
      <c r="Z96" s="2">
        <v>0.2356</v>
      </c>
      <c r="AA96" s="2">
        <v>0.2752</v>
      </c>
      <c r="AB96" s="2">
        <v>4.6100000000000002E-2</v>
      </c>
      <c r="AC96" s="2">
        <v>0.46489999999999998</v>
      </c>
      <c r="AD96" s="2">
        <v>0.53400000000000003</v>
      </c>
      <c r="AE96" s="2">
        <v>0.33700000000000002</v>
      </c>
      <c r="AF96" s="2">
        <v>0.2495</v>
      </c>
      <c r="AG96" s="2">
        <v>9.3899999999999997E-2</v>
      </c>
      <c r="AH96" s="2">
        <v>0.64509080188679246</v>
      </c>
      <c r="AI96" s="2">
        <v>0.66744450768355157</v>
      </c>
      <c r="AJ96" s="2">
        <v>1.0416000000000001</v>
      </c>
      <c r="AK96" s="2">
        <v>6.4600000000000005E-2</v>
      </c>
      <c r="AL96" s="2">
        <v>0.21149999999999999</v>
      </c>
      <c r="AM96" s="2">
        <v>0.32862792968749999</v>
      </c>
      <c r="AN96" s="2">
        <v>0.5091</v>
      </c>
      <c r="AQ96" s="65" t="s">
        <v>131</v>
      </c>
      <c r="AR96" s="65" t="s">
        <v>144</v>
      </c>
      <c r="AS96" s="65" t="s">
        <v>139</v>
      </c>
      <c r="AT96" s="65">
        <v>2003</v>
      </c>
      <c r="AU96" s="65">
        <v>0.376</v>
      </c>
      <c r="AV96" s="65">
        <v>0.755</v>
      </c>
      <c r="AW96" s="65">
        <v>1.129</v>
      </c>
      <c r="AX96" s="65">
        <v>0.61899999999999999</v>
      </c>
      <c r="AY96" s="65">
        <v>0.47699999999999998</v>
      </c>
      <c r="AZ96" s="65">
        <v>1.0469999999999999</v>
      </c>
      <c r="BA96" s="65">
        <v>0.245</v>
      </c>
      <c r="BB96" s="65">
        <v>0.123</v>
      </c>
      <c r="BC96" s="65">
        <v>1.379</v>
      </c>
      <c r="BD96" s="65">
        <v>0.32600000000000001</v>
      </c>
      <c r="BE96" s="65">
        <v>0.26400000000000001</v>
      </c>
      <c r="BF96" s="65">
        <v>0.25700000000000001</v>
      </c>
      <c r="BG96" s="65"/>
      <c r="BH96" s="65" t="s">
        <v>131</v>
      </c>
      <c r="BI96" s="65" t="s">
        <v>140</v>
      </c>
      <c r="BJ96" s="65" t="s">
        <v>139</v>
      </c>
      <c r="BK96" s="65">
        <v>2003</v>
      </c>
      <c r="BL96" s="65">
        <v>37.299999999999997</v>
      </c>
      <c r="BM96" s="65">
        <v>17.600000000000001</v>
      </c>
      <c r="BN96" s="65">
        <v>10.6</v>
      </c>
      <c r="BO96" s="65">
        <v>90.9</v>
      </c>
      <c r="BP96" s="65">
        <v>59.1</v>
      </c>
      <c r="BQ96" s="65">
        <v>53.7</v>
      </c>
      <c r="BR96" s="65">
        <v>84.1</v>
      </c>
      <c r="BS96" s="65">
        <v>48</v>
      </c>
      <c r="BT96" s="65">
        <v>10.199999999999999</v>
      </c>
      <c r="BU96" s="65">
        <v>44.5</v>
      </c>
      <c r="BV96" s="65">
        <v>61.8</v>
      </c>
      <c r="BW96" s="65">
        <v>83</v>
      </c>
      <c r="BX96" s="65"/>
      <c r="BY96" s="62">
        <f t="shared" si="12"/>
        <v>0.60040597758405989</v>
      </c>
      <c r="BZ96" s="62">
        <f t="shared" si="13"/>
        <v>0.44527664155005381</v>
      </c>
      <c r="CA96" s="62">
        <f t="shared" si="14"/>
        <v>0.38530472103004298</v>
      </c>
      <c r="CB96" s="62">
        <f t="shared" si="15"/>
        <v>0.35274691805656272</v>
      </c>
      <c r="CC96" s="65" t="s">
        <v>131</v>
      </c>
      <c r="CD96" s="2">
        <f t="shared" si="16"/>
        <v>96.425200000000018</v>
      </c>
      <c r="CE96">
        <f t="shared" si="17"/>
        <v>82.732399999999998</v>
      </c>
      <c r="CF96">
        <f t="shared" si="18"/>
        <v>44.888000000000005</v>
      </c>
      <c r="CG96">
        <f t="shared" si="19"/>
        <v>48.643799999999999</v>
      </c>
    </row>
    <row r="97" spans="1:85" x14ac:dyDescent="0.25">
      <c r="A97" s="29">
        <v>2007</v>
      </c>
      <c r="B97" s="2">
        <v>0.43609999999999999</v>
      </c>
      <c r="C97" s="2">
        <v>0.62080000000000002</v>
      </c>
      <c r="D97" s="2">
        <v>0.4632</v>
      </c>
      <c r="E97" s="2">
        <v>0.71560000000000001</v>
      </c>
      <c r="F97" s="2">
        <v>0.42230000000000001</v>
      </c>
      <c r="G97" s="2">
        <v>0.308</v>
      </c>
      <c r="H97" s="12">
        <v>0.27450614058507189</v>
      </c>
      <c r="I97" s="2">
        <v>0.315</v>
      </c>
      <c r="J97" s="2">
        <v>0.34029999999999999</v>
      </c>
      <c r="K97" s="2">
        <v>0.45440000000000003</v>
      </c>
      <c r="L97" s="41">
        <v>-999.9</v>
      </c>
      <c r="M97" s="41">
        <v>-999.9</v>
      </c>
      <c r="N97" s="2">
        <v>0.1368</v>
      </c>
      <c r="O97" s="2">
        <v>0.30719999999999997</v>
      </c>
      <c r="P97" s="2">
        <v>7.46E-2</v>
      </c>
      <c r="Q97" s="2">
        <v>0.3271</v>
      </c>
      <c r="R97" s="2">
        <v>0.75770000000000004</v>
      </c>
      <c r="S97" s="2">
        <v>0.42449999999999999</v>
      </c>
      <c r="T97" s="2">
        <v>0.3049</v>
      </c>
      <c r="U97" s="2">
        <v>0.1905</v>
      </c>
      <c r="V97" s="2">
        <v>0.65690000000000004</v>
      </c>
      <c r="W97" s="2">
        <v>0.48170000000000002</v>
      </c>
      <c r="X97" s="2">
        <v>2.9899999999999999E-2</v>
      </c>
      <c r="Y97" s="2">
        <v>0.42830000000000001</v>
      </c>
      <c r="Z97" s="2">
        <v>0.35239999999999999</v>
      </c>
      <c r="AA97" s="2">
        <v>0.25390000000000001</v>
      </c>
      <c r="AB97" s="2">
        <v>8.0399999999999999E-2</v>
      </c>
      <c r="AC97" s="2">
        <v>0.59819999999999995</v>
      </c>
      <c r="AD97" s="2">
        <v>0.26800000000000002</v>
      </c>
      <c r="AE97" s="2">
        <v>0.28960000000000002</v>
      </c>
      <c r="AF97" s="2">
        <v>0.46579999999999999</v>
      </c>
      <c r="AG97" s="2">
        <v>0.1293</v>
      </c>
      <c r="AH97" s="2">
        <v>0.75496343178621672</v>
      </c>
      <c r="AI97" s="2">
        <v>0.36677441860465115</v>
      </c>
      <c r="AJ97" s="41">
        <v>-999.9</v>
      </c>
      <c r="AK97" s="41">
        <v>-999.9</v>
      </c>
      <c r="AL97" s="2">
        <v>0.5585</v>
      </c>
      <c r="AM97" s="2">
        <v>0.34253311074012249</v>
      </c>
      <c r="AN97" s="2">
        <v>0.43780000000000002</v>
      </c>
      <c r="AQ97" s="65" t="s">
        <v>131</v>
      </c>
      <c r="AR97" s="65" t="s">
        <v>144</v>
      </c>
      <c r="AS97" s="65" t="s">
        <v>139</v>
      </c>
      <c r="AT97" s="65">
        <v>2004</v>
      </c>
      <c r="AU97" s="65">
        <v>0.39600000000000002</v>
      </c>
      <c r="AV97" s="65">
        <v>0.24399999999999999</v>
      </c>
      <c r="AW97" s="65">
        <v>0.61099999999999999</v>
      </c>
      <c r="AX97" s="65">
        <v>0.68</v>
      </c>
      <c r="AY97" s="65">
        <v>0.623</v>
      </c>
      <c r="AZ97" s="65">
        <v>0.57399999999999995</v>
      </c>
      <c r="BA97" s="65">
        <v>0.34599999999999997</v>
      </c>
      <c r="BB97" s="65">
        <v>0.77800000000000002</v>
      </c>
      <c r="BC97" s="65">
        <v>0.45600000000000002</v>
      </c>
      <c r="BD97" s="65">
        <v>0.23200000000000001</v>
      </c>
      <c r="BE97" s="65">
        <v>0.221</v>
      </c>
      <c r="BF97" s="65">
        <v>0.44900000000000001</v>
      </c>
      <c r="BG97" s="65"/>
      <c r="BH97" s="65" t="s">
        <v>131</v>
      </c>
      <c r="BI97" s="65" t="s">
        <v>140</v>
      </c>
      <c r="BJ97" s="65" t="s">
        <v>139</v>
      </c>
      <c r="BK97" s="65">
        <v>2004</v>
      </c>
      <c r="BL97" s="65">
        <v>71.3</v>
      </c>
      <c r="BM97" s="65">
        <v>22.9</v>
      </c>
      <c r="BN97" s="65">
        <v>43</v>
      </c>
      <c r="BO97" s="65">
        <v>20.7</v>
      </c>
      <c r="BP97" s="65">
        <v>68.5</v>
      </c>
      <c r="BQ97" s="65">
        <v>52.8</v>
      </c>
      <c r="BR97" s="65">
        <v>90.1</v>
      </c>
      <c r="BS97" s="65">
        <v>82.9</v>
      </c>
      <c r="BT97" s="65">
        <v>67.400000000000006</v>
      </c>
      <c r="BU97" s="65">
        <v>77.099999999999994</v>
      </c>
      <c r="BV97" s="65">
        <v>80.599999999999994</v>
      </c>
      <c r="BW97" s="65">
        <v>49.3</v>
      </c>
      <c r="BX97" s="65"/>
      <c r="BY97" s="62">
        <f t="shared" si="12"/>
        <v>0.62802193645990934</v>
      </c>
      <c r="BZ97" s="62">
        <f t="shared" si="13"/>
        <v>0.55791851195748454</v>
      </c>
      <c r="CA97" s="62">
        <f t="shared" si="14"/>
        <v>0.29513194135939586</v>
      </c>
      <c r="CB97" s="62">
        <f t="shared" si="15"/>
        <v>0.38995191637630661</v>
      </c>
      <c r="CC97" s="65" t="s">
        <v>131</v>
      </c>
      <c r="CD97" s="2">
        <f t="shared" si="16"/>
        <v>83.024500000000003</v>
      </c>
      <c r="CE97">
        <f t="shared" si="17"/>
        <v>125.97799999999999</v>
      </c>
      <c r="CF97">
        <f t="shared" si="18"/>
        <v>66.434200000000004</v>
      </c>
      <c r="CG97">
        <f t="shared" si="19"/>
        <v>55.958100000000002</v>
      </c>
    </row>
    <row r="98" spans="1:85" x14ac:dyDescent="0.25">
      <c r="A98" s="29">
        <v>2008</v>
      </c>
      <c r="B98" s="2">
        <v>0.30320000000000003</v>
      </c>
      <c r="C98" s="2">
        <v>0.66749999999999998</v>
      </c>
      <c r="D98" s="41">
        <v>-999.9</v>
      </c>
      <c r="E98" s="41">
        <v>-999.9</v>
      </c>
      <c r="F98" s="2">
        <v>0.69240000000000002</v>
      </c>
      <c r="G98" s="41">
        <v>-999.9</v>
      </c>
      <c r="H98" s="12">
        <v>0.2755165670927367</v>
      </c>
      <c r="I98" s="2">
        <v>0.43709999999999999</v>
      </c>
      <c r="J98" s="2">
        <v>0.33779999999999999</v>
      </c>
      <c r="K98" s="2">
        <v>0.31719999999999998</v>
      </c>
      <c r="L98" s="2">
        <v>0.28639999999999999</v>
      </c>
      <c r="M98" s="2">
        <v>0.12939999999999999</v>
      </c>
      <c r="N98" s="2">
        <v>9.4700000000000006E-2</v>
      </c>
      <c r="O98" s="2">
        <v>0.27850000000000003</v>
      </c>
      <c r="P98" s="2">
        <v>4.1099999999999998E-2</v>
      </c>
      <c r="Q98" s="2">
        <v>0.17610000000000001</v>
      </c>
      <c r="R98" s="2">
        <v>0.27950000000000003</v>
      </c>
      <c r="S98" s="2">
        <v>0.28610000000000002</v>
      </c>
      <c r="T98" s="2">
        <v>0.14349999999999999</v>
      </c>
      <c r="U98" s="2">
        <v>0.14349999999999999</v>
      </c>
      <c r="V98" s="2">
        <v>0.15740000000000001</v>
      </c>
      <c r="W98" s="2">
        <v>0.27050000000000002</v>
      </c>
      <c r="X98" s="2">
        <v>1.6400000000000001E-2</v>
      </c>
      <c r="Y98" s="2">
        <v>0.34</v>
      </c>
      <c r="Z98" s="2">
        <v>0.2727</v>
      </c>
      <c r="AA98" s="2">
        <v>0.46579999999999999</v>
      </c>
      <c r="AB98" s="2">
        <v>0.1862</v>
      </c>
      <c r="AC98" s="2">
        <v>0.51019999999999999</v>
      </c>
      <c r="AD98" s="2">
        <v>0.29449999999999998</v>
      </c>
      <c r="AE98" s="2">
        <v>0.26800000000000002</v>
      </c>
      <c r="AF98" s="2">
        <v>0.20730000000000001</v>
      </c>
      <c r="AG98" s="2">
        <v>5.4100000000000002E-2</v>
      </c>
      <c r="AH98" s="2">
        <v>0.68653665097511785</v>
      </c>
      <c r="AI98" s="2">
        <v>0.65323973846712657</v>
      </c>
      <c r="AJ98" s="2">
        <v>0.68059999999999998</v>
      </c>
      <c r="AK98" s="2">
        <v>4.2099999999999999E-2</v>
      </c>
      <c r="AL98" s="2">
        <v>0.22109999999999999</v>
      </c>
      <c r="AM98" s="2">
        <v>0.27542156862745099</v>
      </c>
      <c r="AN98" s="2">
        <v>0.36659999999999998</v>
      </c>
      <c r="AQ98" s="65" t="s">
        <v>131</v>
      </c>
      <c r="AR98" s="65" t="s">
        <v>144</v>
      </c>
      <c r="AS98" s="65" t="s">
        <v>139</v>
      </c>
      <c r="AT98" s="65">
        <v>2005</v>
      </c>
      <c r="AU98" s="65">
        <v>0.35299999999999998</v>
      </c>
      <c r="AV98" s="65">
        <v>0.81200000000000006</v>
      </c>
      <c r="AW98" s="65">
        <v>0.40600000000000003</v>
      </c>
      <c r="AX98" s="65">
        <v>1.577</v>
      </c>
      <c r="AY98" s="65">
        <v>1.022</v>
      </c>
      <c r="AZ98" s="65">
        <v>0.75800000000000001</v>
      </c>
      <c r="BA98" s="65">
        <v>0.313</v>
      </c>
      <c r="BB98" s="65">
        <v>0.32300000000000001</v>
      </c>
      <c r="BC98" s="65">
        <v>0.38900000000000001</v>
      </c>
      <c r="BD98" s="65">
        <v>0.23699999999999999</v>
      </c>
      <c r="BE98" s="65">
        <v>0.36099999999999999</v>
      </c>
      <c r="BF98" s="65">
        <v>0.17599999999999999</v>
      </c>
      <c r="BG98" s="65"/>
      <c r="BH98" s="65" t="s">
        <v>131</v>
      </c>
      <c r="BI98" s="65" t="s">
        <v>140</v>
      </c>
      <c r="BJ98" s="65" t="s">
        <v>139</v>
      </c>
      <c r="BK98" s="65">
        <v>2005</v>
      </c>
      <c r="BL98" s="65">
        <v>71.099999999999994</v>
      </c>
      <c r="BM98" s="65">
        <v>22.3</v>
      </c>
      <c r="BN98" s="65">
        <v>23.8</v>
      </c>
      <c r="BO98" s="65">
        <v>21.8</v>
      </c>
      <c r="BP98" s="65">
        <v>49.2</v>
      </c>
      <c r="BQ98" s="65">
        <v>54.7</v>
      </c>
      <c r="BR98" s="65">
        <v>105.8</v>
      </c>
      <c r="BS98" s="65">
        <v>47.1</v>
      </c>
      <c r="BT98" s="65">
        <v>45.7</v>
      </c>
      <c r="BU98" s="65">
        <v>67.3</v>
      </c>
      <c r="BV98" s="65">
        <v>63.3</v>
      </c>
      <c r="BW98" s="65">
        <v>24.3</v>
      </c>
      <c r="BX98" s="65"/>
      <c r="BY98" s="62">
        <f t="shared" si="12"/>
        <v>0.99497679324894506</v>
      </c>
      <c r="BZ98" s="62">
        <f t="shared" si="13"/>
        <v>0.43252071290944127</v>
      </c>
      <c r="CA98" s="62">
        <f t="shared" si="14"/>
        <v>0.32092285876347132</v>
      </c>
      <c r="CB98" s="62">
        <f t="shared" si="15"/>
        <v>0.40342141036533563</v>
      </c>
      <c r="CC98" s="65" t="s">
        <v>131</v>
      </c>
      <c r="CD98" s="2">
        <f t="shared" si="16"/>
        <v>94.323800000000006</v>
      </c>
      <c r="CE98">
        <f t="shared" si="17"/>
        <v>89.791300000000007</v>
      </c>
      <c r="CF98">
        <f t="shared" si="18"/>
        <v>56.578699999999998</v>
      </c>
      <c r="CG98">
        <f t="shared" si="19"/>
        <v>47.482700000000001</v>
      </c>
    </row>
    <row r="99" spans="1:85" x14ac:dyDescent="0.25">
      <c r="A99" s="29">
        <v>2009</v>
      </c>
      <c r="B99" s="2">
        <v>0.30990000000000001</v>
      </c>
      <c r="C99" s="2">
        <v>0.45079999999999998</v>
      </c>
      <c r="D99" s="2">
        <v>0.58630000000000004</v>
      </c>
      <c r="E99" s="41">
        <v>-999.9</v>
      </c>
      <c r="F99" s="2">
        <v>0.29289999999999999</v>
      </c>
      <c r="G99" s="2">
        <v>0.26329999999999998</v>
      </c>
      <c r="H99" s="12">
        <v>0.14074900086132644</v>
      </c>
      <c r="I99" s="2">
        <v>0.4168</v>
      </c>
      <c r="J99" s="2">
        <v>0.25359999999999999</v>
      </c>
      <c r="K99" s="2">
        <v>0.22090000000000001</v>
      </c>
      <c r="L99" s="41">
        <v>-999.9</v>
      </c>
      <c r="M99" s="2">
        <v>9.4399999999999998E-2</v>
      </c>
      <c r="N99" s="2">
        <v>0.1033</v>
      </c>
      <c r="O99" s="2">
        <v>0.1497</v>
      </c>
      <c r="P99" s="2">
        <v>4.5900000000000003E-2</v>
      </c>
      <c r="Q99" s="2">
        <v>0.1522</v>
      </c>
      <c r="R99" s="2">
        <v>0.25119999999999998</v>
      </c>
      <c r="S99" s="2">
        <v>0.189</v>
      </c>
      <c r="T99" s="2">
        <v>2.5700000000000001E-2</v>
      </c>
      <c r="U99" s="2">
        <v>0.10879999999999999</v>
      </c>
      <c r="V99" s="2">
        <v>0.1123</v>
      </c>
      <c r="W99" s="2">
        <v>0.36620000000000003</v>
      </c>
      <c r="X99" s="2">
        <v>2.7799999999999998E-2</v>
      </c>
      <c r="Y99" s="2">
        <v>0.32929999999999998</v>
      </c>
      <c r="Z99" s="2">
        <v>0.19539999999999999</v>
      </c>
      <c r="AA99" s="2">
        <v>0.42680000000000001</v>
      </c>
      <c r="AB99" s="2">
        <v>0.1075</v>
      </c>
      <c r="AC99" s="2">
        <v>0.39800000000000002</v>
      </c>
      <c r="AD99" s="2">
        <v>0.36009999999999998</v>
      </c>
      <c r="AE99" s="2">
        <v>0.2021</v>
      </c>
      <c r="AF99" s="2">
        <v>0.2969</v>
      </c>
      <c r="AG99" s="2">
        <v>2.9000000000000001E-2</v>
      </c>
      <c r="AH99" s="2">
        <v>0.66152214960058098</v>
      </c>
      <c r="AI99" s="2">
        <v>0.54040201927489684</v>
      </c>
      <c r="AJ99" s="41">
        <v>-999.9</v>
      </c>
      <c r="AK99" s="2">
        <v>6.2E-2</v>
      </c>
      <c r="AL99" s="2">
        <v>0.31490000000000001</v>
      </c>
      <c r="AM99" s="2">
        <v>0.26194162316089226</v>
      </c>
      <c r="AN99" s="2">
        <v>0.30640000000000001</v>
      </c>
      <c r="AQ99" s="65" t="s">
        <v>131</v>
      </c>
      <c r="AR99" s="65" t="s">
        <v>144</v>
      </c>
      <c r="AS99" s="65" t="s">
        <v>139</v>
      </c>
      <c r="AT99" s="65">
        <v>2006</v>
      </c>
      <c r="AU99" s="65">
        <v>0.9</v>
      </c>
      <c r="AV99" s="65">
        <v>0.31900000000000001</v>
      </c>
      <c r="AW99" s="65">
        <v>0.26700000000000002</v>
      </c>
      <c r="AX99" s="65">
        <v>1.147</v>
      </c>
      <c r="AY99" s="65">
        <v>0.47099999999999997</v>
      </c>
      <c r="AZ99" s="65">
        <v>0.53200000000000003</v>
      </c>
      <c r="BA99" s="65">
        <v>2.8330000000000002</v>
      </c>
      <c r="BB99" s="65">
        <v>0.26300000000000001</v>
      </c>
      <c r="BC99" s="65">
        <v>0.57499999999999996</v>
      </c>
      <c r="BD99" s="65">
        <v>0.247</v>
      </c>
      <c r="BE99" s="65">
        <v>0.32800000000000001</v>
      </c>
      <c r="BF99" s="65">
        <v>0.33900000000000002</v>
      </c>
      <c r="BG99" s="65"/>
      <c r="BH99" s="65" t="s">
        <v>131</v>
      </c>
      <c r="BI99" s="65" t="s">
        <v>140</v>
      </c>
      <c r="BJ99" s="65" t="s">
        <v>139</v>
      </c>
      <c r="BK99" s="65">
        <v>2006</v>
      </c>
      <c r="BL99" s="65">
        <v>20.2</v>
      </c>
      <c r="BM99" s="65">
        <v>41.8</v>
      </c>
      <c r="BN99" s="65">
        <v>20.3</v>
      </c>
      <c r="BO99" s="65">
        <v>45.4</v>
      </c>
      <c r="BP99" s="65">
        <v>23.6</v>
      </c>
      <c r="BQ99" s="65">
        <v>28.4</v>
      </c>
      <c r="BR99" s="65">
        <v>39.200000000000003</v>
      </c>
      <c r="BS99" s="65">
        <v>116.7</v>
      </c>
      <c r="BT99" s="65">
        <v>46.2</v>
      </c>
      <c r="BU99" s="65">
        <v>138.5</v>
      </c>
      <c r="BV99" s="65">
        <v>122.5</v>
      </c>
      <c r="BW99" s="65">
        <v>108.9</v>
      </c>
      <c r="BX99" s="65"/>
      <c r="BY99" s="62">
        <f t="shared" si="12"/>
        <v>0.76830347144456879</v>
      </c>
      <c r="BZ99" s="62">
        <f t="shared" si="13"/>
        <v>0.85108247422680428</v>
      </c>
      <c r="CA99" s="62">
        <f t="shared" si="14"/>
        <v>0.32862792968749999</v>
      </c>
      <c r="CB99" s="62">
        <f t="shared" si="15"/>
        <v>0.40041720304271505</v>
      </c>
      <c r="CC99" s="65" t="s">
        <v>131</v>
      </c>
      <c r="CD99" s="2">
        <f t="shared" si="16"/>
        <v>68.609499999999997</v>
      </c>
      <c r="CE99">
        <f t="shared" si="17"/>
        <v>156.85450000000003</v>
      </c>
      <c r="CF99">
        <f t="shared" si="18"/>
        <v>100.9545</v>
      </c>
      <c r="CG99">
        <f t="shared" si="19"/>
        <v>68.431300000000007</v>
      </c>
    </row>
    <row r="100" spans="1:85" x14ac:dyDescent="0.25">
      <c r="A100" s="29">
        <v>2010</v>
      </c>
      <c r="B100" s="2">
        <v>0.35289999999999999</v>
      </c>
      <c r="C100" s="2">
        <v>0.47220000000000001</v>
      </c>
      <c r="D100" s="2">
        <v>0.40720000000000001</v>
      </c>
      <c r="E100" s="2">
        <v>0.2261</v>
      </c>
      <c r="F100" s="2">
        <v>0.38319999999999999</v>
      </c>
      <c r="G100" s="2">
        <v>0.1711</v>
      </c>
      <c r="H100" s="12">
        <v>0.22216115834907302</v>
      </c>
      <c r="I100" s="2">
        <v>0.61339999999999995</v>
      </c>
      <c r="J100" s="2">
        <v>0.52459999999999996</v>
      </c>
      <c r="K100" s="2">
        <v>0.35039999999999999</v>
      </c>
      <c r="L100" s="2">
        <v>0.26429999999999998</v>
      </c>
      <c r="M100" s="2">
        <v>4.6300000000000001E-2</v>
      </c>
      <c r="N100" s="2">
        <v>0.1167</v>
      </c>
      <c r="O100" s="2">
        <v>0.19789999999999999</v>
      </c>
      <c r="P100" s="2">
        <v>4.5900000000000003E-2</v>
      </c>
      <c r="Q100" s="2">
        <v>0.2041</v>
      </c>
      <c r="R100" s="2">
        <v>0.34989999999999999</v>
      </c>
      <c r="S100" s="41">
        <v>-999.9</v>
      </c>
      <c r="T100" s="2">
        <v>0.26850000000000002</v>
      </c>
      <c r="U100" s="2">
        <v>0.1328</v>
      </c>
      <c r="V100" s="2">
        <v>0.17230000000000001</v>
      </c>
      <c r="W100" s="2">
        <v>0.37990000000000002</v>
      </c>
      <c r="X100" s="2">
        <v>5.0200000000000002E-2</v>
      </c>
      <c r="Y100" s="2">
        <v>0.251</v>
      </c>
      <c r="Z100" s="2">
        <v>0.151</v>
      </c>
      <c r="AA100" s="41">
        <v>-999.9</v>
      </c>
      <c r="AB100" s="2">
        <v>0.1067</v>
      </c>
      <c r="AC100" s="2">
        <v>0.48780000000000001</v>
      </c>
      <c r="AD100" s="2">
        <v>0.29389999999999999</v>
      </c>
      <c r="AE100" s="41">
        <v>-999.9</v>
      </c>
      <c r="AF100" s="2">
        <v>0.3695</v>
      </c>
      <c r="AG100" s="2">
        <v>5.0900000000000001E-2</v>
      </c>
      <c r="AH100" s="2">
        <v>0.44277622377622378</v>
      </c>
      <c r="AI100" s="2">
        <v>0.54802392065344219</v>
      </c>
      <c r="AJ100" s="41">
        <v>-999.9</v>
      </c>
      <c r="AK100" s="2">
        <v>7.7799999999999994E-2</v>
      </c>
      <c r="AL100" s="2">
        <v>0.51480000000000004</v>
      </c>
      <c r="AM100" s="2">
        <v>0.36022320932815105</v>
      </c>
      <c r="AN100" s="2">
        <v>0.56210000000000004</v>
      </c>
      <c r="AQ100" s="65" t="s">
        <v>131</v>
      </c>
      <c r="AR100" s="65" t="s">
        <v>144</v>
      </c>
      <c r="AS100" s="65" t="s">
        <v>139</v>
      </c>
      <c r="AT100" s="65">
        <v>2007</v>
      </c>
      <c r="AU100" s="65">
        <v>0.187</v>
      </c>
      <c r="AV100" s="65">
        <v>0.66100000000000003</v>
      </c>
      <c r="AW100" s="65">
        <v>0.33400000000000002</v>
      </c>
      <c r="AX100" s="65">
        <v>0.40400000000000003</v>
      </c>
      <c r="AY100" s="65">
        <v>0.59599999999999997</v>
      </c>
      <c r="AZ100" s="65">
        <v>0.39300000000000002</v>
      </c>
      <c r="BA100" s="65">
        <v>0.216</v>
      </c>
      <c r="BB100" s="65">
        <v>0.53400000000000003</v>
      </c>
      <c r="BC100" s="65">
        <v>0.18</v>
      </c>
      <c r="BD100" s="65">
        <v>0.99199999999999999</v>
      </c>
      <c r="BE100" s="65">
        <v>0.44400000000000001</v>
      </c>
      <c r="BF100" s="65">
        <v>0.47599999999999998</v>
      </c>
      <c r="BG100" s="65"/>
      <c r="BH100" s="65" t="s">
        <v>131</v>
      </c>
      <c r="BI100" s="65" t="s">
        <v>140</v>
      </c>
      <c r="BJ100" s="65" t="s">
        <v>139</v>
      </c>
      <c r="BK100" s="65">
        <v>2007</v>
      </c>
      <c r="BL100" s="65">
        <v>74</v>
      </c>
      <c r="BM100" s="65">
        <v>12.5</v>
      </c>
      <c r="BN100" s="65">
        <v>42.9</v>
      </c>
      <c r="BO100" s="65">
        <v>33.700000000000003</v>
      </c>
      <c r="BP100" s="65">
        <v>73.8</v>
      </c>
      <c r="BQ100" s="65">
        <v>126.3</v>
      </c>
      <c r="BR100" s="65">
        <v>169.6</v>
      </c>
      <c r="BS100" s="65">
        <v>83</v>
      </c>
      <c r="BT100" s="65">
        <v>119.3</v>
      </c>
      <c r="BU100" s="65">
        <v>24.2</v>
      </c>
      <c r="BV100" s="65">
        <v>36.200000000000003</v>
      </c>
      <c r="BW100" s="65">
        <v>64.8</v>
      </c>
      <c r="BX100" s="65"/>
      <c r="BY100" s="62">
        <f t="shared" si="12"/>
        <v>0.47824601063829797</v>
      </c>
      <c r="BZ100" s="62">
        <f t="shared" si="13"/>
        <v>0.34465954077593036</v>
      </c>
      <c r="CA100" s="62">
        <f t="shared" si="14"/>
        <v>0.34253311074012249</v>
      </c>
      <c r="CB100" s="62">
        <f t="shared" si="15"/>
        <v>0.34993588896232647</v>
      </c>
      <c r="CC100" s="65" t="s">
        <v>131</v>
      </c>
      <c r="CD100" s="2">
        <f t="shared" si="16"/>
        <v>71.928200000000004</v>
      </c>
      <c r="CE100">
        <f t="shared" si="17"/>
        <v>130.5915</v>
      </c>
      <c r="CF100">
        <f t="shared" si="18"/>
        <v>61.553200000000004</v>
      </c>
      <c r="CG100">
        <f t="shared" si="19"/>
        <v>52.945299999999996</v>
      </c>
    </row>
    <row r="101" spans="1:85" x14ac:dyDescent="0.25">
      <c r="A101" s="29">
        <v>2011</v>
      </c>
      <c r="B101" s="2">
        <v>0.29099999999999998</v>
      </c>
      <c r="C101" s="2">
        <v>0.54720000000000002</v>
      </c>
      <c r="D101" s="2">
        <v>0.37790000000000001</v>
      </c>
      <c r="E101" s="2">
        <v>0.40410000000000001</v>
      </c>
      <c r="F101" s="2">
        <v>0.57230000000000003</v>
      </c>
      <c r="G101" s="2">
        <v>0.2177</v>
      </c>
      <c r="H101" s="12">
        <v>0.2441228491989334</v>
      </c>
      <c r="I101" s="2">
        <v>0.34770000000000001</v>
      </c>
      <c r="J101" s="2">
        <v>0.46820000000000001</v>
      </c>
      <c r="K101" s="2">
        <v>0.40679999999999999</v>
      </c>
      <c r="L101" s="2">
        <v>0.3841</v>
      </c>
      <c r="M101" s="2">
        <v>0.13900000000000001</v>
      </c>
      <c r="N101" s="2">
        <v>9.4500000000000001E-2</v>
      </c>
      <c r="O101" s="41">
        <v>-999.9</v>
      </c>
      <c r="P101" s="2">
        <v>6.4000000000000001E-2</v>
      </c>
      <c r="Q101" s="2">
        <v>0.2417</v>
      </c>
      <c r="R101" s="2">
        <v>0.37109999999999999</v>
      </c>
      <c r="S101" s="2">
        <v>0.14710000000000001</v>
      </c>
      <c r="T101" s="2">
        <v>0.2414</v>
      </c>
      <c r="U101" s="2">
        <v>9.0399999999999994E-2</v>
      </c>
      <c r="V101" s="2">
        <v>0.3357</v>
      </c>
      <c r="W101" s="2">
        <v>0.75460000000000005</v>
      </c>
      <c r="X101" s="2">
        <v>3.5700000000000003E-2</v>
      </c>
      <c r="Y101" s="2">
        <v>0.2515</v>
      </c>
      <c r="Z101" s="2">
        <v>0.12770000000000001</v>
      </c>
      <c r="AA101" s="2">
        <v>0.65200000000000002</v>
      </c>
      <c r="AB101" s="2">
        <v>3.4000000000000002E-2</v>
      </c>
      <c r="AC101" s="2">
        <v>0.38369999999999999</v>
      </c>
      <c r="AD101" s="2">
        <v>0.25619999999999998</v>
      </c>
      <c r="AE101" s="2">
        <v>0.3004</v>
      </c>
      <c r="AF101" s="2">
        <v>0.44190000000000002</v>
      </c>
      <c r="AG101" s="2">
        <v>6.9699999999999998E-2</v>
      </c>
      <c r="AH101" s="2">
        <v>0.83545112781954878</v>
      </c>
      <c r="AI101" s="2">
        <v>0.38590327737809749</v>
      </c>
      <c r="AJ101" s="2">
        <v>1.1973</v>
      </c>
      <c r="AK101" s="2">
        <v>0.1192</v>
      </c>
      <c r="AL101" s="2">
        <v>0.53720000000000001</v>
      </c>
      <c r="AM101" s="2">
        <v>0.32466419753086423</v>
      </c>
      <c r="AN101" s="2">
        <v>0.4763</v>
      </c>
      <c r="AQ101" s="65" t="s">
        <v>131</v>
      </c>
      <c r="AR101" s="65" t="s">
        <v>144</v>
      </c>
      <c r="AS101" s="65" t="s">
        <v>139</v>
      </c>
      <c r="AT101" s="65">
        <v>2008</v>
      </c>
      <c r="AU101" s="65">
        <v>0.36899999999999999</v>
      </c>
      <c r="AV101" s="65">
        <v>0.48099999999999998</v>
      </c>
      <c r="AW101" s="65">
        <v>0.46800000000000003</v>
      </c>
      <c r="AX101" s="65">
        <v>12.021000000000001</v>
      </c>
      <c r="AY101" s="65">
        <v>3.8</v>
      </c>
      <c r="AZ101" s="65">
        <v>0.58699999999999997</v>
      </c>
      <c r="BA101" s="65">
        <v>0.308</v>
      </c>
      <c r="BB101" s="65">
        <v>0.17499999999999999</v>
      </c>
      <c r="BC101" s="65">
        <v>0.29599999999999999</v>
      </c>
      <c r="BD101" s="65">
        <v>0.27600000000000002</v>
      </c>
      <c r="BE101" s="65">
        <v>0.24199999999999999</v>
      </c>
      <c r="BF101" s="65">
        <v>0.311</v>
      </c>
      <c r="BG101" s="65"/>
      <c r="BH101" s="65" t="s">
        <v>131</v>
      </c>
      <c r="BI101" s="65" t="s">
        <v>140</v>
      </c>
      <c r="BJ101" s="65" t="s">
        <v>139</v>
      </c>
      <c r="BK101" s="65">
        <v>2008</v>
      </c>
      <c r="BL101" s="65">
        <v>92.8</v>
      </c>
      <c r="BM101" s="65">
        <v>54.8</v>
      </c>
      <c r="BN101" s="65">
        <v>65.3</v>
      </c>
      <c r="BO101" s="65">
        <v>13.4</v>
      </c>
      <c r="BP101" s="65">
        <v>10.6</v>
      </c>
      <c r="BQ101" s="65">
        <v>57</v>
      </c>
      <c r="BR101" s="65">
        <v>86.3</v>
      </c>
      <c r="BS101" s="65">
        <v>103</v>
      </c>
      <c r="BT101" s="65">
        <v>63.2</v>
      </c>
      <c r="BU101" s="65">
        <v>80.099999999999994</v>
      </c>
      <c r="BV101" s="65">
        <v>40.299999999999997</v>
      </c>
      <c r="BW101" s="65">
        <v>19.600000000000001</v>
      </c>
      <c r="BX101" s="65"/>
      <c r="BY101" s="62">
        <f t="shared" si="12"/>
        <v>2.5971086226203806</v>
      </c>
      <c r="BZ101" s="62">
        <f t="shared" si="13"/>
        <v>0.31694843686561097</v>
      </c>
      <c r="CA101" s="62">
        <f t="shared" si="14"/>
        <v>0.27542156862745099</v>
      </c>
      <c r="CB101" s="62">
        <f t="shared" si="15"/>
        <v>0.39890909090909099</v>
      </c>
      <c r="CC101" s="65" t="s">
        <v>131</v>
      </c>
      <c r="CD101" s="2">
        <f t="shared" si="16"/>
        <v>231.92179999999999</v>
      </c>
      <c r="CE101">
        <f t="shared" si="17"/>
        <v>78.064399999999992</v>
      </c>
      <c r="CF101">
        <f t="shared" si="18"/>
        <v>50.567400000000006</v>
      </c>
      <c r="CG101">
        <f t="shared" si="19"/>
        <v>66.697600000000008</v>
      </c>
    </row>
    <row r="102" spans="1:85" x14ac:dyDescent="0.25">
      <c r="A102" s="29">
        <v>2012</v>
      </c>
      <c r="B102" s="2">
        <v>0.25829999999999997</v>
      </c>
      <c r="C102" s="2">
        <v>0.30530000000000002</v>
      </c>
      <c r="D102" s="2">
        <v>0.29220000000000002</v>
      </c>
      <c r="E102" s="2">
        <v>0.39319999999999999</v>
      </c>
      <c r="F102" s="2">
        <v>0.37119999999999997</v>
      </c>
      <c r="G102" s="2">
        <v>0.248</v>
      </c>
      <c r="H102" s="12">
        <v>0.27510624131082423</v>
      </c>
      <c r="I102" s="2">
        <v>0.2717</v>
      </c>
      <c r="J102" s="2">
        <v>0.43809999999999999</v>
      </c>
      <c r="K102" s="2">
        <v>0.35849999999999999</v>
      </c>
      <c r="L102" s="2">
        <v>0.34949999999999998</v>
      </c>
      <c r="M102" s="2">
        <v>9.5799999999999996E-2</v>
      </c>
      <c r="N102" s="41">
        <v>-999.9</v>
      </c>
      <c r="O102" s="2">
        <v>0.20580000000000001</v>
      </c>
      <c r="P102" s="2">
        <v>7.5800000000000006E-2</v>
      </c>
      <c r="Q102" s="2">
        <v>0.20069999999999999</v>
      </c>
      <c r="R102" s="2">
        <v>0.2036</v>
      </c>
      <c r="S102" s="2">
        <v>0.15759999999999999</v>
      </c>
      <c r="T102" s="2">
        <v>0.2009</v>
      </c>
      <c r="U102" s="2">
        <v>0.14080000000000001</v>
      </c>
      <c r="V102" s="2">
        <v>0.2253</v>
      </c>
      <c r="W102" s="2">
        <v>0.23180000000000001</v>
      </c>
      <c r="X102" s="2">
        <v>4.8899999999999999E-2</v>
      </c>
      <c r="Y102" s="2">
        <v>0.20860000000000001</v>
      </c>
      <c r="Z102" s="2">
        <v>0.1338</v>
      </c>
      <c r="AA102" s="2">
        <v>0.40910000000000002</v>
      </c>
      <c r="AB102" s="2">
        <v>4.7899999999999998E-2</v>
      </c>
      <c r="AC102" s="2">
        <v>0.77849999999999997</v>
      </c>
      <c r="AD102" s="2">
        <v>0.25219999999999998</v>
      </c>
      <c r="AE102" s="2">
        <v>0.2374</v>
      </c>
      <c r="AF102" s="2">
        <v>0.28260000000000002</v>
      </c>
      <c r="AG102" s="2">
        <v>5.9799999999999999E-2</v>
      </c>
      <c r="AH102" s="2">
        <v>0.5574525547445256</v>
      </c>
      <c r="AI102" s="2">
        <v>0.41420026350461131</v>
      </c>
      <c r="AJ102" s="2">
        <v>0.98680000000000001</v>
      </c>
      <c r="AK102" s="2">
        <v>0.12790000000000001</v>
      </c>
      <c r="AL102" s="2">
        <v>0.39129999999999998</v>
      </c>
      <c r="AM102" s="2">
        <v>0.27827463965718735</v>
      </c>
      <c r="AN102" s="2">
        <v>0.34310000000000002</v>
      </c>
      <c r="AQ102" s="65" t="s">
        <v>131</v>
      </c>
      <c r="AR102" s="65" t="s">
        <v>144</v>
      </c>
      <c r="AS102" s="65" t="s">
        <v>139</v>
      </c>
      <c r="AT102" s="65">
        <v>2009</v>
      </c>
      <c r="AU102" s="65">
        <v>0.36499999999999999</v>
      </c>
      <c r="AV102" s="65">
        <v>0.60499999999999998</v>
      </c>
      <c r="AW102" s="65">
        <v>0.53400000000000003</v>
      </c>
      <c r="AX102" s="65">
        <v>4.0410000000000004</v>
      </c>
      <c r="AY102" s="65">
        <v>2.5310000000000001</v>
      </c>
      <c r="AZ102" s="65">
        <v>0.58099999999999996</v>
      </c>
      <c r="BA102" s="65">
        <v>0.53700000000000003</v>
      </c>
      <c r="BB102" s="65">
        <v>0.69799999999999995</v>
      </c>
      <c r="BC102" s="65">
        <v>0.20899999999999999</v>
      </c>
      <c r="BD102" s="65">
        <v>0.218</v>
      </c>
      <c r="BE102" s="65">
        <v>0.315</v>
      </c>
      <c r="BF102" s="65">
        <v>0.19900000000000001</v>
      </c>
      <c r="BG102" s="65"/>
      <c r="BH102" s="65" t="s">
        <v>131</v>
      </c>
      <c r="BI102" s="65" t="s">
        <v>140</v>
      </c>
      <c r="BJ102" s="65" t="s">
        <v>139</v>
      </c>
      <c r="BK102" s="65">
        <v>2009</v>
      </c>
      <c r="BL102" s="65">
        <v>29.9</v>
      </c>
      <c r="BM102" s="65">
        <v>22.1</v>
      </c>
      <c r="BN102" s="65">
        <v>38</v>
      </c>
      <c r="BO102" s="65">
        <v>12.9</v>
      </c>
      <c r="BP102" s="65">
        <v>65.099999999999994</v>
      </c>
      <c r="BQ102" s="65">
        <v>61.3</v>
      </c>
      <c r="BR102" s="65">
        <v>113.3</v>
      </c>
      <c r="BS102" s="65">
        <v>79.7</v>
      </c>
      <c r="BT102" s="65">
        <v>46.9</v>
      </c>
      <c r="BU102" s="65">
        <v>64</v>
      </c>
      <c r="BV102" s="65">
        <v>99.8</v>
      </c>
      <c r="BW102" s="65">
        <v>33.1</v>
      </c>
      <c r="BX102" s="65"/>
      <c r="BY102" s="62">
        <f t="shared" si="12"/>
        <v>2.04473275862069</v>
      </c>
      <c r="BZ102" s="62">
        <f t="shared" si="13"/>
        <v>0.59806527723161629</v>
      </c>
      <c r="CA102" s="62">
        <f t="shared" si="14"/>
        <v>0.26194162316089226</v>
      </c>
      <c r="CB102" s="62">
        <f t="shared" si="15"/>
        <v>0.36276028202115157</v>
      </c>
      <c r="CC102" s="65" t="s">
        <v>131</v>
      </c>
      <c r="CD102" s="2">
        <f t="shared" si="16"/>
        <v>237.18900000000002</v>
      </c>
      <c r="CE102">
        <f t="shared" si="17"/>
        <v>152.08800000000002</v>
      </c>
      <c r="CF102">
        <f t="shared" si="18"/>
        <v>55.191099999999999</v>
      </c>
      <c r="CG102">
        <f t="shared" si="19"/>
        <v>30.870899999999999</v>
      </c>
    </row>
    <row r="103" spans="1:85" x14ac:dyDescent="0.25">
      <c r="AQ103" s="65" t="s">
        <v>131</v>
      </c>
      <c r="AR103" s="65" t="s">
        <v>144</v>
      </c>
      <c r="AS103" s="65" t="s">
        <v>139</v>
      </c>
      <c r="AT103" s="65">
        <v>2010</v>
      </c>
      <c r="AU103" s="65">
        <v>0.52</v>
      </c>
      <c r="AV103" s="65">
        <v>0.48</v>
      </c>
      <c r="AW103" s="65">
        <v>1.0920000000000001</v>
      </c>
      <c r="AX103" s="65">
        <v>1.331</v>
      </c>
      <c r="AY103" s="65">
        <v>0.16200000000000001</v>
      </c>
      <c r="AZ103" s="65">
        <v>1.5960000000000001</v>
      </c>
      <c r="BA103" s="65">
        <v>0.70399999999999996</v>
      </c>
      <c r="BB103" s="65">
        <v>0.57399999999999995</v>
      </c>
      <c r="BC103" s="65">
        <v>0.57699999999999996</v>
      </c>
      <c r="BD103" s="65">
        <v>0.24199999999999999</v>
      </c>
      <c r="BE103" s="65">
        <v>0.152</v>
      </c>
      <c r="BF103" s="65">
        <v>0.48499999999999999</v>
      </c>
      <c r="BG103" s="65"/>
      <c r="BH103" s="65" t="s">
        <v>131</v>
      </c>
      <c r="BI103" s="65" t="s">
        <v>140</v>
      </c>
      <c r="BJ103" s="65" t="s">
        <v>139</v>
      </c>
      <c r="BK103" s="65">
        <v>2010</v>
      </c>
      <c r="BL103" s="65">
        <v>1.7</v>
      </c>
      <c r="BM103" s="65">
        <v>37.9</v>
      </c>
      <c r="BN103" s="65">
        <v>36.1</v>
      </c>
      <c r="BO103" s="65">
        <v>14.1</v>
      </c>
      <c r="BP103" s="65">
        <v>36.9</v>
      </c>
      <c r="BQ103" s="65">
        <v>48.1</v>
      </c>
      <c r="BR103" s="65">
        <v>72.3</v>
      </c>
      <c r="BS103" s="65">
        <v>74.8</v>
      </c>
      <c r="BT103" s="65">
        <v>81.8</v>
      </c>
      <c r="BU103" s="65">
        <v>30.4</v>
      </c>
      <c r="BV103" s="65">
        <v>67.900000000000006</v>
      </c>
      <c r="BW103" s="65">
        <v>24.3</v>
      </c>
      <c r="BX103" s="65"/>
      <c r="BY103" s="62">
        <f t="shared" si="12"/>
        <v>0.73669460390355923</v>
      </c>
      <c r="BZ103" s="62">
        <f t="shared" si="13"/>
        <v>0.87398565573770481</v>
      </c>
      <c r="CA103" s="62">
        <f t="shared" si="14"/>
        <v>0.36022320932815105</v>
      </c>
      <c r="CB103" s="62">
        <f t="shared" si="15"/>
        <v>0.48296557120500777</v>
      </c>
      <c r="CC103" s="65" t="s">
        <v>131</v>
      </c>
      <c r="CD103" s="2">
        <f t="shared" si="16"/>
        <v>64.1661</v>
      </c>
      <c r="CE103">
        <f t="shared" si="17"/>
        <v>170.60199999999998</v>
      </c>
      <c r="CF103">
        <f t="shared" si="18"/>
        <v>64.876199999999997</v>
      </c>
      <c r="CG103">
        <f t="shared" si="19"/>
        <v>30.861499999999999</v>
      </c>
    </row>
    <row r="104" spans="1:85" x14ac:dyDescent="0.25">
      <c r="A104" s="120" t="s">
        <v>137</v>
      </c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Q104" s="65" t="s">
        <v>131</v>
      </c>
      <c r="AR104" s="65" t="s">
        <v>144</v>
      </c>
      <c r="AS104" s="65" t="s">
        <v>139</v>
      </c>
      <c r="AT104" s="65">
        <v>2011</v>
      </c>
      <c r="AU104" s="65">
        <v>0.45300000000000001</v>
      </c>
      <c r="AV104" s="65">
        <v>0.40500000000000003</v>
      </c>
      <c r="AW104" s="65">
        <v>1.367</v>
      </c>
      <c r="AX104" s="65">
        <v>1.524</v>
      </c>
      <c r="AY104" s="65">
        <v>0.80200000000000005</v>
      </c>
      <c r="AZ104" s="65">
        <v>0.60299999999999998</v>
      </c>
      <c r="BA104" s="65">
        <v>0.21099999999999999</v>
      </c>
      <c r="BB104" s="65">
        <v>0.26900000000000002</v>
      </c>
      <c r="BC104" s="65">
        <v>0.313</v>
      </c>
      <c r="BD104" s="65">
        <v>0.27400000000000002</v>
      </c>
      <c r="BE104" s="65">
        <v>0.66600000000000004</v>
      </c>
      <c r="BF104" s="65">
        <v>0.254</v>
      </c>
      <c r="BG104" s="65"/>
      <c r="BH104" s="65" t="s">
        <v>131</v>
      </c>
      <c r="BI104" s="65" t="s">
        <v>140</v>
      </c>
      <c r="BJ104" s="65" t="s">
        <v>139</v>
      </c>
      <c r="BK104" s="65">
        <v>2011</v>
      </c>
      <c r="BL104" s="65">
        <v>18.399999999999999</v>
      </c>
      <c r="BM104" s="65">
        <v>39.299999999999997</v>
      </c>
      <c r="BN104" s="65">
        <v>26.5</v>
      </c>
      <c r="BO104" s="65">
        <v>22</v>
      </c>
      <c r="BP104" s="65">
        <v>55</v>
      </c>
      <c r="BQ104" s="65">
        <v>66.900000000000006</v>
      </c>
      <c r="BR104" s="65">
        <v>112.8</v>
      </c>
      <c r="BS104" s="65">
        <v>111.2</v>
      </c>
      <c r="BT104" s="65">
        <v>113.3</v>
      </c>
      <c r="BU104" s="65">
        <v>74.3</v>
      </c>
      <c r="BV104" s="65">
        <v>14.9</v>
      </c>
      <c r="BW104" s="65">
        <v>81.099999999999994</v>
      </c>
      <c r="BX104" s="65"/>
      <c r="BY104" s="62">
        <f t="shared" si="12"/>
        <v>1.1001304347826086</v>
      </c>
      <c r="BZ104" s="62">
        <f t="shared" si="13"/>
        <v>0.32332176005500179</v>
      </c>
      <c r="CA104" s="62">
        <f t="shared" si="14"/>
        <v>0.32466419753086423</v>
      </c>
      <c r="CB104" s="62">
        <f t="shared" si="15"/>
        <v>0.3231347262247839</v>
      </c>
      <c r="CC104" s="65" t="s">
        <v>131</v>
      </c>
      <c r="CD104" s="2">
        <f t="shared" si="16"/>
        <v>113.8635</v>
      </c>
      <c r="CE104">
        <f t="shared" si="17"/>
        <v>94.054300000000012</v>
      </c>
      <c r="CF104">
        <f t="shared" si="18"/>
        <v>65.744500000000002</v>
      </c>
      <c r="CG104">
        <f t="shared" si="19"/>
        <v>44.851100000000002</v>
      </c>
    </row>
    <row r="105" spans="1:85" x14ac:dyDescent="0.25">
      <c r="B105" s="2" t="s">
        <v>13</v>
      </c>
      <c r="C105" s="2" t="s">
        <v>16</v>
      </c>
      <c r="D105" s="2" t="s">
        <v>17</v>
      </c>
      <c r="E105" s="2" t="s">
        <v>18</v>
      </c>
      <c r="F105" s="2" t="s">
        <v>19</v>
      </c>
      <c r="G105" s="2" t="s">
        <v>20</v>
      </c>
      <c r="H105" s="2" t="s">
        <v>21</v>
      </c>
      <c r="I105" s="2" t="s">
        <v>22</v>
      </c>
      <c r="J105" s="2" t="s">
        <v>23</v>
      </c>
      <c r="K105" s="2" t="s">
        <v>24</v>
      </c>
      <c r="L105" s="2" t="s">
        <v>28</v>
      </c>
      <c r="M105" s="2" t="s">
        <v>29</v>
      </c>
      <c r="N105" s="2" t="s">
        <v>43</v>
      </c>
      <c r="O105" s="2" t="s">
        <v>45</v>
      </c>
      <c r="P105" s="2" t="s">
        <v>46</v>
      </c>
      <c r="Q105" s="2" t="s">
        <v>49</v>
      </c>
      <c r="R105" s="2" t="s">
        <v>50</v>
      </c>
      <c r="S105" s="2" t="s">
        <v>51</v>
      </c>
      <c r="T105" s="2" t="s">
        <v>57</v>
      </c>
      <c r="U105" s="2" t="s">
        <v>58</v>
      </c>
      <c r="V105" s="2" t="s">
        <v>60</v>
      </c>
      <c r="W105" s="2" t="s">
        <v>61</v>
      </c>
      <c r="X105" s="2" t="s">
        <v>62</v>
      </c>
      <c r="Y105" s="2" t="s">
        <v>68</v>
      </c>
      <c r="Z105" s="2" t="s">
        <v>69</v>
      </c>
      <c r="AA105" s="2" t="s">
        <v>70</v>
      </c>
      <c r="AB105" s="2" t="s">
        <v>71</v>
      </c>
      <c r="AC105" s="2" t="s">
        <v>2</v>
      </c>
      <c r="AD105" s="2" t="s">
        <v>75</v>
      </c>
      <c r="AE105" s="2" t="s">
        <v>76</v>
      </c>
      <c r="AF105" s="2" t="s">
        <v>79</v>
      </c>
      <c r="AG105" s="2" t="s">
        <v>82</v>
      </c>
      <c r="AH105" s="2" t="s">
        <v>85</v>
      </c>
      <c r="AI105" s="2" t="s">
        <v>86</v>
      </c>
      <c r="AJ105" s="2" t="s">
        <v>92</v>
      </c>
      <c r="AK105" s="2" t="s">
        <v>93</v>
      </c>
      <c r="AL105" s="2" t="s">
        <v>94</v>
      </c>
      <c r="AM105" s="2" t="s">
        <v>134</v>
      </c>
      <c r="AN105" s="2" t="s">
        <v>98</v>
      </c>
      <c r="AQ105" s="65" t="s">
        <v>131</v>
      </c>
      <c r="AR105" s="65" t="s">
        <v>144</v>
      </c>
      <c r="AS105" s="65" t="s">
        <v>139</v>
      </c>
      <c r="AT105" s="65">
        <v>2012</v>
      </c>
      <c r="AU105" s="65">
        <v>0.124</v>
      </c>
      <c r="AV105" s="65">
        <v>0.27500000000000002</v>
      </c>
      <c r="AW105" s="65">
        <v>1.4359999999999999</v>
      </c>
      <c r="AX105" s="65">
        <v>1.1000000000000001</v>
      </c>
      <c r="AY105" s="65">
        <v>0.752</v>
      </c>
      <c r="AZ105" s="65">
        <v>0.34300000000000003</v>
      </c>
      <c r="BA105" s="65">
        <v>0.27800000000000002</v>
      </c>
      <c r="BB105" s="65">
        <v>0.46200000000000002</v>
      </c>
      <c r="BC105" s="65">
        <v>0.26700000000000002</v>
      </c>
      <c r="BD105" s="65">
        <v>0.25800000000000001</v>
      </c>
      <c r="BE105" s="65">
        <v>0.32900000000000001</v>
      </c>
      <c r="BF105" s="65">
        <v>0.14499999999999999</v>
      </c>
      <c r="BG105" s="65"/>
      <c r="BH105" s="66" t="s">
        <v>131</v>
      </c>
      <c r="BI105" s="66" t="s">
        <v>140</v>
      </c>
      <c r="BJ105" s="66" t="s">
        <v>139</v>
      </c>
      <c r="BK105" s="66">
        <v>2012</v>
      </c>
      <c r="BL105" s="66">
        <v>62.2</v>
      </c>
      <c r="BM105" s="66">
        <v>29.8</v>
      </c>
      <c r="BN105" s="66">
        <v>11.9</v>
      </c>
      <c r="BO105" s="66">
        <v>60.3</v>
      </c>
      <c r="BP105" s="66">
        <v>52.8</v>
      </c>
      <c r="BQ105" s="66">
        <v>106</v>
      </c>
      <c r="BR105" s="66">
        <v>110.4</v>
      </c>
      <c r="BS105" s="66">
        <v>92.8</v>
      </c>
      <c r="BT105" s="66">
        <v>115.2</v>
      </c>
      <c r="BU105" s="66">
        <v>82.8</v>
      </c>
      <c r="BV105" s="66">
        <v>58.7</v>
      </c>
      <c r="BW105" s="66">
        <v>51.3</v>
      </c>
      <c r="BX105" s="66"/>
      <c r="BY105" s="63">
        <f t="shared" si="12"/>
        <v>0.98499199999999998</v>
      </c>
      <c r="BZ105" s="63">
        <f t="shared" si="13"/>
        <v>0.35550711513583449</v>
      </c>
      <c r="CA105" s="63">
        <f t="shared" si="14"/>
        <v>0.27827463965718735</v>
      </c>
      <c r="CB105" s="63">
        <f t="shared" si="15"/>
        <v>0.16291905094207954</v>
      </c>
      <c r="CC105" s="65" t="s">
        <v>131</v>
      </c>
      <c r="CD105" s="2">
        <f t="shared" si="16"/>
        <v>123.124</v>
      </c>
      <c r="CE105">
        <f t="shared" si="17"/>
        <v>109.92280000000002</v>
      </c>
      <c r="CF105">
        <f t="shared" si="18"/>
        <v>71.433099999999996</v>
      </c>
      <c r="CG105">
        <f t="shared" si="19"/>
        <v>23.346299999999999</v>
      </c>
    </row>
    <row r="106" spans="1:85" x14ac:dyDescent="0.25">
      <c r="A106" s="29">
        <v>1990</v>
      </c>
      <c r="B106" s="41">
        <v>-999.9</v>
      </c>
      <c r="C106" s="2">
        <v>0.55510000000000004</v>
      </c>
      <c r="D106" s="2">
        <v>0.27310000000000001</v>
      </c>
      <c r="E106" s="2">
        <v>0.54990000000000006</v>
      </c>
      <c r="F106" s="2">
        <v>0.50380000000000003</v>
      </c>
      <c r="G106" s="2">
        <v>0.28220000000000001</v>
      </c>
      <c r="H106" s="12">
        <v>0.24815930902111327</v>
      </c>
      <c r="I106" s="2">
        <v>0.49070000000000003</v>
      </c>
      <c r="J106" s="2">
        <v>0.53739999999999999</v>
      </c>
      <c r="K106" s="41">
        <v>-999.9</v>
      </c>
      <c r="L106" s="2">
        <v>0.28129999999999999</v>
      </c>
      <c r="M106" s="2">
        <v>0.15179999999999999</v>
      </c>
      <c r="N106" s="2">
        <v>0.26069999999999999</v>
      </c>
      <c r="O106" s="2">
        <v>0.46729999999999999</v>
      </c>
      <c r="P106" s="2">
        <v>9.7199999999999995E-2</v>
      </c>
      <c r="Q106" s="2">
        <v>0.29870000000000002</v>
      </c>
      <c r="R106" s="2">
        <v>0.3125</v>
      </c>
      <c r="S106" s="2">
        <v>0.43330000000000002</v>
      </c>
      <c r="T106" s="2">
        <v>0.20660000000000001</v>
      </c>
      <c r="U106" s="2">
        <v>5.6000000000000001E-2</v>
      </c>
      <c r="V106" s="2">
        <v>0.1186</v>
      </c>
      <c r="W106" s="2">
        <v>0.53259999999999996</v>
      </c>
      <c r="X106" s="2">
        <v>2.7099999999999999E-2</v>
      </c>
      <c r="Y106" s="2">
        <v>0.68140000000000001</v>
      </c>
      <c r="Z106" s="2">
        <v>0.27</v>
      </c>
      <c r="AA106" s="2">
        <v>0.59219999999999995</v>
      </c>
      <c r="AB106" s="2">
        <v>3.2399999999999998E-2</v>
      </c>
      <c r="AC106" s="2">
        <v>0.27650000000000002</v>
      </c>
      <c r="AD106" s="2">
        <v>1.4325000000000001</v>
      </c>
      <c r="AE106" s="2">
        <v>0.73060000000000003</v>
      </c>
      <c r="AF106" s="2">
        <v>0.38340000000000002</v>
      </c>
      <c r="AG106" s="2">
        <v>8.4900000000000003E-2</v>
      </c>
      <c r="AH106" s="2">
        <v>1.0774407407407407</v>
      </c>
      <c r="AI106" s="41">
        <v>-999.9</v>
      </c>
      <c r="AJ106" s="2">
        <v>0.72419999999999995</v>
      </c>
      <c r="AK106" s="2">
        <v>4.9000000000000002E-2</v>
      </c>
      <c r="AL106" s="41">
        <v>-999.9</v>
      </c>
      <c r="AM106" s="2">
        <v>0.54349999999999998</v>
      </c>
      <c r="AN106" s="2">
        <v>1.1034999999999999</v>
      </c>
      <c r="BY106" s="62"/>
      <c r="BZ106" s="62"/>
      <c r="CA106" s="62"/>
      <c r="CB106" s="62"/>
    </row>
    <row r="107" spans="1:85" x14ac:dyDescent="0.25">
      <c r="A107" s="29">
        <v>1991</v>
      </c>
      <c r="B107" s="2">
        <v>0.56440000000000001</v>
      </c>
      <c r="C107" s="2">
        <v>0.51380000000000003</v>
      </c>
      <c r="D107" s="2">
        <v>0.19980000000000001</v>
      </c>
      <c r="E107" s="2">
        <v>0.40789999999999998</v>
      </c>
      <c r="F107" s="2">
        <v>0.189</v>
      </c>
      <c r="G107" s="2">
        <v>0.1653</v>
      </c>
      <c r="H107" s="12">
        <v>0.20551571164510168</v>
      </c>
      <c r="I107" s="2">
        <v>0.35039999999999999</v>
      </c>
      <c r="J107" s="41">
        <v>-999.9</v>
      </c>
      <c r="K107" s="41">
        <v>-999.9</v>
      </c>
      <c r="L107" s="2">
        <v>0.24199999999999999</v>
      </c>
      <c r="M107" s="41">
        <v>-999.9</v>
      </c>
      <c r="N107" s="2">
        <v>0.17180000000000001</v>
      </c>
      <c r="O107" s="2">
        <v>0.43070000000000003</v>
      </c>
      <c r="P107" s="2">
        <v>6.2600000000000003E-2</v>
      </c>
      <c r="Q107" s="2">
        <v>0.47949999999999998</v>
      </c>
      <c r="R107" s="2">
        <v>0.36259999999999998</v>
      </c>
      <c r="S107" s="2">
        <v>0.49480000000000002</v>
      </c>
      <c r="T107" s="2">
        <v>0.25309999999999999</v>
      </c>
      <c r="U107" s="2">
        <v>3.7699999999999997E-2</v>
      </c>
      <c r="V107" s="2">
        <v>0.14510000000000001</v>
      </c>
      <c r="W107" s="2">
        <v>0.60029999999999994</v>
      </c>
      <c r="X107" s="2">
        <v>5.8700000000000002E-2</v>
      </c>
      <c r="Y107" s="41">
        <v>-999.9</v>
      </c>
      <c r="Z107" s="41">
        <v>-999.9</v>
      </c>
      <c r="AA107" s="2">
        <v>0.70740000000000003</v>
      </c>
      <c r="AB107" s="2">
        <v>0.1057</v>
      </c>
      <c r="AC107" s="2">
        <v>0.6845</v>
      </c>
      <c r="AD107" s="2">
        <v>1.6366000000000001</v>
      </c>
      <c r="AE107" s="2">
        <v>0.43009999999999998</v>
      </c>
      <c r="AF107" s="2">
        <v>0.31109999999999999</v>
      </c>
      <c r="AG107" s="2">
        <v>6.4100000000000004E-2</v>
      </c>
      <c r="AH107" s="2">
        <v>0.64534256055363326</v>
      </c>
      <c r="AI107" s="2">
        <v>1.2388102050548404</v>
      </c>
      <c r="AJ107" s="2">
        <v>1.0810999999999999</v>
      </c>
      <c r="AK107" s="2">
        <v>3.61E-2</v>
      </c>
      <c r="AL107" s="2">
        <v>0.32929999999999998</v>
      </c>
      <c r="AM107" s="2">
        <v>0.42620000000000002</v>
      </c>
      <c r="AN107" s="2">
        <v>0.67579999999999996</v>
      </c>
      <c r="BY107" s="62"/>
      <c r="BZ107" s="62"/>
      <c r="CA107" s="62"/>
      <c r="CB107" s="62"/>
    </row>
    <row r="108" spans="1:85" x14ac:dyDescent="0.25">
      <c r="A108" s="29">
        <v>1992</v>
      </c>
      <c r="B108" s="2">
        <v>0.34839999999999999</v>
      </c>
      <c r="C108" s="2">
        <v>0.61140000000000005</v>
      </c>
      <c r="D108" s="2">
        <v>0.3992</v>
      </c>
      <c r="E108" s="2">
        <v>0.73089999999999999</v>
      </c>
      <c r="F108" s="2">
        <v>0.59260000000000002</v>
      </c>
      <c r="G108" s="2">
        <v>0.21060000000000001</v>
      </c>
      <c r="H108" s="12">
        <v>0.26011577028258887</v>
      </c>
      <c r="I108" s="2">
        <v>1.1422000000000001</v>
      </c>
      <c r="J108" s="41">
        <v>-999.9</v>
      </c>
      <c r="K108" s="2">
        <v>0.40479999999999999</v>
      </c>
      <c r="L108" s="2">
        <v>0.33090000000000003</v>
      </c>
      <c r="M108" s="41">
        <v>-999.9</v>
      </c>
      <c r="N108" s="2">
        <v>0.15529999999999999</v>
      </c>
      <c r="O108" s="2">
        <v>0.36470000000000002</v>
      </c>
      <c r="P108" s="2">
        <v>6.3E-2</v>
      </c>
      <c r="Q108" s="2">
        <v>0.96779999999999999</v>
      </c>
      <c r="R108" s="2">
        <v>1.4965999999999999</v>
      </c>
      <c r="S108" s="41">
        <v>-999.9</v>
      </c>
      <c r="T108" s="2">
        <v>0.31290000000000001</v>
      </c>
      <c r="U108" s="2">
        <v>0.13950000000000001</v>
      </c>
      <c r="V108" s="2">
        <v>0.1792</v>
      </c>
      <c r="W108" s="2">
        <v>0.45019999999999999</v>
      </c>
      <c r="X108" s="2">
        <v>4.65E-2</v>
      </c>
      <c r="Y108" s="2">
        <v>0.68159999999999998</v>
      </c>
      <c r="Z108" s="2">
        <v>0.51770000000000005</v>
      </c>
      <c r="AA108" s="2">
        <v>0.48049999999999998</v>
      </c>
      <c r="AB108" s="2">
        <v>0.1186</v>
      </c>
      <c r="AC108" s="2">
        <v>0.39929999999999999</v>
      </c>
      <c r="AD108" s="2">
        <v>1.3611</v>
      </c>
      <c r="AE108" s="2">
        <v>0.55189999999999995</v>
      </c>
      <c r="AF108" s="2">
        <v>0.35470000000000002</v>
      </c>
      <c r="AG108" s="2">
        <v>4.3999999999999997E-2</v>
      </c>
      <c r="AH108" s="2">
        <v>0.74150236966824645</v>
      </c>
      <c r="AI108" s="2">
        <v>0.2897090163934426</v>
      </c>
      <c r="AJ108" s="2">
        <v>0.94599999999999995</v>
      </c>
      <c r="AK108" s="2">
        <v>3.5200000000000002E-2</v>
      </c>
      <c r="AL108" s="2">
        <v>0.69469999999999998</v>
      </c>
      <c r="AM108" s="2">
        <v>0.47589999999999999</v>
      </c>
      <c r="AN108" s="2">
        <v>0.82699999999999996</v>
      </c>
      <c r="BY108" s="62"/>
      <c r="BZ108" s="62"/>
      <c r="CA108" s="62"/>
      <c r="CB108" s="62"/>
    </row>
    <row r="109" spans="1:85" x14ac:dyDescent="0.25">
      <c r="A109" s="29">
        <v>1993</v>
      </c>
      <c r="B109" s="2">
        <v>0.3251</v>
      </c>
      <c r="C109" s="2">
        <v>0.44479999999999997</v>
      </c>
      <c r="D109" s="2">
        <v>0.2923</v>
      </c>
      <c r="E109" s="2">
        <v>0.44590000000000002</v>
      </c>
      <c r="F109" s="2">
        <v>0.53649999999999998</v>
      </c>
      <c r="G109" s="2">
        <v>0.22520000000000001</v>
      </c>
      <c r="H109" s="12">
        <v>0.208379128601546</v>
      </c>
      <c r="I109" s="2">
        <v>0.45639999999999997</v>
      </c>
      <c r="J109" s="2">
        <v>0.41410000000000002</v>
      </c>
      <c r="K109" s="2">
        <v>0.33889999999999998</v>
      </c>
      <c r="L109" s="41">
        <v>-999.9</v>
      </c>
      <c r="M109" s="41">
        <v>-999.9</v>
      </c>
      <c r="N109" s="2">
        <v>0.11749999999999999</v>
      </c>
      <c r="O109" s="2">
        <v>0.32119999999999999</v>
      </c>
      <c r="P109" s="2">
        <v>5.8700000000000002E-2</v>
      </c>
      <c r="Q109" s="2">
        <v>0.51590000000000003</v>
      </c>
      <c r="R109" s="2">
        <v>0.58120000000000005</v>
      </c>
      <c r="S109" s="41">
        <v>-999.9</v>
      </c>
      <c r="T109" s="2">
        <v>0.1158</v>
      </c>
      <c r="U109" s="2">
        <v>5.7299999999999997E-2</v>
      </c>
      <c r="V109" s="2">
        <v>8.3599999999999994E-2</v>
      </c>
      <c r="W109" s="2">
        <v>0.44629999999999997</v>
      </c>
      <c r="X109" s="2">
        <v>2.5700000000000001E-2</v>
      </c>
      <c r="Y109" s="41">
        <v>-999.9</v>
      </c>
      <c r="Z109" s="2">
        <v>0.30819999999999997</v>
      </c>
      <c r="AA109" s="2">
        <v>0.53080000000000005</v>
      </c>
      <c r="AB109" s="2">
        <v>4.9599999999999998E-2</v>
      </c>
      <c r="AC109" s="2">
        <v>0.76549999999999996</v>
      </c>
      <c r="AD109" s="2">
        <v>1.2033</v>
      </c>
      <c r="AE109" s="2">
        <v>0.24579999999999999</v>
      </c>
      <c r="AF109" s="2">
        <v>0.45469999999999999</v>
      </c>
      <c r="AG109" s="2">
        <v>3.0099999999999998E-2</v>
      </c>
      <c r="AH109" s="2">
        <v>0.5503053263315828</v>
      </c>
      <c r="AI109" s="2">
        <v>0.68242075589893503</v>
      </c>
      <c r="AJ109" s="2">
        <v>0.77090000000000003</v>
      </c>
      <c r="AK109" s="2">
        <v>2.9600000000000001E-2</v>
      </c>
      <c r="AL109" s="2">
        <v>0.71760000000000002</v>
      </c>
      <c r="AM109" s="2">
        <v>0.49</v>
      </c>
      <c r="AN109" s="2">
        <v>0.57530000000000003</v>
      </c>
      <c r="BY109" s="62"/>
      <c r="BZ109" s="62"/>
      <c r="CA109" s="62"/>
      <c r="CB109" s="62"/>
    </row>
    <row r="110" spans="1:85" x14ac:dyDescent="0.25">
      <c r="A110" s="29">
        <v>1994</v>
      </c>
      <c r="B110" s="2">
        <v>0.51049999999999995</v>
      </c>
      <c r="C110" s="2">
        <v>0.46889999999999998</v>
      </c>
      <c r="D110" s="41">
        <v>-999.9</v>
      </c>
      <c r="E110" s="2">
        <v>0.50090000000000001</v>
      </c>
      <c r="F110" s="2">
        <v>0.41870000000000002</v>
      </c>
      <c r="G110" s="2">
        <v>0.15479999999999999</v>
      </c>
      <c r="H110" s="12">
        <v>0.27130940082644628</v>
      </c>
      <c r="I110" s="2">
        <v>0.51570000000000005</v>
      </c>
      <c r="J110" s="2">
        <v>0.38300000000000001</v>
      </c>
      <c r="K110" s="2">
        <v>0.41220000000000001</v>
      </c>
      <c r="L110" s="41">
        <v>-999.9</v>
      </c>
      <c r="M110" s="41">
        <v>-999.9</v>
      </c>
      <c r="N110" s="2">
        <v>0.17849999999999999</v>
      </c>
      <c r="O110" s="2">
        <v>0.31380000000000002</v>
      </c>
      <c r="P110" s="2">
        <v>4.9399999999999999E-2</v>
      </c>
      <c r="Q110" s="2">
        <v>0.46939999999999998</v>
      </c>
      <c r="R110" s="2">
        <v>0.76619999999999999</v>
      </c>
      <c r="S110" s="2">
        <v>1.08</v>
      </c>
      <c r="T110" s="2">
        <v>0.17319999999999999</v>
      </c>
      <c r="U110" s="2">
        <v>0.1651</v>
      </c>
      <c r="V110" s="2">
        <v>0.21329999999999999</v>
      </c>
      <c r="W110" s="2">
        <v>0.31990000000000002</v>
      </c>
      <c r="X110" s="2">
        <v>2.69E-2</v>
      </c>
      <c r="Y110" s="2">
        <v>0.38740000000000002</v>
      </c>
      <c r="Z110" s="2">
        <v>1.6263000000000001</v>
      </c>
      <c r="AA110" s="41">
        <v>-999.9</v>
      </c>
      <c r="AB110" s="2">
        <v>5.0900000000000001E-2</v>
      </c>
      <c r="AC110" s="2">
        <v>0.52239999999999998</v>
      </c>
      <c r="AD110" s="2">
        <v>0.79820000000000002</v>
      </c>
      <c r="AE110" s="2">
        <v>0.42149999999999999</v>
      </c>
      <c r="AF110" s="2">
        <v>0.27850000000000003</v>
      </c>
      <c r="AG110" s="2">
        <v>5.7099999999999998E-2</v>
      </c>
      <c r="AH110" s="2">
        <v>0.7470931677018634</v>
      </c>
      <c r="AI110" s="2">
        <v>0.56534516353514264</v>
      </c>
      <c r="AJ110" s="41">
        <v>-999.9</v>
      </c>
      <c r="AK110" s="2">
        <v>3.9600000000000003E-2</v>
      </c>
      <c r="AL110" s="2">
        <v>0.99180000000000001</v>
      </c>
      <c r="AM110" s="2">
        <v>0.39460000000000001</v>
      </c>
      <c r="AN110" s="2">
        <v>0.54100000000000004</v>
      </c>
      <c r="BY110" s="62"/>
      <c r="BZ110" s="62"/>
      <c r="CA110" s="62"/>
      <c r="CB110" s="62"/>
    </row>
    <row r="111" spans="1:85" x14ac:dyDescent="0.25">
      <c r="A111" s="29">
        <v>1995</v>
      </c>
      <c r="B111" s="2">
        <v>0.25340000000000001</v>
      </c>
      <c r="C111" s="41">
        <v>-999.9</v>
      </c>
      <c r="D111" s="2">
        <v>0.31609999999999999</v>
      </c>
      <c r="E111" s="2">
        <v>0.36959999999999998</v>
      </c>
      <c r="F111" s="2">
        <v>0.38350000000000001</v>
      </c>
      <c r="G111" s="2">
        <v>0.2051</v>
      </c>
      <c r="H111" s="12">
        <v>0.16776031860970309</v>
      </c>
      <c r="I111" s="2">
        <v>0.46350000000000002</v>
      </c>
      <c r="J111" s="2">
        <v>0.33260000000000001</v>
      </c>
      <c r="K111" s="2">
        <v>0.33229999999999998</v>
      </c>
      <c r="L111" s="41">
        <v>-999.9</v>
      </c>
      <c r="M111" s="10">
        <v>0.16370000000000001</v>
      </c>
      <c r="N111" s="2">
        <v>0.12280000000000001</v>
      </c>
      <c r="O111" s="2">
        <v>0.34710000000000002</v>
      </c>
      <c r="P111" s="2">
        <v>5.3600000000000002E-2</v>
      </c>
      <c r="Q111" s="2">
        <v>0.248</v>
      </c>
      <c r="R111" s="2">
        <v>0.3856</v>
      </c>
      <c r="S111" s="2">
        <v>0.32590000000000002</v>
      </c>
      <c r="T111" s="2">
        <v>0.23980000000000001</v>
      </c>
      <c r="U111" s="2">
        <v>0.16639999999999999</v>
      </c>
      <c r="V111" s="2">
        <v>0.20080000000000001</v>
      </c>
      <c r="W111" s="2">
        <v>0.33789999999999998</v>
      </c>
      <c r="X111" s="2">
        <v>3.3399999999999999E-2</v>
      </c>
      <c r="Y111" s="2">
        <v>0.84</v>
      </c>
      <c r="Z111" s="2">
        <v>0.67410000000000003</v>
      </c>
      <c r="AA111" s="2">
        <v>0.74429999999999996</v>
      </c>
      <c r="AB111" s="2">
        <v>0.13120000000000001</v>
      </c>
      <c r="AC111" s="2">
        <v>0.47570000000000001</v>
      </c>
      <c r="AD111" s="41">
        <v>-999.9</v>
      </c>
      <c r="AE111" s="2">
        <v>0.5877</v>
      </c>
      <c r="AF111" s="2">
        <v>0.40799999999999997</v>
      </c>
      <c r="AG111" s="2">
        <v>4.9200000000000001E-2</v>
      </c>
      <c r="AH111" s="2">
        <v>0.77943238434163709</v>
      </c>
      <c r="AI111" s="2">
        <v>0.69133353947639664</v>
      </c>
      <c r="AJ111" s="2">
        <v>0.74670000000000003</v>
      </c>
      <c r="AK111" s="2">
        <v>7.0499999999999993E-2</v>
      </c>
      <c r="AL111" s="2">
        <v>0.61280000000000001</v>
      </c>
      <c r="AM111" s="2">
        <v>0.38300000000000001</v>
      </c>
      <c r="AN111" s="2">
        <v>0.50829999999999997</v>
      </c>
      <c r="BY111" s="62"/>
      <c r="BZ111" s="62"/>
      <c r="CA111" s="62"/>
      <c r="CB111" s="62"/>
    </row>
    <row r="112" spans="1:85" x14ac:dyDescent="0.25">
      <c r="A112" s="29">
        <v>1996</v>
      </c>
      <c r="B112" s="2">
        <v>0.2417</v>
      </c>
      <c r="C112" s="41">
        <v>-999.9</v>
      </c>
      <c r="D112" s="2">
        <v>0.49340000000000001</v>
      </c>
      <c r="E112" s="2">
        <v>0.52029999999999998</v>
      </c>
      <c r="F112" s="2">
        <v>0.42099999999999999</v>
      </c>
      <c r="G112" s="41">
        <v>-999.9</v>
      </c>
      <c r="H112" s="12">
        <v>0.26696218487394963</v>
      </c>
      <c r="I112" s="2">
        <v>0.46389999999999998</v>
      </c>
      <c r="J112" s="2">
        <v>0.58550000000000002</v>
      </c>
      <c r="K112" s="2">
        <v>0.67789999999999995</v>
      </c>
      <c r="L112" s="2">
        <v>0.67969999999999997</v>
      </c>
      <c r="M112" s="2">
        <v>0.1678</v>
      </c>
      <c r="N112" s="2">
        <v>0.19</v>
      </c>
      <c r="O112" s="2">
        <v>0.19600000000000001</v>
      </c>
      <c r="P112" s="2">
        <v>7.22E-2</v>
      </c>
      <c r="Q112" s="2">
        <v>0.29780000000000001</v>
      </c>
      <c r="R112" s="41">
        <v>-999.9</v>
      </c>
      <c r="S112" s="2">
        <v>0.24959999999999999</v>
      </c>
      <c r="T112" s="2">
        <v>0.2656</v>
      </c>
      <c r="U112" s="2">
        <v>0.18629999999999999</v>
      </c>
      <c r="V112" s="2">
        <v>0.45629999999999998</v>
      </c>
      <c r="W112" s="2">
        <v>0.44409999999999999</v>
      </c>
      <c r="X112" s="2">
        <v>3.7999999999999999E-2</v>
      </c>
      <c r="Y112" s="2">
        <v>0.54179999999999995</v>
      </c>
      <c r="Z112" s="2">
        <v>1.0528</v>
      </c>
      <c r="AA112" s="2">
        <v>0.36809999999999998</v>
      </c>
      <c r="AB112" s="2">
        <v>0.1103</v>
      </c>
      <c r="AC112" s="2">
        <v>0.19769999999999999</v>
      </c>
      <c r="AD112" s="2">
        <v>1.6043000000000001</v>
      </c>
      <c r="AE112" s="2">
        <v>0.33800000000000002</v>
      </c>
      <c r="AF112" s="2">
        <v>0.45760000000000001</v>
      </c>
      <c r="AG112" s="2">
        <v>6.0999999999999999E-2</v>
      </c>
      <c r="AH112" s="2">
        <v>0.54962046204620463</v>
      </c>
      <c r="AI112" s="2">
        <v>1.1323776559287184</v>
      </c>
      <c r="AJ112" s="41">
        <v>-999.9</v>
      </c>
      <c r="AK112" s="2">
        <v>8.1299999999999997E-2</v>
      </c>
      <c r="AL112" s="2">
        <v>0.68310000000000004</v>
      </c>
      <c r="AM112" s="2">
        <v>0.49380000000000002</v>
      </c>
      <c r="AN112" s="2">
        <v>0.86729999999999996</v>
      </c>
      <c r="BY112" s="62"/>
      <c r="BZ112" s="62"/>
      <c r="CA112" s="62"/>
      <c r="CB112" s="62"/>
    </row>
    <row r="113" spans="1:80" x14ac:dyDescent="0.25">
      <c r="A113" s="29">
        <v>1997</v>
      </c>
      <c r="B113" s="2">
        <v>0.29680000000000001</v>
      </c>
      <c r="C113" s="41">
        <v>-999.9</v>
      </c>
      <c r="D113" s="2">
        <v>0.29060000000000002</v>
      </c>
      <c r="E113" s="2">
        <v>0.49149999999999999</v>
      </c>
      <c r="F113" s="2">
        <v>0.52580000000000005</v>
      </c>
      <c r="G113" s="2">
        <v>0.1898</v>
      </c>
      <c r="H113" s="12">
        <v>0.30210760563380279</v>
      </c>
      <c r="I113" s="41">
        <v>-999.9</v>
      </c>
      <c r="J113" s="2">
        <v>0.44979999999999998</v>
      </c>
      <c r="K113" s="2">
        <v>0.3392</v>
      </c>
      <c r="L113" s="2">
        <v>0.38900000000000001</v>
      </c>
      <c r="M113" s="2">
        <v>0.2361</v>
      </c>
      <c r="N113" s="2">
        <v>0.10639999999999999</v>
      </c>
      <c r="O113" s="2">
        <v>0.3483</v>
      </c>
      <c r="P113" s="2">
        <v>4.0500000000000001E-2</v>
      </c>
      <c r="Q113" s="2">
        <v>0.1777</v>
      </c>
      <c r="R113" s="2">
        <v>0.38629999999999998</v>
      </c>
      <c r="S113" s="2">
        <v>0.24690000000000001</v>
      </c>
      <c r="T113" s="2">
        <v>0.2059</v>
      </c>
      <c r="U113" s="2">
        <v>0.16719999999999999</v>
      </c>
      <c r="V113" s="2">
        <v>0.2366</v>
      </c>
      <c r="W113" s="2">
        <v>0.44290000000000002</v>
      </c>
      <c r="X113" s="2">
        <v>2.5899999999999999E-2</v>
      </c>
      <c r="Y113" s="2">
        <v>0.42909999999999998</v>
      </c>
      <c r="Z113" s="2">
        <v>0.4355</v>
      </c>
      <c r="AA113" s="2">
        <v>0.27539999999999998</v>
      </c>
      <c r="AB113" s="2">
        <v>0.11409999999999999</v>
      </c>
      <c r="AC113" s="2">
        <v>0.1343</v>
      </c>
      <c r="AD113" s="2">
        <v>1.3290999999999999</v>
      </c>
      <c r="AE113" s="2">
        <v>0.43969999999999998</v>
      </c>
      <c r="AF113" s="2">
        <v>0.4657</v>
      </c>
      <c r="AG113" s="2">
        <v>0.15440000000000001</v>
      </c>
      <c r="AH113" s="2">
        <v>0.91321032504780109</v>
      </c>
      <c r="AI113" s="2">
        <v>0.66116210650191232</v>
      </c>
      <c r="AJ113" s="2">
        <v>0.70699999999999996</v>
      </c>
      <c r="AK113" s="2">
        <v>8.4199999999999997E-2</v>
      </c>
      <c r="AL113" s="2">
        <v>0.6351</v>
      </c>
      <c r="AM113" s="2">
        <v>0.54449999999999998</v>
      </c>
      <c r="AN113" s="2">
        <v>0.79979999999999996</v>
      </c>
      <c r="BY113" s="62"/>
      <c r="BZ113" s="62"/>
      <c r="CA113" s="62"/>
      <c r="CB113" s="62"/>
    </row>
    <row r="114" spans="1:80" x14ac:dyDescent="0.25">
      <c r="A114" s="29">
        <v>1998</v>
      </c>
      <c r="B114" s="2">
        <v>0.27829999999999999</v>
      </c>
      <c r="C114" s="15">
        <v>0.60129999999999995</v>
      </c>
      <c r="D114" s="2">
        <v>0.34549999999999997</v>
      </c>
      <c r="E114" s="2">
        <v>0.54959999999999998</v>
      </c>
      <c r="F114" s="2">
        <v>0.64070000000000005</v>
      </c>
      <c r="G114" s="2">
        <v>0.24970000000000001</v>
      </c>
      <c r="H114" s="12">
        <v>0.3390965583173996</v>
      </c>
      <c r="I114" s="41">
        <v>-999.9</v>
      </c>
      <c r="J114" s="2">
        <v>0.38919999999999999</v>
      </c>
      <c r="K114" s="2">
        <v>0.76349999999999996</v>
      </c>
      <c r="L114" s="2">
        <v>0.40339999999999998</v>
      </c>
      <c r="M114" s="10">
        <v>0.21679999999999999</v>
      </c>
      <c r="N114" s="2">
        <v>0.1095</v>
      </c>
      <c r="O114" s="2">
        <v>0.39389999999999997</v>
      </c>
      <c r="P114" s="2">
        <v>2.0500000000000001E-2</v>
      </c>
      <c r="Q114" s="2">
        <v>0.3659</v>
      </c>
      <c r="R114" s="2">
        <v>0.34089999999999998</v>
      </c>
      <c r="S114" s="2">
        <v>0.2392</v>
      </c>
      <c r="T114" s="2">
        <v>0.29820000000000002</v>
      </c>
      <c r="U114" s="2">
        <v>0.1168</v>
      </c>
      <c r="V114" s="2">
        <v>0.1507</v>
      </c>
      <c r="W114" s="2">
        <v>0.4209</v>
      </c>
      <c r="X114" s="2">
        <v>3.1E-2</v>
      </c>
      <c r="Y114" s="41">
        <v>-999.9</v>
      </c>
      <c r="Z114" s="2">
        <v>0.32490000000000002</v>
      </c>
      <c r="AA114" s="41">
        <v>-999.9</v>
      </c>
      <c r="AB114" s="41">
        <v>-999.9</v>
      </c>
      <c r="AC114" s="2">
        <v>0.97629999999999995</v>
      </c>
      <c r="AD114" s="2">
        <v>0.5171</v>
      </c>
      <c r="AE114" s="2">
        <v>0.33650000000000002</v>
      </c>
      <c r="AF114" s="2">
        <v>0.3453</v>
      </c>
      <c r="AG114" s="2">
        <v>7.9500000000000001E-2</v>
      </c>
      <c r="AH114" s="2">
        <v>0.83017377049180319</v>
      </c>
      <c r="AI114" s="2">
        <v>0.59411016949152529</v>
      </c>
      <c r="AJ114" s="2">
        <v>0.72629999999999995</v>
      </c>
      <c r="AK114" s="2">
        <v>0.18779999999999999</v>
      </c>
      <c r="AL114" s="2">
        <v>0.31530000000000002</v>
      </c>
      <c r="AM114" s="2">
        <v>0.4446</v>
      </c>
      <c r="AN114" s="2">
        <v>0.84840000000000004</v>
      </c>
      <c r="BY114" s="62"/>
      <c r="BZ114" s="62"/>
      <c r="CA114" s="62"/>
      <c r="CB114" s="62"/>
    </row>
    <row r="115" spans="1:80" x14ac:dyDescent="0.25">
      <c r="A115" s="29">
        <v>1999</v>
      </c>
      <c r="B115" s="2">
        <v>0.34079999999999999</v>
      </c>
      <c r="C115" s="15">
        <v>0.46110000000000001</v>
      </c>
      <c r="D115" s="2">
        <v>0.27029999999999998</v>
      </c>
      <c r="E115" s="2">
        <v>0.29480000000000001</v>
      </c>
      <c r="F115" s="2">
        <v>0.53080000000000005</v>
      </c>
      <c r="G115" s="2">
        <v>0.18790000000000001</v>
      </c>
      <c r="H115" s="12">
        <v>0.19382962138084631</v>
      </c>
      <c r="I115" s="41">
        <v>-999.9</v>
      </c>
      <c r="J115" s="2">
        <v>0.53590000000000004</v>
      </c>
      <c r="K115" s="2">
        <v>0.3775</v>
      </c>
      <c r="L115" s="2">
        <v>0.28799999999999998</v>
      </c>
      <c r="M115" s="2">
        <v>0.1135</v>
      </c>
      <c r="N115" s="2">
        <v>6.93E-2</v>
      </c>
      <c r="O115" s="2">
        <v>0.31580000000000003</v>
      </c>
      <c r="P115" s="2">
        <v>3.8600000000000002E-2</v>
      </c>
      <c r="Q115" s="2">
        <v>0.26450000000000001</v>
      </c>
      <c r="R115" s="41">
        <v>-999.9</v>
      </c>
      <c r="S115" s="2">
        <v>0.21659999999999999</v>
      </c>
      <c r="T115" s="2">
        <v>0.13780000000000001</v>
      </c>
      <c r="U115" s="41">
        <v>-999.9</v>
      </c>
      <c r="V115" s="41">
        <v>-999.9</v>
      </c>
      <c r="W115" s="2">
        <v>0.41239999999999999</v>
      </c>
      <c r="X115" s="2">
        <v>2.1299999999999999E-2</v>
      </c>
      <c r="Y115" s="2">
        <v>0.62270000000000003</v>
      </c>
      <c r="Z115" s="2">
        <v>0.31440000000000001</v>
      </c>
      <c r="AA115" s="41">
        <v>-999.9</v>
      </c>
      <c r="AB115" s="41">
        <v>-999.9</v>
      </c>
      <c r="AC115" s="2">
        <v>0.33129999999999998</v>
      </c>
      <c r="AD115" s="2">
        <v>0.35370000000000001</v>
      </c>
      <c r="AE115" s="2">
        <v>0.35120000000000001</v>
      </c>
      <c r="AF115" s="2">
        <v>0.22189999999999999</v>
      </c>
      <c r="AG115" s="2">
        <v>4.4400000000000002E-2</v>
      </c>
      <c r="AH115" s="2">
        <v>1.0757029569892471</v>
      </c>
      <c r="AI115" s="2">
        <v>0.65927734861699483</v>
      </c>
      <c r="AJ115" s="2">
        <v>0.43719999999999998</v>
      </c>
      <c r="AK115" s="2">
        <v>0.38479999999999998</v>
      </c>
      <c r="AL115" s="2">
        <v>0.17799999999999999</v>
      </c>
      <c r="AM115" s="2">
        <v>0.28570000000000001</v>
      </c>
      <c r="AN115" s="2">
        <v>0.50700000000000001</v>
      </c>
      <c r="BY115" s="62"/>
      <c r="BZ115" s="62"/>
      <c r="CA115" s="62"/>
      <c r="CB115" s="62"/>
    </row>
    <row r="116" spans="1:80" x14ac:dyDescent="0.25">
      <c r="A116" s="29">
        <v>2000</v>
      </c>
      <c r="B116" s="2">
        <v>0.41810000000000003</v>
      </c>
      <c r="C116" s="2">
        <v>0.48649999999999999</v>
      </c>
      <c r="D116" s="2">
        <v>0.27979999999999999</v>
      </c>
      <c r="E116" s="2">
        <v>0.50139999999999996</v>
      </c>
      <c r="F116" s="2">
        <v>0.65949999999999998</v>
      </c>
      <c r="G116" s="41">
        <v>-999.9</v>
      </c>
      <c r="H116" s="12">
        <v>0.3179508928571429</v>
      </c>
      <c r="I116" s="41">
        <v>-999.9</v>
      </c>
      <c r="J116" s="41">
        <v>-999.9</v>
      </c>
      <c r="K116" s="41">
        <v>-999.9</v>
      </c>
      <c r="L116" s="2">
        <v>0.41789999999999999</v>
      </c>
      <c r="M116" s="41">
        <v>-999.9</v>
      </c>
      <c r="N116" s="2">
        <v>9.8400000000000001E-2</v>
      </c>
      <c r="O116" s="2">
        <v>0.38129999999999997</v>
      </c>
      <c r="P116" s="2">
        <v>0.03</v>
      </c>
      <c r="Q116" s="2">
        <v>0.26619999999999999</v>
      </c>
      <c r="R116" s="41">
        <v>-999.9</v>
      </c>
      <c r="S116" s="2">
        <v>0.30220000000000002</v>
      </c>
      <c r="T116" s="41">
        <v>-999.9</v>
      </c>
      <c r="U116" s="41">
        <v>-999.9</v>
      </c>
      <c r="V116" s="41">
        <v>-999.9</v>
      </c>
      <c r="W116" s="2">
        <v>0.51329999999999998</v>
      </c>
      <c r="X116" s="41">
        <v>-999.9</v>
      </c>
      <c r="Y116" s="2">
        <v>0.22739999999999999</v>
      </c>
      <c r="Z116" s="2">
        <v>0.23619999999999999</v>
      </c>
      <c r="AA116" s="2">
        <v>0.38019999999999998</v>
      </c>
      <c r="AB116" s="41">
        <v>-999.9</v>
      </c>
      <c r="AC116" s="2">
        <v>0.81240000000000001</v>
      </c>
      <c r="AD116" s="2">
        <v>0.53559999999999997</v>
      </c>
      <c r="AE116" s="2">
        <v>0.38140000000000002</v>
      </c>
      <c r="AF116" s="2">
        <v>0.19320000000000001</v>
      </c>
      <c r="AG116" s="2">
        <v>3.3099999999999997E-2</v>
      </c>
      <c r="AH116" s="2">
        <v>0.70659099616858245</v>
      </c>
      <c r="AI116" s="2">
        <v>0.44495075407817797</v>
      </c>
      <c r="AJ116" s="2">
        <v>0.53700000000000003</v>
      </c>
      <c r="AK116" s="2">
        <v>0.18859999999999999</v>
      </c>
      <c r="AL116" s="2">
        <v>0.15659999999999999</v>
      </c>
      <c r="AM116" s="2">
        <v>0.46029999999999999</v>
      </c>
      <c r="AN116" s="2">
        <v>0.60350000000000004</v>
      </c>
      <c r="BY116" s="62"/>
      <c r="BZ116" s="62"/>
      <c r="CA116" s="62"/>
      <c r="CB116" s="62"/>
    </row>
    <row r="117" spans="1:80" x14ac:dyDescent="0.25">
      <c r="A117" s="29">
        <v>2001</v>
      </c>
      <c r="B117" s="2">
        <v>0.24579999999999999</v>
      </c>
      <c r="C117" s="41">
        <v>-999.9</v>
      </c>
      <c r="D117" s="2">
        <v>0.42930000000000001</v>
      </c>
      <c r="E117" s="2">
        <v>0.36830000000000002</v>
      </c>
      <c r="F117" s="2">
        <v>0.35349999999999998</v>
      </c>
      <c r="G117" s="2">
        <v>0.20930000000000001</v>
      </c>
      <c r="H117" s="12">
        <v>0.2383146535403256</v>
      </c>
      <c r="I117" s="2">
        <v>0.47870000000000001</v>
      </c>
      <c r="J117" s="41">
        <v>-999.9</v>
      </c>
      <c r="K117" s="2">
        <v>0.40529999999999999</v>
      </c>
      <c r="L117" s="2">
        <v>0.40410000000000001</v>
      </c>
      <c r="M117" s="2">
        <v>9.7000000000000003E-2</v>
      </c>
      <c r="N117" s="2">
        <v>7.3999999999999996E-2</v>
      </c>
      <c r="O117" s="2">
        <v>0.41010000000000002</v>
      </c>
      <c r="P117" s="2">
        <v>4.9799999999999997E-2</v>
      </c>
      <c r="Q117" s="2">
        <v>0.2772</v>
      </c>
      <c r="R117" s="2">
        <v>0.28270000000000001</v>
      </c>
      <c r="S117" s="2">
        <v>0.22489999999999999</v>
      </c>
      <c r="T117" s="2">
        <v>0.2356</v>
      </c>
      <c r="U117" s="2">
        <v>0.1139</v>
      </c>
      <c r="V117" s="2">
        <v>0.22439999999999999</v>
      </c>
      <c r="W117" s="2">
        <v>0.53759999999999997</v>
      </c>
      <c r="X117" s="2">
        <v>1.67E-2</v>
      </c>
      <c r="Y117" s="2">
        <v>0.43990000000000001</v>
      </c>
      <c r="Z117" s="2">
        <v>0.44550000000000001</v>
      </c>
      <c r="AA117" s="2">
        <v>0.20130000000000001</v>
      </c>
      <c r="AB117" s="2">
        <v>6.4199999999999993E-2</v>
      </c>
      <c r="AC117" s="41">
        <v>-999.9</v>
      </c>
      <c r="AD117" s="2">
        <v>0.32519999999999999</v>
      </c>
      <c r="AE117" s="2">
        <v>0.33610000000000001</v>
      </c>
      <c r="AF117" s="41">
        <v>-999.9</v>
      </c>
      <c r="AG117" s="2">
        <v>6.3100000000000003E-2</v>
      </c>
      <c r="AH117" s="2">
        <v>0.6240381406436234</v>
      </c>
      <c r="AI117" s="2">
        <v>0.76876759670259986</v>
      </c>
      <c r="AJ117" s="2">
        <v>0.37619999999999998</v>
      </c>
      <c r="AK117" s="2">
        <v>0.27900000000000003</v>
      </c>
      <c r="AL117" s="2">
        <v>0.1051</v>
      </c>
      <c r="AM117" s="2">
        <v>0.35920000000000002</v>
      </c>
      <c r="AN117" s="2">
        <v>0.81869999999999998</v>
      </c>
      <c r="BY117" s="62"/>
      <c r="BZ117" s="62"/>
      <c r="CA117" s="62"/>
      <c r="CB117" s="62"/>
    </row>
    <row r="118" spans="1:80" x14ac:dyDescent="0.25">
      <c r="A118" s="29">
        <v>2002</v>
      </c>
      <c r="B118" s="2">
        <v>0.30220000000000002</v>
      </c>
      <c r="C118" s="41">
        <v>-999.9</v>
      </c>
      <c r="D118" s="2">
        <v>0.11509999999999999</v>
      </c>
      <c r="E118" s="2">
        <v>0.33589999999999998</v>
      </c>
      <c r="F118" s="41">
        <v>-999.9</v>
      </c>
      <c r="G118" s="2">
        <v>0.1792</v>
      </c>
      <c r="H118" s="12">
        <v>0.23127381210674763</v>
      </c>
      <c r="I118" s="2">
        <v>0.4108</v>
      </c>
      <c r="J118" s="2">
        <v>0.38129999999999997</v>
      </c>
      <c r="K118" s="2">
        <v>0.2412</v>
      </c>
      <c r="L118" s="2">
        <v>0.2828</v>
      </c>
      <c r="M118" s="2">
        <v>0.14499999999999999</v>
      </c>
      <c r="N118" s="2">
        <v>7.22E-2</v>
      </c>
      <c r="O118" s="2">
        <v>0.30709999999999998</v>
      </c>
      <c r="P118" s="2">
        <v>6.3500000000000001E-2</v>
      </c>
      <c r="Q118" s="2">
        <v>0.15620000000000001</v>
      </c>
      <c r="R118" s="2">
        <v>0.2712</v>
      </c>
      <c r="S118" s="2">
        <v>0.20960000000000001</v>
      </c>
      <c r="T118" s="2">
        <v>0.13730000000000001</v>
      </c>
      <c r="U118" s="2">
        <v>7.3599999999999999E-2</v>
      </c>
      <c r="V118" s="2">
        <v>9.4E-2</v>
      </c>
      <c r="W118" s="2">
        <v>0.53159999999999996</v>
      </c>
      <c r="X118" s="2">
        <v>9.4999999999999998E-3</v>
      </c>
      <c r="Y118" s="2">
        <v>0.48480000000000001</v>
      </c>
      <c r="Z118" s="2">
        <v>0.37140000000000001</v>
      </c>
      <c r="AA118" s="2">
        <v>0.4335</v>
      </c>
      <c r="AB118" s="2">
        <v>6.1400000000000003E-2</v>
      </c>
      <c r="AC118" s="2">
        <v>0.39090000000000003</v>
      </c>
      <c r="AD118" s="2">
        <v>0.42630000000000001</v>
      </c>
      <c r="AE118" s="2">
        <v>0.52810000000000001</v>
      </c>
      <c r="AF118" s="2">
        <v>0.1638</v>
      </c>
      <c r="AG118" s="2">
        <v>5.4100000000000002E-2</v>
      </c>
      <c r="AH118" s="2">
        <v>0.45129345372460494</v>
      </c>
      <c r="AI118" s="2">
        <v>0.54969118621603708</v>
      </c>
      <c r="AJ118" s="2">
        <v>1.2856000000000001</v>
      </c>
      <c r="AK118" s="2">
        <v>0.40479999999999999</v>
      </c>
      <c r="AL118" s="2">
        <v>0.1867</v>
      </c>
      <c r="AM118" s="2">
        <v>0.29963375224416511</v>
      </c>
      <c r="AN118" s="2">
        <v>0.39200000000000002</v>
      </c>
      <c r="BY118" s="62"/>
      <c r="BZ118" s="62"/>
      <c r="CA118" s="62"/>
      <c r="CB118" s="62"/>
    </row>
    <row r="119" spans="1:80" x14ac:dyDescent="0.25">
      <c r="A119" s="29">
        <v>2003</v>
      </c>
      <c r="B119" s="2">
        <v>0.28410000000000002</v>
      </c>
      <c r="C119" s="2">
        <v>0.58789999999999998</v>
      </c>
      <c r="D119" s="2">
        <v>0.32029999999999997</v>
      </c>
      <c r="E119" s="2">
        <v>0.47320000000000001</v>
      </c>
      <c r="F119" s="2">
        <v>0.30890000000000001</v>
      </c>
      <c r="G119" s="2">
        <v>0.222</v>
      </c>
      <c r="H119" s="12">
        <v>0.19064153354632588</v>
      </c>
      <c r="I119" s="2">
        <v>0.59589999999999999</v>
      </c>
      <c r="J119" s="2">
        <v>0.29299999999999998</v>
      </c>
      <c r="K119" s="2">
        <v>0.34989999999999999</v>
      </c>
      <c r="L119" s="2">
        <v>0.33529999999999999</v>
      </c>
      <c r="M119" s="2">
        <v>0.1537</v>
      </c>
      <c r="N119" s="2">
        <v>0.15890000000000001</v>
      </c>
      <c r="O119" s="2">
        <v>0.192</v>
      </c>
      <c r="P119" s="2">
        <v>3.5700000000000003E-2</v>
      </c>
      <c r="Q119" s="2">
        <v>0.23480000000000001</v>
      </c>
      <c r="R119" s="2">
        <v>0.27689999999999998</v>
      </c>
      <c r="S119" s="2">
        <v>0.1769</v>
      </c>
      <c r="T119" s="2">
        <v>0.25790000000000002</v>
      </c>
      <c r="U119" s="2">
        <v>8.1299999999999997E-2</v>
      </c>
      <c r="V119" s="2">
        <v>0.15759999999999999</v>
      </c>
      <c r="W119" s="2">
        <v>0.39400000000000002</v>
      </c>
      <c r="X119" s="2">
        <v>9.7000000000000003E-3</v>
      </c>
      <c r="Y119" s="2">
        <v>0.23080000000000001</v>
      </c>
      <c r="Z119" s="2">
        <v>0.44490000000000002</v>
      </c>
      <c r="AA119" s="2">
        <v>0.56599999999999995</v>
      </c>
      <c r="AB119" s="2">
        <v>0.2336</v>
      </c>
      <c r="AC119" s="2">
        <v>0.29780000000000001</v>
      </c>
      <c r="AD119" s="2">
        <v>0.2621</v>
      </c>
      <c r="AE119" s="41">
        <v>-999.9</v>
      </c>
      <c r="AF119" s="2">
        <v>0.29189999999999999</v>
      </c>
      <c r="AG119" s="2">
        <v>4.2900000000000001E-2</v>
      </c>
      <c r="AH119" s="2">
        <v>0.54789827255278312</v>
      </c>
      <c r="AI119" s="2">
        <v>0.41670831858407081</v>
      </c>
      <c r="AJ119" s="2">
        <v>0.72270000000000001</v>
      </c>
      <c r="AK119" s="2">
        <v>0.3619</v>
      </c>
      <c r="AL119" s="2">
        <v>0.45700000000000002</v>
      </c>
      <c r="AM119" s="2">
        <v>0.35274691805656272</v>
      </c>
      <c r="AN119" s="2">
        <v>0.62160000000000004</v>
      </c>
      <c r="BY119" s="62"/>
      <c r="BZ119" s="62"/>
      <c r="CA119" s="62"/>
      <c r="CB119" s="62"/>
    </row>
    <row r="120" spans="1:80" x14ac:dyDescent="0.25">
      <c r="A120" s="29">
        <v>2004</v>
      </c>
      <c r="B120" s="2">
        <v>0.23089999999999999</v>
      </c>
      <c r="C120" s="2">
        <v>0.62429999999999997</v>
      </c>
      <c r="D120" s="2">
        <v>0.24990000000000001</v>
      </c>
      <c r="E120" s="2">
        <v>0.33860000000000001</v>
      </c>
      <c r="F120" s="41">
        <v>-999.9</v>
      </c>
      <c r="G120" s="2">
        <v>0.19639999999999999</v>
      </c>
      <c r="H120" s="12">
        <v>0.19478129549940143</v>
      </c>
      <c r="I120" s="41">
        <v>-999.9</v>
      </c>
      <c r="J120" s="2">
        <v>0.52380000000000004</v>
      </c>
      <c r="K120" s="2">
        <v>0.40310000000000001</v>
      </c>
      <c r="L120" s="2">
        <v>0.33779999999999999</v>
      </c>
      <c r="M120" s="2">
        <v>0.1167</v>
      </c>
      <c r="N120" s="2">
        <v>9.6100000000000005E-2</v>
      </c>
      <c r="O120" s="2">
        <v>0.26679999999999998</v>
      </c>
      <c r="P120" s="2">
        <v>4.8800000000000003E-2</v>
      </c>
      <c r="Q120" s="2">
        <v>0.16500000000000001</v>
      </c>
      <c r="R120" s="2">
        <v>0.44290000000000002</v>
      </c>
      <c r="S120" s="2">
        <v>0.18210000000000001</v>
      </c>
      <c r="T120" s="2">
        <v>0.23499999999999999</v>
      </c>
      <c r="U120" s="41">
        <v>-999.9</v>
      </c>
      <c r="V120" s="2">
        <v>0.1925</v>
      </c>
      <c r="W120" s="2">
        <v>0.36780000000000002</v>
      </c>
      <c r="X120" s="2">
        <v>1.0999999999999999E-2</v>
      </c>
      <c r="Y120" s="2">
        <v>0.25159999999999999</v>
      </c>
      <c r="Z120" s="2">
        <v>0.26779999999999998</v>
      </c>
      <c r="AA120" s="2">
        <v>0.1996</v>
      </c>
      <c r="AB120" s="2">
        <v>0.17469999999999999</v>
      </c>
      <c r="AC120" s="2">
        <v>0.2974</v>
      </c>
      <c r="AD120" s="2">
        <v>0.34379999999999999</v>
      </c>
      <c r="AE120" s="2">
        <v>0.47099999999999997</v>
      </c>
      <c r="AF120" s="2">
        <v>0.3332</v>
      </c>
      <c r="AG120" s="2">
        <v>6.0999999999999999E-2</v>
      </c>
      <c r="AH120" s="2">
        <v>0.62933644859813087</v>
      </c>
      <c r="AI120" s="2">
        <v>0.32131527377521618</v>
      </c>
      <c r="AJ120" s="41">
        <v>-999.9</v>
      </c>
      <c r="AK120" s="2">
        <v>0.17849999999999999</v>
      </c>
      <c r="AL120" s="2">
        <v>0.31080000000000002</v>
      </c>
      <c r="AM120" s="2">
        <v>0.38995191637630661</v>
      </c>
      <c r="AN120" s="2">
        <v>0.49440000000000001</v>
      </c>
      <c r="BY120" s="62"/>
      <c r="BZ120" s="62"/>
      <c r="CA120" s="62"/>
      <c r="CB120" s="62"/>
    </row>
    <row r="121" spans="1:80" x14ac:dyDescent="0.25">
      <c r="A121" s="29">
        <v>2005</v>
      </c>
      <c r="B121" s="2">
        <v>0.31640000000000001</v>
      </c>
      <c r="C121" s="2">
        <v>0.4521</v>
      </c>
      <c r="D121" s="2">
        <v>0.36420000000000002</v>
      </c>
      <c r="E121" s="41">
        <v>-999.9</v>
      </c>
      <c r="F121" s="41">
        <v>-999.9</v>
      </c>
      <c r="G121" s="41">
        <v>-999.9</v>
      </c>
      <c r="H121" s="12">
        <v>0.28573964120494505</v>
      </c>
      <c r="I121" s="41">
        <v>-999.9</v>
      </c>
      <c r="J121" s="41">
        <v>-999.9</v>
      </c>
      <c r="K121" s="41">
        <v>-999.9</v>
      </c>
      <c r="L121" s="2">
        <v>0.29659999999999997</v>
      </c>
      <c r="M121" s="2">
        <v>0.1328</v>
      </c>
      <c r="N121" s="2">
        <v>0.1221</v>
      </c>
      <c r="O121" s="2">
        <v>0.28100000000000003</v>
      </c>
      <c r="P121" s="2">
        <v>0.06</v>
      </c>
      <c r="Q121" s="2">
        <v>0.31909999999999999</v>
      </c>
      <c r="R121" s="2">
        <v>0.47549999999999998</v>
      </c>
      <c r="S121" s="2">
        <v>0.35299999999999998</v>
      </c>
      <c r="T121" s="2">
        <v>0.30030000000000001</v>
      </c>
      <c r="U121" s="2">
        <v>6.2199999999999998E-2</v>
      </c>
      <c r="V121" s="2">
        <v>0.19539999999999999</v>
      </c>
      <c r="W121" s="2">
        <v>0.38030000000000003</v>
      </c>
      <c r="X121" s="2">
        <v>9.5999999999999992E-3</v>
      </c>
      <c r="Y121" s="2">
        <v>0.26350000000000001</v>
      </c>
      <c r="Z121" s="2">
        <v>0.13980000000000001</v>
      </c>
      <c r="AA121" s="2">
        <v>0.1021</v>
      </c>
      <c r="AB121" s="41">
        <v>-999.9</v>
      </c>
      <c r="AC121" s="2">
        <v>0.46510000000000001</v>
      </c>
      <c r="AD121" s="2">
        <v>0.4304</v>
      </c>
      <c r="AE121" s="2">
        <v>0.2893</v>
      </c>
      <c r="AF121" s="2">
        <v>0.38279999999999997</v>
      </c>
      <c r="AG121" s="2">
        <v>4.5900000000000003E-2</v>
      </c>
      <c r="AH121" s="2">
        <v>0.51007804878048779</v>
      </c>
      <c r="AI121" s="2">
        <v>0.46831910222005368</v>
      </c>
      <c r="AJ121" s="2">
        <v>0.79630000000000001</v>
      </c>
      <c r="AK121" s="41">
        <v>-999.9</v>
      </c>
      <c r="AL121" s="2">
        <v>0.66549999999999998</v>
      </c>
      <c r="AM121" s="2">
        <v>0.40342141036533563</v>
      </c>
      <c r="AN121" s="2">
        <v>0.60929999999999995</v>
      </c>
      <c r="BY121" s="62"/>
      <c r="BZ121" s="62"/>
      <c r="CA121" s="62"/>
      <c r="CB121" s="62"/>
    </row>
    <row r="122" spans="1:80" x14ac:dyDescent="0.25">
      <c r="A122" s="29">
        <v>2006</v>
      </c>
      <c r="B122" s="2">
        <v>0.29060000000000002</v>
      </c>
      <c r="C122" s="2">
        <v>0.71009999999999995</v>
      </c>
      <c r="D122" s="2">
        <v>0.51629999999999998</v>
      </c>
      <c r="E122" s="2">
        <v>0.51859999999999995</v>
      </c>
      <c r="F122" s="2">
        <v>0.52800000000000002</v>
      </c>
      <c r="G122" s="2">
        <v>0.20319999999999999</v>
      </c>
      <c r="H122" s="12">
        <v>0.22387855533995729</v>
      </c>
      <c r="I122" s="2">
        <v>0.21240000000000001</v>
      </c>
      <c r="J122" s="41">
        <v>-999.9</v>
      </c>
      <c r="K122" s="2">
        <v>0.4496</v>
      </c>
      <c r="L122" s="2">
        <v>0.29920000000000002</v>
      </c>
      <c r="M122" s="2">
        <v>0.15279999999999999</v>
      </c>
      <c r="N122" s="2">
        <v>0.1426</v>
      </c>
      <c r="O122" s="2">
        <v>0.47410000000000002</v>
      </c>
      <c r="P122" s="2">
        <v>4.4999999999999998E-2</v>
      </c>
      <c r="Q122" s="2">
        <v>0.25140000000000001</v>
      </c>
      <c r="R122" s="2">
        <v>0.36230000000000001</v>
      </c>
      <c r="S122" s="41">
        <v>-999.9</v>
      </c>
      <c r="T122" s="2">
        <v>0.31119999999999998</v>
      </c>
      <c r="U122" s="2">
        <v>8.5599999999999996E-2</v>
      </c>
      <c r="V122" s="41">
        <v>-999.9</v>
      </c>
      <c r="W122" s="2">
        <v>0.59389999999999998</v>
      </c>
      <c r="X122" s="2">
        <v>1.34E-2</v>
      </c>
      <c r="Y122" s="2">
        <v>0.4461</v>
      </c>
      <c r="Z122" s="2">
        <v>0.58420000000000005</v>
      </c>
      <c r="AA122" s="2">
        <v>0.16950000000000001</v>
      </c>
      <c r="AB122" s="2">
        <v>9.3700000000000006E-2</v>
      </c>
      <c r="AC122" s="2">
        <v>0.42449999999999999</v>
      </c>
      <c r="AD122" s="2">
        <v>0.46229999999999999</v>
      </c>
      <c r="AE122" s="2">
        <v>0.35949999999999999</v>
      </c>
      <c r="AF122" s="2">
        <v>0.4456</v>
      </c>
      <c r="AG122" s="2">
        <v>0.14829999999999999</v>
      </c>
      <c r="AH122" s="2">
        <v>0.67343396226415109</v>
      </c>
      <c r="AI122" s="2">
        <v>0.35933083551892092</v>
      </c>
      <c r="AJ122" s="2">
        <v>0.46939999999999998</v>
      </c>
      <c r="AK122" s="41">
        <v>-999.9</v>
      </c>
      <c r="AL122" s="2">
        <v>0.25159999999999999</v>
      </c>
      <c r="AM122" s="2">
        <v>0.40041720304271505</v>
      </c>
      <c r="AN122" s="2">
        <v>0.58250000000000002</v>
      </c>
      <c r="BY122" s="62"/>
      <c r="BZ122" s="62"/>
      <c r="CA122" s="62"/>
      <c r="CB122" s="62"/>
    </row>
    <row r="123" spans="1:80" x14ac:dyDescent="0.25">
      <c r="A123" s="29">
        <v>2007</v>
      </c>
      <c r="B123" s="2">
        <v>0.25519999999999998</v>
      </c>
      <c r="C123" s="2">
        <v>0.40450000000000003</v>
      </c>
      <c r="D123" s="2">
        <v>0.35389999999999999</v>
      </c>
      <c r="E123" s="2">
        <v>0.51380000000000003</v>
      </c>
      <c r="F123" s="2">
        <v>0.3649</v>
      </c>
      <c r="G123" s="2">
        <v>0.18210000000000001</v>
      </c>
      <c r="H123" s="12">
        <v>0.21027472559228239</v>
      </c>
      <c r="I123" s="2">
        <v>0.35720000000000002</v>
      </c>
      <c r="J123" s="2">
        <v>0.39150000000000001</v>
      </c>
      <c r="K123" s="2">
        <v>0.38440000000000002</v>
      </c>
      <c r="L123" s="41">
        <v>-999.9</v>
      </c>
      <c r="M123" s="2">
        <v>0.1172</v>
      </c>
      <c r="N123" s="2">
        <v>0.11459999999999999</v>
      </c>
      <c r="O123" s="2">
        <v>0.29199999999999998</v>
      </c>
      <c r="P123" s="2">
        <v>3.1199999999999999E-2</v>
      </c>
      <c r="Q123" s="2">
        <v>0.20610000000000001</v>
      </c>
      <c r="R123" s="2">
        <v>0.32669999999999999</v>
      </c>
      <c r="S123" s="2">
        <v>0.21560000000000001</v>
      </c>
      <c r="T123" s="2">
        <v>0.23089999999999999</v>
      </c>
      <c r="U123" s="2">
        <v>0.15</v>
      </c>
      <c r="V123" s="2">
        <v>0.1399</v>
      </c>
      <c r="W123" s="2">
        <v>0.52310000000000001</v>
      </c>
      <c r="X123" s="2">
        <v>1.4E-2</v>
      </c>
      <c r="Y123" s="2">
        <v>0.3241</v>
      </c>
      <c r="Z123" s="2">
        <v>0.47070000000000001</v>
      </c>
      <c r="AA123" s="2">
        <v>0.22470000000000001</v>
      </c>
      <c r="AB123" s="2">
        <v>7.1499999999999994E-2</v>
      </c>
      <c r="AC123" s="2">
        <v>1.641</v>
      </c>
      <c r="AD123" s="2">
        <v>0.37040000000000001</v>
      </c>
      <c r="AE123" s="2">
        <v>0.29820000000000002</v>
      </c>
      <c r="AF123" s="2">
        <v>0.14949999999999999</v>
      </c>
      <c r="AG123" s="2">
        <v>9.5500000000000002E-2</v>
      </c>
      <c r="AH123" s="2">
        <v>0.60516297262059981</v>
      </c>
      <c r="AI123" s="2">
        <v>0.37473085182533999</v>
      </c>
      <c r="AJ123" s="41">
        <v>-999.9</v>
      </c>
      <c r="AK123" s="41">
        <v>-999.9</v>
      </c>
      <c r="AL123" s="2">
        <v>0.67689999999999995</v>
      </c>
      <c r="AM123" s="2">
        <v>0.34993588896232647</v>
      </c>
      <c r="AN123" s="2">
        <v>0.3493</v>
      </c>
      <c r="BY123" s="62"/>
      <c r="BZ123" s="62"/>
      <c r="CA123" s="62"/>
      <c r="CB123" s="62"/>
    </row>
    <row r="124" spans="1:80" x14ac:dyDescent="0.25">
      <c r="A124" s="29">
        <v>2008</v>
      </c>
      <c r="B124" s="2">
        <v>0.25240000000000001</v>
      </c>
      <c r="C124" s="2">
        <v>0.71309999999999996</v>
      </c>
      <c r="D124" s="2">
        <v>0.40620000000000001</v>
      </c>
      <c r="E124" s="41">
        <v>-999.9</v>
      </c>
      <c r="F124" s="2">
        <v>0.48859999999999998</v>
      </c>
      <c r="G124" s="41">
        <v>-999.9</v>
      </c>
      <c r="H124" s="12">
        <v>0.25934508793208005</v>
      </c>
      <c r="I124" s="2">
        <v>0.34939999999999999</v>
      </c>
      <c r="J124" s="2">
        <v>0.4617</v>
      </c>
      <c r="K124" s="2">
        <v>0.43309999999999998</v>
      </c>
      <c r="L124" s="2">
        <v>0.249</v>
      </c>
      <c r="M124" s="2">
        <v>0.19819999999999999</v>
      </c>
      <c r="N124" s="2">
        <v>0.1578</v>
      </c>
      <c r="O124" s="2">
        <v>0.41670000000000001</v>
      </c>
      <c r="P124" s="2">
        <v>5.2400000000000002E-2</v>
      </c>
      <c r="Q124" s="2">
        <v>0.22819999999999999</v>
      </c>
      <c r="R124" s="2">
        <v>0.43290000000000001</v>
      </c>
      <c r="S124" s="2">
        <v>0.23980000000000001</v>
      </c>
      <c r="T124" s="2">
        <v>0.33040000000000003</v>
      </c>
      <c r="U124" s="2">
        <v>0.1467</v>
      </c>
      <c r="V124" s="2">
        <v>0.1263</v>
      </c>
      <c r="W124" s="2">
        <v>0.32290000000000002</v>
      </c>
      <c r="X124" s="2">
        <v>1.54E-2</v>
      </c>
      <c r="Y124" s="2">
        <v>0.246</v>
      </c>
      <c r="Z124" s="2">
        <v>0.26179999999999998</v>
      </c>
      <c r="AA124" s="2">
        <v>0.375</v>
      </c>
      <c r="AB124" s="2">
        <v>0.1719</v>
      </c>
      <c r="AC124" s="2">
        <v>0.26450000000000001</v>
      </c>
      <c r="AD124" s="2">
        <v>0.59819999999999995</v>
      </c>
      <c r="AE124" s="2">
        <v>0.4698</v>
      </c>
      <c r="AF124" s="2">
        <v>0.23630000000000001</v>
      </c>
      <c r="AG124" s="2">
        <v>6.93E-2</v>
      </c>
      <c r="AH124" s="2">
        <v>0.60944830246913584</v>
      </c>
      <c r="AI124" s="2">
        <v>0.45458806702084187</v>
      </c>
      <c r="AJ124" s="2">
        <v>0.8548</v>
      </c>
      <c r="AK124" s="2">
        <v>5.28E-2</v>
      </c>
      <c r="AL124" s="2">
        <v>0.50729999999999997</v>
      </c>
      <c r="AM124" s="2">
        <v>0.39890909090909099</v>
      </c>
      <c r="AN124" s="2">
        <v>0.57499999999999996</v>
      </c>
      <c r="BY124" s="62"/>
      <c r="BZ124" s="62"/>
      <c r="CA124" s="62"/>
      <c r="CB124" s="62"/>
    </row>
    <row r="125" spans="1:80" x14ac:dyDescent="0.25">
      <c r="A125" s="29">
        <v>2009</v>
      </c>
      <c r="B125" s="2">
        <v>0.20180000000000001</v>
      </c>
      <c r="C125" s="2">
        <v>0.44869999999999999</v>
      </c>
      <c r="D125" s="2">
        <v>0.33479999999999999</v>
      </c>
      <c r="E125" s="41">
        <v>-999.9</v>
      </c>
      <c r="F125" s="2">
        <v>0.30809999999999998</v>
      </c>
      <c r="G125" s="2">
        <v>0.16350000000000001</v>
      </c>
      <c r="H125" s="12">
        <v>0.11460674363623845</v>
      </c>
      <c r="I125" s="2">
        <v>0.223</v>
      </c>
      <c r="J125" s="2">
        <v>0.3579</v>
      </c>
      <c r="K125" s="2">
        <v>0.3306</v>
      </c>
      <c r="L125" s="2">
        <v>0.47889999999999999</v>
      </c>
      <c r="M125" s="2">
        <v>0.1479</v>
      </c>
      <c r="N125" s="2">
        <v>0.1019</v>
      </c>
      <c r="O125" s="2">
        <v>0.43840000000000001</v>
      </c>
      <c r="P125" s="2">
        <v>4.8300000000000003E-2</v>
      </c>
      <c r="Q125" s="2">
        <v>0.25740000000000002</v>
      </c>
      <c r="R125" s="2">
        <v>0.28270000000000001</v>
      </c>
      <c r="S125" s="2">
        <v>0.1993</v>
      </c>
      <c r="T125" s="2">
        <v>0.16850000000000001</v>
      </c>
      <c r="U125" s="2">
        <v>0.15060000000000001</v>
      </c>
      <c r="V125" s="2">
        <v>0.1852</v>
      </c>
      <c r="W125" s="2">
        <v>0.36830000000000002</v>
      </c>
      <c r="X125" s="2">
        <v>0.1459</v>
      </c>
      <c r="Y125" s="2">
        <v>0.3362</v>
      </c>
      <c r="Z125" s="2">
        <v>0.24809999999999999</v>
      </c>
      <c r="AA125" s="2">
        <v>0.29830000000000001</v>
      </c>
      <c r="AB125" s="2">
        <v>0.1351</v>
      </c>
      <c r="AC125" s="2">
        <v>0.26740000000000003</v>
      </c>
      <c r="AD125" s="2">
        <v>0.5897</v>
      </c>
      <c r="AE125" s="2">
        <v>0.38990000000000002</v>
      </c>
      <c r="AF125" s="2">
        <v>0.2913</v>
      </c>
      <c r="AG125" s="2">
        <v>9.5600000000000004E-2</v>
      </c>
      <c r="AH125" s="2">
        <v>0.64666343355965084</v>
      </c>
      <c r="AI125" s="2">
        <v>0.44366377214310526</v>
      </c>
      <c r="AJ125" s="2">
        <v>0.3362</v>
      </c>
      <c r="AK125" s="2">
        <v>6.3399999999999998E-2</v>
      </c>
      <c r="AL125" s="2">
        <v>0.3155</v>
      </c>
      <c r="AM125" s="2">
        <v>0.36276028202115157</v>
      </c>
      <c r="AN125" s="2">
        <v>0.54039999999999999</v>
      </c>
    </row>
    <row r="126" spans="1:80" x14ac:dyDescent="0.25">
      <c r="A126" s="29">
        <v>2010</v>
      </c>
      <c r="B126" s="2">
        <v>0.2122</v>
      </c>
      <c r="C126" s="2">
        <v>0.58489999999999998</v>
      </c>
      <c r="D126" s="2">
        <v>0.28000000000000003</v>
      </c>
      <c r="E126" s="2">
        <v>0.33129999999999998</v>
      </c>
      <c r="F126" s="2">
        <v>0.26319999999999999</v>
      </c>
      <c r="G126" s="2">
        <v>0.1055</v>
      </c>
      <c r="H126" s="12">
        <v>0.35600346052272108</v>
      </c>
      <c r="I126" s="2">
        <v>0.14369999999999999</v>
      </c>
      <c r="J126" s="2">
        <v>0.37059999999999998</v>
      </c>
      <c r="K126" s="2">
        <v>0.27350000000000002</v>
      </c>
      <c r="L126" s="41">
        <v>-999.9</v>
      </c>
      <c r="M126" s="2">
        <v>9.7799999999999998E-2</v>
      </c>
      <c r="N126" s="2">
        <v>6.59E-2</v>
      </c>
      <c r="O126" s="2">
        <v>0.2392</v>
      </c>
      <c r="P126" s="2">
        <v>4.7E-2</v>
      </c>
      <c r="Q126" s="2">
        <v>0.18820000000000001</v>
      </c>
      <c r="R126" s="2">
        <v>0.36359999999999998</v>
      </c>
      <c r="S126" s="2">
        <v>0.26550000000000001</v>
      </c>
      <c r="T126" s="2">
        <v>0.48549999999999999</v>
      </c>
      <c r="U126" s="2">
        <v>0.2969</v>
      </c>
      <c r="V126" s="2">
        <v>0.26829999999999998</v>
      </c>
      <c r="W126" s="2">
        <v>0.53490000000000004</v>
      </c>
      <c r="X126" s="2">
        <v>9.8400000000000001E-2</v>
      </c>
      <c r="Y126" s="2">
        <v>0.3281</v>
      </c>
      <c r="Z126" s="2">
        <v>0.2006</v>
      </c>
      <c r="AA126" s="41">
        <v>-999.9</v>
      </c>
      <c r="AB126" s="41">
        <v>-999.9</v>
      </c>
      <c r="AC126" s="2">
        <v>0.2707</v>
      </c>
      <c r="AD126" s="2">
        <v>0.67490000000000006</v>
      </c>
      <c r="AE126" s="41">
        <v>-999.9</v>
      </c>
      <c r="AF126" s="2">
        <v>0.18</v>
      </c>
      <c r="AG126" s="2">
        <v>9.3799999999999994E-2</v>
      </c>
      <c r="AH126" s="2">
        <v>0.51535274725274727</v>
      </c>
      <c r="AI126" s="2">
        <v>0.42740531097134871</v>
      </c>
      <c r="AJ126" s="2">
        <v>0.38279999999999997</v>
      </c>
      <c r="AK126" s="41">
        <v>-999.9</v>
      </c>
      <c r="AL126" s="2">
        <v>0.3528</v>
      </c>
      <c r="AM126" s="2">
        <v>0.48296557120500777</v>
      </c>
      <c r="AN126" s="2">
        <v>0.54359999999999997</v>
      </c>
    </row>
    <row r="127" spans="1:80" x14ac:dyDescent="0.25">
      <c r="A127" s="29">
        <v>2011</v>
      </c>
      <c r="B127" s="2">
        <v>0.2878</v>
      </c>
      <c r="C127" s="2">
        <v>0.36199999999999999</v>
      </c>
      <c r="D127" s="10">
        <v>0.31559999999999999</v>
      </c>
      <c r="E127" s="2">
        <v>0.47639999999999999</v>
      </c>
      <c r="F127" s="2">
        <v>0.4365</v>
      </c>
      <c r="G127" s="2">
        <v>0.1328</v>
      </c>
      <c r="H127" s="12">
        <v>0.18944520112594204</v>
      </c>
      <c r="I127" s="2">
        <v>0.2301</v>
      </c>
      <c r="J127" s="2">
        <v>0.41439999999999999</v>
      </c>
      <c r="K127" s="2">
        <v>0.30730000000000002</v>
      </c>
      <c r="L127" s="2">
        <v>0.2833</v>
      </c>
      <c r="M127" s="2">
        <v>8.8499999999999995E-2</v>
      </c>
      <c r="N127" s="2">
        <v>6.7900000000000002E-2</v>
      </c>
      <c r="O127" s="2">
        <v>0.20399999999999999</v>
      </c>
      <c r="P127" s="2">
        <v>3.7999999999999999E-2</v>
      </c>
      <c r="Q127" s="2">
        <v>0.16800000000000001</v>
      </c>
      <c r="R127" s="2">
        <v>0.28129999999999999</v>
      </c>
      <c r="S127" s="2">
        <v>0.13239999999999999</v>
      </c>
      <c r="T127" s="2">
        <v>0.23930000000000001</v>
      </c>
      <c r="U127" s="2">
        <v>0.1053</v>
      </c>
      <c r="V127" s="2">
        <v>0.23200000000000001</v>
      </c>
      <c r="W127" s="2">
        <v>0.63729999999999998</v>
      </c>
      <c r="X127" s="2">
        <v>4.2500000000000003E-2</v>
      </c>
      <c r="Y127" s="2">
        <v>0.35139999999999999</v>
      </c>
      <c r="Z127" s="2">
        <v>0.35099999999999998</v>
      </c>
      <c r="AA127" s="2">
        <v>0.34889999999999999</v>
      </c>
      <c r="AB127" s="2">
        <v>4.2000000000000003E-2</v>
      </c>
      <c r="AC127" s="41">
        <v>-999.9</v>
      </c>
      <c r="AD127" s="2">
        <v>0.29189999999999999</v>
      </c>
      <c r="AE127" s="41">
        <v>-999.9</v>
      </c>
      <c r="AF127" s="2">
        <v>0.32700000000000001</v>
      </c>
      <c r="AG127" s="2">
        <v>0.27360000000000001</v>
      </c>
      <c r="AH127" s="2">
        <v>0.57813900245298444</v>
      </c>
      <c r="AI127" s="2">
        <v>0.38683129096608715</v>
      </c>
      <c r="AJ127" s="2">
        <v>0.46150000000000002</v>
      </c>
      <c r="AK127" s="2">
        <v>0.1421</v>
      </c>
      <c r="AL127" s="2">
        <v>0.503</v>
      </c>
      <c r="AM127" s="2">
        <v>0.3231347262247839</v>
      </c>
      <c r="AN127" s="2">
        <v>0.45729999999999998</v>
      </c>
    </row>
    <row r="128" spans="1:80" x14ac:dyDescent="0.25">
      <c r="A128" s="29">
        <v>2012</v>
      </c>
      <c r="B128" s="2">
        <v>0.20269999999999999</v>
      </c>
      <c r="C128" s="2">
        <v>0.28689999999999999</v>
      </c>
      <c r="D128" s="10">
        <v>0.22</v>
      </c>
      <c r="E128" s="2">
        <v>0.36149999999999999</v>
      </c>
      <c r="F128" s="2">
        <v>0.32950000000000002</v>
      </c>
      <c r="G128" s="2">
        <v>0.1981</v>
      </c>
      <c r="H128" s="12">
        <v>0.1544917076215819</v>
      </c>
      <c r="I128" s="2">
        <v>0.1827</v>
      </c>
      <c r="J128" s="2">
        <v>0.37680000000000002</v>
      </c>
      <c r="K128" s="2">
        <v>0.2611</v>
      </c>
      <c r="L128" s="2">
        <v>0.22919999999999999</v>
      </c>
      <c r="M128" s="2">
        <v>7.1300000000000002E-2</v>
      </c>
      <c r="N128" s="2">
        <v>7.6200000000000004E-2</v>
      </c>
      <c r="O128" s="2">
        <v>0.25180000000000002</v>
      </c>
      <c r="P128" s="2">
        <v>4.1500000000000002E-2</v>
      </c>
      <c r="Q128" s="41">
        <v>-999.9</v>
      </c>
      <c r="R128" s="2">
        <v>0.309</v>
      </c>
      <c r="S128" s="2">
        <v>0.19969999999999999</v>
      </c>
      <c r="T128" s="2">
        <v>0.25390000000000001</v>
      </c>
      <c r="U128" s="2">
        <v>9.5100000000000004E-2</v>
      </c>
      <c r="V128" s="2">
        <v>0.1666</v>
      </c>
      <c r="W128" s="2">
        <v>0.35489999999999999</v>
      </c>
      <c r="X128" s="2">
        <v>8.1100000000000005E-2</v>
      </c>
      <c r="Y128" s="2">
        <v>0.2742</v>
      </c>
      <c r="Z128" s="2">
        <v>0.17960000000000001</v>
      </c>
      <c r="AA128" s="2">
        <v>0.14280000000000001</v>
      </c>
      <c r="AB128" s="2">
        <v>6.0900000000000003E-2</v>
      </c>
      <c r="AC128" s="2">
        <v>0.31390000000000001</v>
      </c>
      <c r="AD128" s="2">
        <v>0.34279999999999999</v>
      </c>
      <c r="AE128" s="2">
        <v>0.32300000000000001</v>
      </c>
      <c r="AF128" s="2">
        <v>0.1827</v>
      </c>
      <c r="AG128" s="2">
        <v>6.4299999999999996E-2</v>
      </c>
      <c r="AH128" s="2">
        <v>0.55816003976143136</v>
      </c>
      <c r="AI128" s="2">
        <v>0.42981126612266385</v>
      </c>
      <c r="AJ128" s="2">
        <v>0.33900000000000002</v>
      </c>
      <c r="AK128" s="2">
        <v>0.1038</v>
      </c>
      <c r="AL128" s="2">
        <v>0.50800000000000001</v>
      </c>
      <c r="AM128" s="2">
        <v>0.16291905094207954</v>
      </c>
      <c r="AN128" s="2">
        <v>0.50149999999999995</v>
      </c>
    </row>
    <row r="130" spans="1:82" x14ac:dyDescent="0.25">
      <c r="A130" s="118" t="s">
        <v>218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</row>
    <row r="131" spans="1:82" x14ac:dyDescent="0.25">
      <c r="B131" s="2" t="s">
        <v>13</v>
      </c>
      <c r="C131" s="2" t="s">
        <v>16</v>
      </c>
      <c r="D131" s="2" t="s">
        <v>17</v>
      </c>
      <c r="E131" s="2" t="s">
        <v>18</v>
      </c>
      <c r="F131" s="2" t="s">
        <v>19</v>
      </c>
      <c r="G131" s="2" t="s">
        <v>20</v>
      </c>
      <c r="H131" s="2" t="s">
        <v>21</v>
      </c>
      <c r="I131" s="2" t="s">
        <v>22</v>
      </c>
      <c r="J131" s="2" t="s">
        <v>23</v>
      </c>
      <c r="K131" s="2" t="s">
        <v>24</v>
      </c>
      <c r="L131" s="2" t="s">
        <v>28</v>
      </c>
      <c r="M131" s="2" t="s">
        <v>29</v>
      </c>
      <c r="N131" s="2" t="s">
        <v>43</v>
      </c>
      <c r="O131" s="2" t="s">
        <v>45</v>
      </c>
      <c r="P131" s="2" t="s">
        <v>46</v>
      </c>
      <c r="Q131" s="2" t="s">
        <v>49</v>
      </c>
      <c r="R131" s="2" t="s">
        <v>50</v>
      </c>
      <c r="S131" s="2" t="s">
        <v>51</v>
      </c>
      <c r="T131" s="2" t="s">
        <v>57</v>
      </c>
      <c r="U131" s="2" t="s">
        <v>58</v>
      </c>
      <c r="V131" s="2" t="s">
        <v>60</v>
      </c>
      <c r="W131" s="2" t="s">
        <v>61</v>
      </c>
      <c r="X131" s="2" t="s">
        <v>62</v>
      </c>
      <c r="Y131" s="2" t="s">
        <v>68</v>
      </c>
      <c r="Z131" s="2" t="s">
        <v>69</v>
      </c>
      <c r="AA131" s="2" t="s">
        <v>70</v>
      </c>
      <c r="AB131" s="2" t="s">
        <v>71</v>
      </c>
      <c r="AC131" s="2" t="s">
        <v>2</v>
      </c>
      <c r="AD131" s="2" t="s">
        <v>75</v>
      </c>
      <c r="AE131" s="2" t="s">
        <v>76</v>
      </c>
      <c r="AF131" s="2" t="s">
        <v>79</v>
      </c>
      <c r="AG131" s="2" t="s">
        <v>82</v>
      </c>
      <c r="AH131" s="2" t="s">
        <v>85</v>
      </c>
      <c r="AI131" s="2" t="s">
        <v>86</v>
      </c>
      <c r="AJ131" s="2" t="s">
        <v>92</v>
      </c>
      <c r="AK131" s="2" t="s">
        <v>93</v>
      </c>
      <c r="AL131" s="2" t="s">
        <v>94</v>
      </c>
      <c r="AM131" s="104" t="s">
        <v>131</v>
      </c>
      <c r="AN131" s="2" t="s">
        <v>98</v>
      </c>
      <c r="AP131" s="2" t="s">
        <v>223</v>
      </c>
      <c r="AQ131" s="2" t="s">
        <v>13</v>
      </c>
      <c r="AR131" s="2" t="s">
        <v>16</v>
      </c>
      <c r="AS131" s="2" t="s">
        <v>17</v>
      </c>
      <c r="AT131" s="2" t="s">
        <v>18</v>
      </c>
      <c r="AU131" s="2" t="s">
        <v>19</v>
      </c>
      <c r="AV131" s="2" t="s">
        <v>20</v>
      </c>
      <c r="AW131" s="2" t="s">
        <v>21</v>
      </c>
      <c r="AX131" s="2" t="s">
        <v>22</v>
      </c>
      <c r="AY131" s="2" t="s">
        <v>23</v>
      </c>
      <c r="AZ131" s="2" t="s">
        <v>24</v>
      </c>
      <c r="BA131" s="2" t="s">
        <v>28</v>
      </c>
      <c r="BB131" s="2" t="s">
        <v>29</v>
      </c>
      <c r="BC131" s="2" t="s">
        <v>43</v>
      </c>
      <c r="BD131" s="2" t="s">
        <v>45</v>
      </c>
      <c r="BE131" s="2" t="s">
        <v>46</v>
      </c>
      <c r="BF131" s="2" t="s">
        <v>49</v>
      </c>
      <c r="BG131" s="2" t="s">
        <v>50</v>
      </c>
      <c r="BH131" s="2" t="s">
        <v>51</v>
      </c>
      <c r="BI131" s="2" t="s">
        <v>57</v>
      </c>
      <c r="BJ131" s="2" t="s">
        <v>58</v>
      </c>
      <c r="BK131" s="2" t="s">
        <v>60</v>
      </c>
      <c r="BL131" s="2" t="s">
        <v>61</v>
      </c>
      <c r="BM131" s="2" t="s">
        <v>62</v>
      </c>
      <c r="BN131" s="2" t="s">
        <v>68</v>
      </c>
      <c r="BO131" s="2" t="s">
        <v>69</v>
      </c>
      <c r="BP131" s="2" t="s">
        <v>70</v>
      </c>
      <c r="BQ131" s="2" t="s">
        <v>71</v>
      </c>
      <c r="BR131" s="2" t="s">
        <v>2</v>
      </c>
      <c r="BS131" s="2" t="s">
        <v>75</v>
      </c>
      <c r="BT131" s="2" t="s">
        <v>76</v>
      </c>
      <c r="BU131" s="2" t="s">
        <v>79</v>
      </c>
      <c r="BV131" s="2" t="s">
        <v>82</v>
      </c>
      <c r="BW131" s="2" t="s">
        <v>85</v>
      </c>
      <c r="BX131" s="2" t="s">
        <v>86</v>
      </c>
      <c r="BY131" s="2" t="s">
        <v>92</v>
      </c>
      <c r="BZ131" s="2" t="s">
        <v>93</v>
      </c>
      <c r="CA131" s="2" t="s">
        <v>94</v>
      </c>
      <c r="CB131" s="2" t="s">
        <v>134</v>
      </c>
      <c r="CC131" s="2" t="s">
        <v>98</v>
      </c>
      <c r="CD131" s="2" t="s">
        <v>131</v>
      </c>
    </row>
    <row r="132" spans="1:82" x14ac:dyDescent="0.25">
      <c r="A132" s="29">
        <v>1990</v>
      </c>
      <c r="B132" s="104">
        <v>114.98520000000001</v>
      </c>
      <c r="C132" s="104">
        <v>171.72130000000001</v>
      </c>
      <c r="D132" s="104">
        <v>164.8459</v>
      </c>
      <c r="E132" s="104">
        <v>66.339699999999993</v>
      </c>
      <c r="F132" s="104">
        <v>176.24350000000001</v>
      </c>
      <c r="G132" s="104">
        <v>210.4794</v>
      </c>
      <c r="H132" s="104">
        <v>113.1858</v>
      </c>
      <c r="I132" s="104">
        <v>168.65309999999999</v>
      </c>
      <c r="J132" s="104">
        <v>153.00049999999999</v>
      </c>
      <c r="K132" s="41">
        <v>-999.9</v>
      </c>
      <c r="L132" s="104">
        <v>59.816299999999998</v>
      </c>
      <c r="M132" s="104">
        <v>40.306399999999996</v>
      </c>
      <c r="N132" s="104">
        <v>23.865100000000002</v>
      </c>
      <c r="O132" s="104">
        <v>66.225200000000001</v>
      </c>
      <c r="P132" s="104">
        <v>6.8513999999999999</v>
      </c>
      <c r="Q132" s="104">
        <v>254.1</v>
      </c>
      <c r="R132" s="104">
        <v>137.62299999999999</v>
      </c>
      <c r="S132" s="104">
        <v>217.1371</v>
      </c>
      <c r="T132" s="104">
        <v>95.099299999999999</v>
      </c>
      <c r="U132" s="104">
        <v>56.282400000000003</v>
      </c>
      <c r="V132" s="104">
        <v>21.8126</v>
      </c>
      <c r="W132" s="104">
        <v>107.78</v>
      </c>
      <c r="X132" s="104">
        <v>8.6193000000000008</v>
      </c>
      <c r="Y132" s="104">
        <v>246.51949999999999</v>
      </c>
      <c r="Z132" s="104">
        <v>319.81</v>
      </c>
      <c r="AA132" s="104">
        <v>107.252</v>
      </c>
      <c r="AB132" s="104">
        <v>37.038800000000002</v>
      </c>
      <c r="AC132" s="104">
        <v>242.80500000000001</v>
      </c>
      <c r="AD132" s="104">
        <v>154.14019999999999</v>
      </c>
      <c r="AE132" s="104">
        <v>27.1173</v>
      </c>
      <c r="AF132" s="104">
        <v>132.8449</v>
      </c>
      <c r="AG132" s="104">
        <v>33.220500000000001</v>
      </c>
      <c r="AH132" s="104">
        <v>114.8066</v>
      </c>
      <c r="AI132" s="41">
        <v>-999.9</v>
      </c>
      <c r="AJ132" s="104">
        <v>241.26169999999999</v>
      </c>
      <c r="AK132" s="104">
        <v>1.3512</v>
      </c>
      <c r="AL132" s="104">
        <v>0.28050000000000003</v>
      </c>
      <c r="AM132" s="104">
        <v>133.1636</v>
      </c>
      <c r="AN132" s="104">
        <v>283.14389999999997</v>
      </c>
      <c r="AP132" s="2">
        <v>1990</v>
      </c>
      <c r="AQ132" s="2">
        <v>94.890500000000003</v>
      </c>
      <c r="AR132" s="2">
        <v>89.845600000000005</v>
      </c>
      <c r="AS132" s="2">
        <v>98.812799999999996</v>
      </c>
      <c r="AT132" s="2">
        <v>95.282399999999996</v>
      </c>
      <c r="AU132" s="2">
        <v>93.3215</v>
      </c>
      <c r="AV132" s="2">
        <v>99.199299999999994</v>
      </c>
      <c r="AW132" s="2">
        <v>97.895300000000006</v>
      </c>
      <c r="AX132" s="2">
        <v>97.943299999999994</v>
      </c>
      <c r="AY132" s="2">
        <v>99.673599999999993</v>
      </c>
      <c r="BA132" s="2">
        <v>100</v>
      </c>
      <c r="BB132" s="2">
        <v>100</v>
      </c>
      <c r="BC132" s="2">
        <v>98.378900000000002</v>
      </c>
      <c r="BD132" s="2">
        <v>97.770899999999997</v>
      </c>
      <c r="BE132" s="2">
        <v>95.313199999999995</v>
      </c>
      <c r="BF132" s="2">
        <v>100</v>
      </c>
      <c r="BG132" s="2">
        <v>98.736599999999996</v>
      </c>
      <c r="BH132" s="2">
        <v>99.857200000000006</v>
      </c>
      <c r="BI132" s="2">
        <v>99.950800000000001</v>
      </c>
      <c r="BJ132" s="2">
        <v>99.903300000000002</v>
      </c>
      <c r="BK132" s="2">
        <v>100</v>
      </c>
      <c r="BL132" s="2">
        <v>100</v>
      </c>
      <c r="BM132" s="2">
        <v>99.906599999999997</v>
      </c>
      <c r="BN132" s="2">
        <v>99.9024</v>
      </c>
      <c r="BO132" s="2">
        <v>100</v>
      </c>
      <c r="BP132" s="2">
        <v>100</v>
      </c>
      <c r="BQ132" s="2">
        <v>96.259900000000002</v>
      </c>
      <c r="BR132" s="2">
        <v>100</v>
      </c>
      <c r="BS132" s="2">
        <v>100</v>
      </c>
      <c r="BT132" s="2">
        <v>98.677199999999999</v>
      </c>
      <c r="BU132" s="2">
        <v>98.070700000000002</v>
      </c>
      <c r="BV132" s="2">
        <v>98.380899999999997</v>
      </c>
      <c r="BY132" s="2">
        <v>97.718400000000003</v>
      </c>
      <c r="BZ132" s="2">
        <v>89.331599999999995</v>
      </c>
      <c r="CA132" s="2">
        <v>89.3048</v>
      </c>
      <c r="CB132" s="2">
        <v>99.661600000000007</v>
      </c>
      <c r="CC132" s="2">
        <v>100</v>
      </c>
    </row>
    <row r="133" spans="1:82" x14ac:dyDescent="0.25">
      <c r="A133" s="29">
        <v>1991</v>
      </c>
      <c r="B133" s="104">
        <v>89.234099999999998</v>
      </c>
      <c r="C133" s="104">
        <v>219.30269999999999</v>
      </c>
      <c r="D133" s="104">
        <v>146.93469999999999</v>
      </c>
      <c r="E133" s="104">
        <v>108.294</v>
      </c>
      <c r="F133" s="104">
        <v>74.816199999999995</v>
      </c>
      <c r="G133" s="104">
        <v>292.9597</v>
      </c>
      <c r="H133" s="104">
        <v>86.376000000000005</v>
      </c>
      <c r="I133" s="104">
        <v>128.96619999999999</v>
      </c>
      <c r="J133" s="41">
        <v>-999.9</v>
      </c>
      <c r="K133" s="41">
        <v>-999.9</v>
      </c>
      <c r="L133" s="104">
        <v>63.378700000000002</v>
      </c>
      <c r="M133" s="104">
        <v>22.995000000000001</v>
      </c>
      <c r="N133" s="104">
        <v>42.285800000000002</v>
      </c>
      <c r="O133" s="104">
        <v>106.8057</v>
      </c>
      <c r="P133" s="104">
        <v>16.6158</v>
      </c>
      <c r="Q133" s="104">
        <v>212.76990000000001</v>
      </c>
      <c r="R133" s="104">
        <v>210.0411</v>
      </c>
      <c r="S133" s="104">
        <v>124.4083</v>
      </c>
      <c r="T133" s="104">
        <v>127.10720000000001</v>
      </c>
      <c r="U133" s="104">
        <v>73.581199999999995</v>
      </c>
      <c r="V133" s="104">
        <v>95.771799999999999</v>
      </c>
      <c r="W133" s="104">
        <v>53.9437</v>
      </c>
      <c r="X133" s="104">
        <v>11.598800000000001</v>
      </c>
      <c r="Y133" s="104">
        <v>254.58099999999999</v>
      </c>
      <c r="Z133" s="104">
        <v>324.80119999999999</v>
      </c>
      <c r="AA133" s="104">
        <v>155.74459999999999</v>
      </c>
      <c r="AB133" s="104">
        <v>35.007100000000001</v>
      </c>
      <c r="AC133" s="104">
        <v>640.625</v>
      </c>
      <c r="AD133" s="104">
        <v>261.11180000000002</v>
      </c>
      <c r="AE133" s="104">
        <v>192.30350000000001</v>
      </c>
      <c r="AF133" s="104">
        <v>231.29310000000001</v>
      </c>
      <c r="AG133" s="104">
        <v>41.653599999999997</v>
      </c>
      <c r="AH133" s="104">
        <v>79.032499999999999</v>
      </c>
      <c r="AI133" s="104">
        <v>280.4228</v>
      </c>
      <c r="AJ133" s="104">
        <v>154.428</v>
      </c>
      <c r="AK133" s="104">
        <v>5.5041000000000002</v>
      </c>
      <c r="AL133" s="104">
        <v>49.7468</v>
      </c>
      <c r="AM133" s="104">
        <v>108.4289</v>
      </c>
      <c r="AN133" s="104">
        <v>145.37100000000001</v>
      </c>
      <c r="AP133" s="2">
        <v>1991</v>
      </c>
      <c r="AQ133" s="2">
        <v>96.969700000000003</v>
      </c>
      <c r="AR133" s="2">
        <v>97.501300000000001</v>
      </c>
      <c r="AS133" s="2">
        <v>95.663300000000007</v>
      </c>
      <c r="AT133" s="2">
        <v>96.753200000000007</v>
      </c>
      <c r="AU133" s="2">
        <v>95.093100000000007</v>
      </c>
      <c r="AV133" s="2">
        <v>99.348100000000002</v>
      </c>
      <c r="AW133" s="2">
        <v>95.827500000000001</v>
      </c>
      <c r="AX133" s="2">
        <v>97.5</v>
      </c>
      <c r="AZ133" s="2" t="s">
        <v>217</v>
      </c>
      <c r="BA133" s="2">
        <v>100</v>
      </c>
      <c r="BB133" s="2">
        <v>100</v>
      </c>
      <c r="BC133" s="2">
        <v>99.007199999999997</v>
      </c>
      <c r="BD133" s="2">
        <v>99.065399999999997</v>
      </c>
      <c r="BE133" s="2">
        <v>98.972200000000001</v>
      </c>
      <c r="BF133" s="2">
        <v>99.840299999999999</v>
      </c>
      <c r="BG133" s="2">
        <v>99.0625</v>
      </c>
      <c r="BH133" s="2">
        <v>97.910700000000006</v>
      </c>
      <c r="BI133" s="2">
        <v>99.957899999999995</v>
      </c>
      <c r="BJ133" s="2">
        <v>99.961699999999993</v>
      </c>
      <c r="BK133" s="2">
        <v>99.941800000000001</v>
      </c>
      <c r="BL133" s="2">
        <v>100</v>
      </c>
      <c r="BM133" s="2">
        <v>99.924099999999996</v>
      </c>
      <c r="BN133" s="2">
        <v>100</v>
      </c>
      <c r="BO133" s="2">
        <v>100</v>
      </c>
      <c r="BP133" s="2">
        <v>98.591499999999996</v>
      </c>
      <c r="BQ133" s="2">
        <v>98.194500000000005</v>
      </c>
      <c r="BR133" s="2">
        <v>100</v>
      </c>
      <c r="BS133" s="2">
        <v>100</v>
      </c>
      <c r="BT133" s="2">
        <v>99.274799999999999</v>
      </c>
      <c r="BU133" s="2">
        <v>99.612799999999993</v>
      </c>
      <c r="BV133" s="2">
        <v>93.052599999999998</v>
      </c>
      <c r="BY133" s="2">
        <v>100</v>
      </c>
      <c r="BZ133" s="2">
        <v>100</v>
      </c>
      <c r="CA133" s="2">
        <v>99.346999999999994</v>
      </c>
      <c r="CB133" s="2">
        <v>99.495599999999996</v>
      </c>
      <c r="CC133" s="2">
        <v>100</v>
      </c>
    </row>
    <row r="134" spans="1:82" x14ac:dyDescent="0.25">
      <c r="A134" s="29">
        <v>1992</v>
      </c>
      <c r="B134" s="104">
        <v>72.366299999999995</v>
      </c>
      <c r="C134" s="104">
        <v>164.0335</v>
      </c>
      <c r="D134" s="104">
        <v>109.6168</v>
      </c>
      <c r="E134" s="104">
        <v>98.873400000000004</v>
      </c>
      <c r="F134" s="104">
        <v>115.64279999999999</v>
      </c>
      <c r="G134" s="104">
        <v>223.65629999999999</v>
      </c>
      <c r="H134" s="104">
        <v>138.09389999999999</v>
      </c>
      <c r="I134" s="104">
        <v>151.71559999999999</v>
      </c>
      <c r="J134" s="41">
        <v>-999.9</v>
      </c>
      <c r="K134" s="41">
        <v>-999.9</v>
      </c>
      <c r="L134" s="104">
        <v>90.997100000000003</v>
      </c>
      <c r="M134" s="41">
        <v>-999.9</v>
      </c>
      <c r="N134" s="104">
        <v>46.052999999999997</v>
      </c>
      <c r="O134" s="104">
        <v>79.327399999999997</v>
      </c>
      <c r="P134" s="104">
        <v>21.411300000000001</v>
      </c>
      <c r="Q134" s="104">
        <v>384.81420000000003</v>
      </c>
      <c r="R134" s="104">
        <v>190.89279999999999</v>
      </c>
      <c r="S134" s="104">
        <v>286.15410000000003</v>
      </c>
      <c r="T134" s="104">
        <v>119.8976</v>
      </c>
      <c r="U134" s="104">
        <v>59.052</v>
      </c>
      <c r="V134" s="104">
        <v>29.8721</v>
      </c>
      <c r="W134" s="104">
        <v>125.19370000000001</v>
      </c>
      <c r="X134" s="104">
        <v>22.5061</v>
      </c>
      <c r="Y134" s="104">
        <v>506.87670000000003</v>
      </c>
      <c r="Z134" s="104">
        <v>228.98949999999999</v>
      </c>
      <c r="AA134" s="104">
        <v>73.639200000000002</v>
      </c>
      <c r="AB134" s="104">
        <v>38.997199999999999</v>
      </c>
      <c r="AC134" s="104">
        <v>474.863</v>
      </c>
      <c r="AD134" s="104">
        <v>133.22999999999999</v>
      </c>
      <c r="AE134" s="104">
        <v>148.0454</v>
      </c>
      <c r="AF134" s="104">
        <v>165.97229999999999</v>
      </c>
      <c r="AG134" s="104">
        <v>17.411200000000001</v>
      </c>
      <c r="AH134" s="104">
        <v>125.6645</v>
      </c>
      <c r="AI134" s="104">
        <v>175.53919999999999</v>
      </c>
      <c r="AJ134" s="104">
        <v>232.89340000000001</v>
      </c>
      <c r="AK134" s="104">
        <v>9.3620000000000001</v>
      </c>
      <c r="AL134" s="104">
        <v>37.283200000000001</v>
      </c>
      <c r="AM134" s="104">
        <v>136.95079999999999</v>
      </c>
      <c r="AN134" s="104">
        <v>208.86089999999999</v>
      </c>
      <c r="AP134" s="2">
        <v>1992</v>
      </c>
      <c r="AQ134" s="2">
        <v>95.555599999999998</v>
      </c>
      <c r="AR134" s="2">
        <v>87.528999999999996</v>
      </c>
      <c r="AS134" s="2">
        <v>98.1922</v>
      </c>
      <c r="AT134" s="2">
        <v>99.128799999999998</v>
      </c>
      <c r="AU134" s="2">
        <v>98.296700000000001</v>
      </c>
      <c r="AV134" s="2">
        <v>99.362700000000004</v>
      </c>
      <c r="AW134" s="2">
        <v>99.594499999999996</v>
      </c>
      <c r="AX134" s="2">
        <v>96.5886</v>
      </c>
      <c r="AZ134" s="2" t="s">
        <v>217</v>
      </c>
      <c r="BA134" s="2">
        <v>100</v>
      </c>
      <c r="BC134" s="2">
        <v>99.4876</v>
      </c>
      <c r="BD134" s="2">
        <v>98.446399999999997</v>
      </c>
      <c r="BE134" s="2">
        <v>99.468699999999998</v>
      </c>
      <c r="BF134" s="2">
        <v>93.288200000000003</v>
      </c>
      <c r="BG134" s="2">
        <v>100</v>
      </c>
      <c r="BH134" s="2">
        <v>88.965000000000003</v>
      </c>
      <c r="BI134" s="2">
        <v>98.182900000000004</v>
      </c>
      <c r="BJ134" s="2">
        <v>100</v>
      </c>
      <c r="BK134" s="2">
        <v>100</v>
      </c>
      <c r="BL134" s="2">
        <v>100</v>
      </c>
      <c r="BM134" s="2">
        <v>100</v>
      </c>
      <c r="BN134" s="2">
        <v>93.358800000000002</v>
      </c>
      <c r="BO134" s="2">
        <v>97.362099999999998</v>
      </c>
      <c r="BP134" s="2">
        <v>98.709699999999998</v>
      </c>
      <c r="BQ134" s="2">
        <v>98.978399999999993</v>
      </c>
      <c r="BR134" s="2">
        <v>100</v>
      </c>
      <c r="BS134" s="2">
        <v>100</v>
      </c>
      <c r="BT134" s="2">
        <v>92.158199999999994</v>
      </c>
      <c r="BU134" s="2">
        <v>97.708799999999997</v>
      </c>
      <c r="BV134" s="2">
        <v>96.842600000000004</v>
      </c>
      <c r="BY134" s="2">
        <v>98.399100000000004</v>
      </c>
      <c r="BZ134" s="2">
        <v>100</v>
      </c>
      <c r="CA134" s="2">
        <v>100</v>
      </c>
      <c r="CB134" s="2">
        <v>99.8125</v>
      </c>
      <c r="CC134" s="2">
        <v>95.889600000000002</v>
      </c>
    </row>
    <row r="135" spans="1:82" x14ac:dyDescent="0.25">
      <c r="A135" s="29">
        <v>1993</v>
      </c>
      <c r="B135" s="104">
        <v>109.5664</v>
      </c>
      <c r="C135" s="104">
        <v>189.51169999999999</v>
      </c>
      <c r="D135" s="104">
        <v>104.5518</v>
      </c>
      <c r="E135" s="104">
        <v>69.685299999999998</v>
      </c>
      <c r="F135" s="104">
        <v>144.90389999999999</v>
      </c>
      <c r="G135" s="104">
        <v>193.48859999999999</v>
      </c>
      <c r="H135" s="104">
        <v>78.530100000000004</v>
      </c>
      <c r="I135" s="104">
        <v>183.00389999999999</v>
      </c>
      <c r="J135" s="104">
        <v>122.02030000000001</v>
      </c>
      <c r="K135" s="104">
        <v>221.40530000000001</v>
      </c>
      <c r="L135" s="41">
        <v>-999.9</v>
      </c>
      <c r="M135" s="41">
        <v>-999.9</v>
      </c>
      <c r="N135" s="104">
        <v>18.0581</v>
      </c>
      <c r="O135" s="104">
        <v>51.643500000000003</v>
      </c>
      <c r="P135" s="104">
        <v>22.072900000000001</v>
      </c>
      <c r="Q135" s="104">
        <v>369.67270000000002</v>
      </c>
      <c r="R135" s="104">
        <v>154.65899999999999</v>
      </c>
      <c r="S135" s="104">
        <v>250.87989999999999</v>
      </c>
      <c r="T135" s="104">
        <v>74.626499999999993</v>
      </c>
      <c r="U135" s="104">
        <v>75.237899999999996</v>
      </c>
      <c r="V135" s="104">
        <v>171.14510000000001</v>
      </c>
      <c r="W135" s="104">
        <v>198.7183</v>
      </c>
      <c r="X135" s="104">
        <v>15.1714</v>
      </c>
      <c r="Y135" s="104">
        <v>282.476</v>
      </c>
      <c r="Z135" s="104">
        <v>252.25309999999999</v>
      </c>
      <c r="AA135" s="104">
        <v>104.37179999999999</v>
      </c>
      <c r="AB135" s="104">
        <v>65.677099999999996</v>
      </c>
      <c r="AC135" s="104">
        <v>441.447</v>
      </c>
      <c r="AD135" s="104">
        <v>78.159400000000005</v>
      </c>
      <c r="AE135" s="104">
        <v>109.3083</v>
      </c>
      <c r="AF135" s="104">
        <v>169.74879999999999</v>
      </c>
      <c r="AG135" s="104">
        <v>28.454499999999999</v>
      </c>
      <c r="AH135" s="104">
        <v>197.27640000000002</v>
      </c>
      <c r="AI135" s="104">
        <v>361.577</v>
      </c>
      <c r="AJ135" s="104">
        <v>103.44589999999999</v>
      </c>
      <c r="AK135" s="104">
        <v>18.277100000000001</v>
      </c>
      <c r="AL135" s="104">
        <v>24.572500000000002</v>
      </c>
      <c r="AM135" s="104">
        <v>109.4813</v>
      </c>
      <c r="AN135" s="104">
        <v>99.277900000000002</v>
      </c>
      <c r="AP135" s="2">
        <v>1993</v>
      </c>
      <c r="AQ135" s="2">
        <v>97.037000000000006</v>
      </c>
      <c r="AR135" s="2">
        <v>99.518900000000002</v>
      </c>
      <c r="AS135" s="2">
        <v>98.509299999999996</v>
      </c>
      <c r="AT135" s="2">
        <v>96.936700000000002</v>
      </c>
      <c r="AU135" s="2">
        <v>97.8386</v>
      </c>
      <c r="AV135" s="2">
        <v>99.125799999999998</v>
      </c>
      <c r="AW135" s="2">
        <v>99.341499999999996</v>
      </c>
      <c r="AX135" s="2">
        <v>99.160200000000003</v>
      </c>
      <c r="AY135" s="2">
        <v>85.948800000000006</v>
      </c>
      <c r="AZ135" s="2">
        <v>98.960999999999999</v>
      </c>
      <c r="BC135" s="2">
        <v>98.548500000000004</v>
      </c>
      <c r="BD135" s="2">
        <v>97.274600000000007</v>
      </c>
      <c r="BE135" s="2">
        <v>98.002600000000001</v>
      </c>
      <c r="BF135" s="2">
        <v>93.197000000000003</v>
      </c>
      <c r="BG135" s="2">
        <v>86.243899999999996</v>
      </c>
      <c r="BH135" s="2">
        <v>99.583500000000001</v>
      </c>
      <c r="BI135" s="2">
        <v>100</v>
      </c>
      <c r="BJ135" s="2">
        <v>100</v>
      </c>
      <c r="BK135" s="2">
        <v>99.953500000000005</v>
      </c>
      <c r="BL135" s="2">
        <v>100</v>
      </c>
      <c r="BM135" s="2">
        <v>99.8386</v>
      </c>
      <c r="BN135" s="2">
        <v>91.285600000000002</v>
      </c>
      <c r="BO135" s="2">
        <v>98.931700000000006</v>
      </c>
      <c r="BP135" s="2">
        <v>75.897900000000007</v>
      </c>
      <c r="BQ135" s="2">
        <v>99.375100000000003</v>
      </c>
      <c r="BR135" s="2">
        <v>100</v>
      </c>
      <c r="BS135" s="2">
        <v>100</v>
      </c>
      <c r="BT135" s="2">
        <v>97.297300000000007</v>
      </c>
      <c r="BU135" s="2">
        <v>96.764600000000002</v>
      </c>
      <c r="BV135" s="2">
        <v>98.590599999999995</v>
      </c>
      <c r="BY135" s="2">
        <v>99.412099999999995</v>
      </c>
      <c r="BZ135" s="2">
        <v>100</v>
      </c>
      <c r="CA135" s="2">
        <v>99.916499999999999</v>
      </c>
      <c r="CB135" s="2">
        <v>99.953599999999994</v>
      </c>
      <c r="CC135" s="2">
        <v>98.210400000000007</v>
      </c>
    </row>
    <row r="136" spans="1:82" x14ac:dyDescent="0.25">
      <c r="A136" s="29">
        <v>1994</v>
      </c>
      <c r="B136" s="104">
        <v>113.5521</v>
      </c>
      <c r="C136" s="104">
        <v>166.3202</v>
      </c>
      <c r="D136" s="104">
        <v>145.185</v>
      </c>
      <c r="E136" s="104">
        <v>140.10319999999999</v>
      </c>
      <c r="F136" s="104">
        <v>149.29400000000001</v>
      </c>
      <c r="G136" s="104">
        <v>325.55790000000002</v>
      </c>
      <c r="H136" s="104">
        <v>170.11859999999999</v>
      </c>
      <c r="I136" s="104">
        <v>172.42269999999999</v>
      </c>
      <c r="J136" s="104">
        <v>138.4171</v>
      </c>
      <c r="K136" s="104">
        <v>312.54930000000002</v>
      </c>
      <c r="L136" s="41">
        <v>-999.9</v>
      </c>
      <c r="M136" s="104">
        <v>64.853999999999999</v>
      </c>
      <c r="N136" s="104">
        <v>23.796700000000001</v>
      </c>
      <c r="O136" s="104">
        <v>82.596299999999999</v>
      </c>
      <c r="P136" s="104">
        <v>18.523599999999998</v>
      </c>
      <c r="Q136" s="104">
        <v>660.75779999999997</v>
      </c>
      <c r="R136" s="104">
        <v>242.9727</v>
      </c>
      <c r="S136" s="104">
        <v>378.72910000000002</v>
      </c>
      <c r="T136" s="104">
        <v>73.663600000000002</v>
      </c>
      <c r="U136" s="104">
        <v>65.261099999999999</v>
      </c>
      <c r="V136" s="104">
        <v>98.394199999999998</v>
      </c>
      <c r="W136" s="104">
        <v>130.46600000000001</v>
      </c>
      <c r="X136" s="104">
        <v>4.7858999999999998</v>
      </c>
      <c r="Y136" s="104">
        <v>181.4554</v>
      </c>
      <c r="Z136" s="104">
        <v>290.36709999999999</v>
      </c>
      <c r="AA136" s="104">
        <v>98.266999999999996</v>
      </c>
      <c r="AB136" s="104">
        <v>53.1145</v>
      </c>
      <c r="AC136" s="104">
        <v>489.20159999999998</v>
      </c>
      <c r="AD136" s="104">
        <v>173.148</v>
      </c>
      <c r="AE136" s="104">
        <v>149.70400000000001</v>
      </c>
      <c r="AF136" s="104">
        <v>340.49009999999998</v>
      </c>
      <c r="AG136" s="104">
        <v>20.633400000000002</v>
      </c>
      <c r="AH136" s="104">
        <v>208.62799999999999</v>
      </c>
      <c r="AI136" s="104">
        <v>304.81619999999998</v>
      </c>
      <c r="AJ136" s="41">
        <v>-999.9</v>
      </c>
      <c r="AK136" s="104">
        <v>9.8780000000000001</v>
      </c>
      <c r="AL136" s="104">
        <v>48.640900000000002</v>
      </c>
      <c r="AM136" s="104">
        <v>67.506200000000007</v>
      </c>
      <c r="AN136" s="104">
        <v>140.8399</v>
      </c>
      <c r="AP136" s="2">
        <v>1994</v>
      </c>
      <c r="AQ136" s="2">
        <v>96</v>
      </c>
      <c r="AR136" s="2">
        <v>97.246099999999998</v>
      </c>
      <c r="AS136" s="2">
        <v>97.076999999999998</v>
      </c>
      <c r="AT136" s="2">
        <v>99.072999999999993</v>
      </c>
      <c r="AU136" s="2">
        <v>98.901499999999999</v>
      </c>
      <c r="AV136" s="2">
        <v>99.578900000000004</v>
      </c>
      <c r="AW136" s="2">
        <v>99.541700000000006</v>
      </c>
      <c r="AX136" s="2">
        <v>98.457999999999998</v>
      </c>
      <c r="AY136" s="2">
        <v>98.041600000000003</v>
      </c>
      <c r="AZ136" s="2">
        <v>99.617800000000003</v>
      </c>
      <c r="BB136" s="2">
        <v>100</v>
      </c>
      <c r="BC136" s="2">
        <v>99.696399999999997</v>
      </c>
      <c r="BD136" s="2">
        <v>98.127899999999997</v>
      </c>
      <c r="BE136" s="2">
        <v>97.918199999999999</v>
      </c>
      <c r="BF136" s="2">
        <v>88.471000000000004</v>
      </c>
      <c r="BG136" s="2">
        <v>91.381900000000002</v>
      </c>
      <c r="BH136" s="2">
        <v>98.491399999999999</v>
      </c>
      <c r="BI136" s="2">
        <v>99.963999999999999</v>
      </c>
      <c r="BJ136" s="2">
        <v>100</v>
      </c>
      <c r="BK136" s="2">
        <v>99.961200000000005</v>
      </c>
      <c r="BL136" s="2">
        <v>100</v>
      </c>
      <c r="BM136" s="2">
        <v>99.773099999999999</v>
      </c>
      <c r="BN136" s="2">
        <v>97.771699999999996</v>
      </c>
      <c r="BO136" s="2">
        <v>96.944199999999995</v>
      </c>
      <c r="BP136" s="2">
        <v>100</v>
      </c>
      <c r="BQ136" s="2">
        <v>98.671700000000001</v>
      </c>
      <c r="BR136" s="2">
        <v>100</v>
      </c>
      <c r="BS136" s="2">
        <v>100</v>
      </c>
      <c r="BT136" s="2">
        <v>96.1999</v>
      </c>
      <c r="BU136" s="2">
        <v>99.185100000000006</v>
      </c>
      <c r="BV136" s="2">
        <v>99.229799999999997</v>
      </c>
      <c r="BY136" s="2" t="s">
        <v>217</v>
      </c>
      <c r="BZ136" s="2">
        <v>100</v>
      </c>
      <c r="CA136" s="2">
        <v>100</v>
      </c>
      <c r="CB136" s="2">
        <v>99.719300000000004</v>
      </c>
      <c r="CC136" s="2">
        <v>99.664599999999993</v>
      </c>
    </row>
    <row r="137" spans="1:82" x14ac:dyDescent="0.25">
      <c r="A137" s="29">
        <v>1995</v>
      </c>
      <c r="B137" s="104">
        <v>176.66030000000001</v>
      </c>
      <c r="C137" s="41">
        <v>-999.9</v>
      </c>
      <c r="D137" s="104">
        <v>168.44300000000001</v>
      </c>
      <c r="E137" s="104">
        <v>83.877300000000005</v>
      </c>
      <c r="F137" s="104">
        <v>80.296400000000006</v>
      </c>
      <c r="G137" s="104">
        <v>206.94210000000001</v>
      </c>
      <c r="H137" s="104">
        <v>81.287300000000002</v>
      </c>
      <c r="I137" s="104">
        <v>94.191599999999994</v>
      </c>
      <c r="J137" s="104">
        <v>46.567999999999998</v>
      </c>
      <c r="K137" s="104">
        <v>207.82689999999999</v>
      </c>
      <c r="L137" s="104">
        <v>37.6907</v>
      </c>
      <c r="M137" s="41">
        <v>-999.9</v>
      </c>
      <c r="N137" s="104">
        <v>36.523600000000002</v>
      </c>
      <c r="O137" s="104">
        <v>76.111699999999999</v>
      </c>
      <c r="P137" s="104">
        <v>15.682700000000001</v>
      </c>
      <c r="Q137" s="104">
        <v>608.91200000000003</v>
      </c>
      <c r="R137" s="104">
        <v>253.43790000000001</v>
      </c>
      <c r="S137" s="104">
        <v>410.0754</v>
      </c>
      <c r="T137" s="104">
        <v>102.69799999999999</v>
      </c>
      <c r="U137" s="104">
        <v>55.002800000000001</v>
      </c>
      <c r="V137" s="104">
        <v>78.967799999999997</v>
      </c>
      <c r="W137" s="104">
        <v>281.22199999999998</v>
      </c>
      <c r="X137" s="104">
        <v>16.3444</v>
      </c>
      <c r="Y137" s="104">
        <v>414.9545</v>
      </c>
      <c r="Z137" s="104">
        <v>293.39659999999998</v>
      </c>
      <c r="AA137" s="104">
        <v>72.436099999999996</v>
      </c>
      <c r="AB137" s="104">
        <v>253.10380000000001</v>
      </c>
      <c r="AC137" s="104">
        <v>408.60669999999999</v>
      </c>
      <c r="AD137" s="41">
        <v>-999.9</v>
      </c>
      <c r="AE137" s="104">
        <v>90.104100000000003</v>
      </c>
      <c r="AF137" s="104">
        <v>140.81489999999999</v>
      </c>
      <c r="AG137" s="104">
        <v>24.015899999999998</v>
      </c>
      <c r="AH137" s="104">
        <v>102.5967</v>
      </c>
      <c r="AI137" s="104">
        <v>482.89679999999998</v>
      </c>
      <c r="AJ137" s="104">
        <v>149.57910000000001</v>
      </c>
      <c r="AK137" s="104">
        <v>8.5050000000000008</v>
      </c>
      <c r="AL137" s="104">
        <v>32.835000000000001</v>
      </c>
      <c r="AM137" s="104">
        <v>89.594700000000003</v>
      </c>
      <c r="AN137" s="104">
        <v>160.23589999999999</v>
      </c>
      <c r="AP137" s="2">
        <v>1995</v>
      </c>
      <c r="AQ137" s="2">
        <v>83.020099999999999</v>
      </c>
      <c r="AS137" s="2">
        <v>99.469200000000001</v>
      </c>
      <c r="AT137" s="2">
        <v>99.453599999999994</v>
      </c>
      <c r="AU137" s="2">
        <v>98.389300000000006</v>
      </c>
      <c r="AV137" s="2">
        <v>99.371899999999997</v>
      </c>
      <c r="AW137" s="2">
        <v>99.522599999999997</v>
      </c>
      <c r="AX137" s="2">
        <v>95.639099999999999</v>
      </c>
      <c r="AY137" s="2">
        <v>97.004300000000001</v>
      </c>
      <c r="AZ137" s="2">
        <v>99.602099999999993</v>
      </c>
      <c r="BA137" s="2">
        <v>100</v>
      </c>
      <c r="BB137" s="2">
        <v>58.896999999999998</v>
      </c>
      <c r="BC137" s="2">
        <v>99.611400000000003</v>
      </c>
      <c r="BD137" s="2">
        <v>98.93</v>
      </c>
      <c r="BE137" s="2">
        <v>96.645799999999994</v>
      </c>
      <c r="BF137" s="2">
        <v>99.9739</v>
      </c>
      <c r="BG137" s="2">
        <v>95.149299999999997</v>
      </c>
      <c r="BH137" s="2">
        <v>93.697400000000002</v>
      </c>
      <c r="BI137" s="2">
        <v>99.9863</v>
      </c>
      <c r="BJ137" s="2">
        <v>99.978300000000004</v>
      </c>
      <c r="BK137" s="2">
        <v>98.872399999999999</v>
      </c>
      <c r="BL137" s="2">
        <v>100</v>
      </c>
      <c r="BM137" s="2">
        <v>99.744299999999996</v>
      </c>
      <c r="BN137" s="2">
        <v>95.9238</v>
      </c>
      <c r="BO137" s="2">
        <v>92.4495</v>
      </c>
      <c r="BP137" s="2">
        <v>100</v>
      </c>
      <c r="BQ137" s="2">
        <v>99.140500000000003</v>
      </c>
      <c r="BR137" s="2">
        <v>100</v>
      </c>
      <c r="BS137" s="2">
        <v>0</v>
      </c>
      <c r="BT137" s="2">
        <v>99.215599999999995</v>
      </c>
      <c r="BU137" s="2">
        <v>98.312600000000003</v>
      </c>
      <c r="BV137" s="2">
        <v>97.5608</v>
      </c>
      <c r="BY137" s="2">
        <v>99.876199999999997</v>
      </c>
      <c r="BZ137" s="2">
        <v>100</v>
      </c>
      <c r="CA137" s="2">
        <v>100</v>
      </c>
      <c r="CB137" s="2">
        <v>100</v>
      </c>
      <c r="CC137" s="2">
        <v>99.880700000000004</v>
      </c>
    </row>
    <row r="138" spans="1:82" x14ac:dyDescent="0.25">
      <c r="A138" s="29">
        <v>1996</v>
      </c>
      <c r="B138" s="104">
        <v>106.9473</v>
      </c>
      <c r="C138" s="104">
        <v>207.364</v>
      </c>
      <c r="D138" s="104">
        <v>144.9854</v>
      </c>
      <c r="E138" s="104">
        <v>49.3566</v>
      </c>
      <c r="F138" s="104">
        <v>103.86360000000001</v>
      </c>
      <c r="G138" s="41">
        <v>-999.9</v>
      </c>
      <c r="H138" s="104">
        <v>76.137200000000007</v>
      </c>
      <c r="I138" s="104">
        <v>20.697199999999999</v>
      </c>
      <c r="J138" s="104">
        <v>76.302899999999994</v>
      </c>
      <c r="K138" s="104">
        <v>200.7647</v>
      </c>
      <c r="L138" s="104">
        <v>72.220100000000002</v>
      </c>
      <c r="M138" s="104">
        <v>58.274099999999997</v>
      </c>
      <c r="N138" s="104">
        <v>38.113999999999997</v>
      </c>
      <c r="O138" s="104">
        <v>50.935699999999997</v>
      </c>
      <c r="P138" s="104">
        <v>13.874499999999999</v>
      </c>
      <c r="Q138" s="104">
        <v>109.3593</v>
      </c>
      <c r="R138" s="104">
        <v>56.2605</v>
      </c>
      <c r="S138" s="104">
        <v>90.173199999999994</v>
      </c>
      <c r="T138" s="104">
        <v>102.57380000000001</v>
      </c>
      <c r="U138" s="104">
        <v>91.784199999999998</v>
      </c>
      <c r="V138" s="104">
        <v>221.6113</v>
      </c>
      <c r="W138" s="104">
        <v>45.018799999999999</v>
      </c>
      <c r="X138" s="104">
        <v>4.9223999999999997</v>
      </c>
      <c r="Y138" s="41">
        <v>-999.9</v>
      </c>
      <c r="Z138" s="104">
        <v>202.35</v>
      </c>
      <c r="AA138" s="41">
        <v>-999.9</v>
      </c>
      <c r="AB138" s="104">
        <v>64.503299999999996</v>
      </c>
      <c r="AC138" s="104">
        <v>155.523</v>
      </c>
      <c r="AD138" s="104">
        <v>156.0693</v>
      </c>
      <c r="AE138" s="104">
        <v>108.00149999999999</v>
      </c>
      <c r="AF138" s="104">
        <v>103.1596</v>
      </c>
      <c r="AG138" s="104">
        <v>23.0198</v>
      </c>
      <c r="AH138" s="104">
        <v>90.301400000000001</v>
      </c>
      <c r="AI138" s="104">
        <v>334.79510000000005</v>
      </c>
      <c r="AJ138" s="104">
        <v>153.74299999999999</v>
      </c>
      <c r="AK138" s="104">
        <v>18.1084</v>
      </c>
      <c r="AL138" s="104">
        <v>36.2712</v>
      </c>
      <c r="AM138" s="104">
        <v>75.643299999999996</v>
      </c>
      <c r="AN138" s="104">
        <v>173.04810000000001</v>
      </c>
      <c r="AP138" s="2">
        <v>1996</v>
      </c>
      <c r="AQ138" s="2">
        <v>98.656599999999997</v>
      </c>
      <c r="AR138" s="2">
        <v>97.458200000000005</v>
      </c>
      <c r="AS138" s="2">
        <v>98.784300000000002</v>
      </c>
      <c r="AT138" s="2">
        <v>97.733699999999999</v>
      </c>
      <c r="AU138" s="2">
        <v>97.838800000000006</v>
      </c>
      <c r="AV138" s="2">
        <v>41.057000000000002</v>
      </c>
      <c r="AW138" s="2">
        <v>96.969700000000003</v>
      </c>
      <c r="AX138" s="2">
        <v>88.321200000000005</v>
      </c>
      <c r="AY138" s="2">
        <v>98.836299999999994</v>
      </c>
      <c r="AZ138" s="2">
        <v>97.967399999999998</v>
      </c>
      <c r="BA138" s="2">
        <v>98.696700000000007</v>
      </c>
      <c r="BB138" s="2">
        <v>88.1815</v>
      </c>
      <c r="BC138" s="2">
        <v>99.834999999999994</v>
      </c>
      <c r="BD138" s="2">
        <v>99.483999999999995</v>
      </c>
      <c r="BE138" s="2">
        <v>99.623000000000005</v>
      </c>
      <c r="BF138" s="2">
        <v>97.257400000000004</v>
      </c>
      <c r="BG138" s="2">
        <v>95.430999999999997</v>
      </c>
      <c r="BH138" s="2">
        <v>96.314400000000006</v>
      </c>
      <c r="BI138" s="2">
        <v>99.894000000000005</v>
      </c>
      <c r="BJ138" s="2">
        <v>99.947900000000004</v>
      </c>
      <c r="BK138" s="2">
        <v>99.979600000000005</v>
      </c>
      <c r="BL138" s="2">
        <v>99.411799999999999</v>
      </c>
      <c r="BM138" s="2">
        <v>98.336799999999997</v>
      </c>
      <c r="BN138" s="2">
        <v>72.066400000000002</v>
      </c>
      <c r="BO138" s="2">
        <v>94.814400000000006</v>
      </c>
      <c r="BP138" s="2">
        <v>70.691000000000003</v>
      </c>
      <c r="BQ138" s="2">
        <v>99.110200000000006</v>
      </c>
      <c r="BR138" s="2">
        <v>100</v>
      </c>
      <c r="BS138" s="2">
        <v>100</v>
      </c>
      <c r="BT138" s="2">
        <v>88.9298</v>
      </c>
      <c r="BU138" s="2">
        <v>98.140299999999996</v>
      </c>
      <c r="BV138" s="2">
        <v>88.800399999999996</v>
      </c>
      <c r="BY138" s="2">
        <v>100</v>
      </c>
      <c r="BZ138" s="2">
        <v>100</v>
      </c>
      <c r="CA138" s="2">
        <v>100</v>
      </c>
      <c r="CB138" s="2">
        <v>99.1327</v>
      </c>
      <c r="CC138" s="2">
        <v>99.764099999999999</v>
      </c>
    </row>
    <row r="139" spans="1:82" x14ac:dyDescent="0.25">
      <c r="A139" s="29">
        <v>1997</v>
      </c>
      <c r="B139" s="104">
        <v>83.163899999999998</v>
      </c>
      <c r="C139" s="41">
        <v>-999.9</v>
      </c>
      <c r="D139" s="104">
        <v>191.86949999999999</v>
      </c>
      <c r="E139" s="104">
        <v>75.170500000000004</v>
      </c>
      <c r="F139" s="104">
        <v>31.643599999999999</v>
      </c>
      <c r="G139" s="104">
        <v>49.8964</v>
      </c>
      <c r="H139" s="104">
        <v>69.438699999999997</v>
      </c>
      <c r="I139" s="41">
        <v>-999.9</v>
      </c>
      <c r="J139" s="104">
        <v>45.525300000000001</v>
      </c>
      <c r="K139" s="104">
        <v>133.30889999999999</v>
      </c>
      <c r="L139" s="104">
        <v>77.011899999999997</v>
      </c>
      <c r="M139" s="41">
        <v>-999.9</v>
      </c>
      <c r="N139" s="104">
        <v>22.9679</v>
      </c>
      <c r="O139" s="104">
        <v>27.675599999999999</v>
      </c>
      <c r="P139" s="104">
        <v>9.5472999999999999</v>
      </c>
      <c r="Q139" s="104">
        <v>92.026300000000006</v>
      </c>
      <c r="R139" s="104">
        <v>170.62360000000001</v>
      </c>
      <c r="S139" s="104">
        <v>53.720599999999997</v>
      </c>
      <c r="T139" s="104">
        <v>65.582400000000007</v>
      </c>
      <c r="U139" s="104">
        <v>42.354700000000001</v>
      </c>
      <c r="V139" s="104">
        <v>8.8671000000000006</v>
      </c>
      <c r="W139" s="104">
        <v>65.050799999999995</v>
      </c>
      <c r="X139" s="104">
        <v>23.288699999999999</v>
      </c>
      <c r="Y139" s="41">
        <v>-999.9</v>
      </c>
      <c r="Z139" s="104">
        <v>175.86</v>
      </c>
      <c r="AA139" s="104">
        <v>82.668000000000006</v>
      </c>
      <c r="AB139" s="104">
        <v>323.06639999999999</v>
      </c>
      <c r="AC139" s="104">
        <v>177.3365</v>
      </c>
      <c r="AD139" s="104">
        <v>75.902000000000001</v>
      </c>
      <c r="AE139" s="104">
        <v>61.2256</v>
      </c>
      <c r="AF139" s="104">
        <v>42.47</v>
      </c>
      <c r="AG139" s="104">
        <v>58.552900000000001</v>
      </c>
      <c r="AH139" s="104">
        <v>114.83370000000002</v>
      </c>
      <c r="AI139" s="104">
        <v>208.54040000000003</v>
      </c>
      <c r="AJ139" s="104">
        <v>153.49799999999999</v>
      </c>
      <c r="AK139" s="104">
        <v>6.7220000000000004</v>
      </c>
      <c r="AL139" s="104">
        <v>55.947499999999998</v>
      </c>
      <c r="AM139" s="104">
        <v>75.477000000000004</v>
      </c>
      <c r="AN139" s="104">
        <v>186.21809999999999</v>
      </c>
      <c r="AP139" s="2">
        <v>1997</v>
      </c>
      <c r="AQ139" s="2">
        <v>98.811499999999995</v>
      </c>
      <c r="AR139" s="2">
        <v>53.389200000000002</v>
      </c>
      <c r="AS139" s="2">
        <v>99.618099999999998</v>
      </c>
      <c r="AT139" s="2">
        <v>98.377799999999993</v>
      </c>
      <c r="AU139" s="2">
        <v>97.918199999999999</v>
      </c>
      <c r="AV139" s="2">
        <v>98.113200000000006</v>
      </c>
      <c r="AW139" s="2">
        <v>99.117599999999996</v>
      </c>
      <c r="AX139" s="2">
        <v>0</v>
      </c>
      <c r="AY139" s="2">
        <v>98.446299999999994</v>
      </c>
      <c r="AZ139" s="2">
        <v>97.7774</v>
      </c>
      <c r="BA139" s="2">
        <v>99.879099999999994</v>
      </c>
      <c r="BB139" s="2">
        <v>74.1935</v>
      </c>
      <c r="BC139" s="2">
        <v>99.493899999999996</v>
      </c>
      <c r="BD139" s="2">
        <v>97.914500000000004</v>
      </c>
      <c r="BE139" s="2">
        <v>99.551500000000004</v>
      </c>
      <c r="BF139" s="2">
        <v>98.093699999999998</v>
      </c>
      <c r="BG139" s="2">
        <v>86.907899999999998</v>
      </c>
      <c r="BH139" s="2">
        <v>89.211100000000002</v>
      </c>
      <c r="BI139" s="2">
        <v>100</v>
      </c>
      <c r="BJ139" s="2">
        <v>100</v>
      </c>
      <c r="BK139" s="2">
        <v>100</v>
      </c>
      <c r="BL139" s="2">
        <v>99.955699999999993</v>
      </c>
      <c r="BM139" s="2">
        <v>99.962000000000003</v>
      </c>
      <c r="BN139" s="2">
        <v>68.449600000000004</v>
      </c>
      <c r="BO139" s="2">
        <v>98.596100000000007</v>
      </c>
      <c r="BP139" s="2">
        <v>100</v>
      </c>
      <c r="BQ139" s="2">
        <v>97.300700000000006</v>
      </c>
      <c r="BR139" s="2">
        <v>100</v>
      </c>
      <c r="BS139" s="2">
        <v>100</v>
      </c>
      <c r="BT139" s="2">
        <v>99.709900000000005</v>
      </c>
      <c r="BU139" s="2">
        <v>96.499499999999998</v>
      </c>
      <c r="BV139" s="2">
        <v>99.682500000000005</v>
      </c>
      <c r="BY139" s="2">
        <v>100</v>
      </c>
      <c r="BZ139" s="2">
        <v>100</v>
      </c>
      <c r="CA139" s="2">
        <v>100</v>
      </c>
      <c r="CB139" s="2">
        <v>99.941800000000001</v>
      </c>
      <c r="CC139" s="2">
        <v>100</v>
      </c>
    </row>
    <row r="140" spans="1:82" x14ac:dyDescent="0.25">
      <c r="A140" s="29">
        <v>1998</v>
      </c>
      <c r="B140" s="104">
        <v>117.2294</v>
      </c>
      <c r="C140" s="104">
        <v>123.16419999999999</v>
      </c>
      <c r="D140" s="104">
        <v>92.368899999999996</v>
      </c>
      <c r="E140" s="104">
        <v>114.271</v>
      </c>
      <c r="F140" s="104">
        <v>73.460400000000007</v>
      </c>
      <c r="G140" s="104">
        <v>79.120099999999994</v>
      </c>
      <c r="H140" s="104">
        <v>100.6446</v>
      </c>
      <c r="I140" s="104">
        <v>22.1449</v>
      </c>
      <c r="J140" s="104">
        <v>70.315399999999997</v>
      </c>
      <c r="K140" s="104">
        <v>152.92160000000001</v>
      </c>
      <c r="L140" s="104">
        <v>63.372</v>
      </c>
      <c r="M140" s="104">
        <v>40.264299999999999</v>
      </c>
      <c r="N140" s="104">
        <v>13.560700000000001</v>
      </c>
      <c r="O140" s="104">
        <v>44.945300000000003</v>
      </c>
      <c r="P140" s="104">
        <v>12.4945</v>
      </c>
      <c r="Q140" s="104">
        <v>129.36330000000001</v>
      </c>
      <c r="R140" s="104">
        <v>221.02850000000001</v>
      </c>
      <c r="S140" s="104">
        <v>134.2492</v>
      </c>
      <c r="T140" s="104">
        <v>86.895200000000003</v>
      </c>
      <c r="U140" s="104">
        <v>56.669400000000003</v>
      </c>
      <c r="V140" s="104">
        <v>100.78700000000001</v>
      </c>
      <c r="W140" s="104">
        <v>183.95079999999999</v>
      </c>
      <c r="X140" s="104">
        <v>18.7774</v>
      </c>
      <c r="Y140" s="104">
        <v>258.83330000000001</v>
      </c>
      <c r="Z140" s="104">
        <v>265.55119999999999</v>
      </c>
      <c r="AA140" s="41">
        <v>-999.9</v>
      </c>
      <c r="AB140" s="41">
        <v>-999.9</v>
      </c>
      <c r="AC140" s="104">
        <v>495.04230000000001</v>
      </c>
      <c r="AD140" s="104">
        <v>69.555700000000002</v>
      </c>
      <c r="AE140" s="104">
        <v>60.594999999999999</v>
      </c>
      <c r="AF140" s="104">
        <v>225.0968</v>
      </c>
      <c r="AG140" s="104">
        <v>50.926499999999997</v>
      </c>
      <c r="AH140" s="104">
        <v>138.83840000000001</v>
      </c>
      <c r="AI140" s="104">
        <v>272.5872</v>
      </c>
      <c r="AJ140" s="104">
        <v>87.239400000000003</v>
      </c>
      <c r="AK140" s="104">
        <v>39.503</v>
      </c>
      <c r="AL140" s="104">
        <v>31.571400000000001</v>
      </c>
      <c r="AM140" s="104">
        <v>83.3446</v>
      </c>
      <c r="AN140" s="104">
        <v>96.161600000000007</v>
      </c>
      <c r="AP140" s="2">
        <v>1998</v>
      </c>
      <c r="AQ140" s="2">
        <v>99.136099999999999</v>
      </c>
      <c r="AR140" s="2">
        <v>99.3352</v>
      </c>
      <c r="AS140" s="2">
        <v>99.296899999999994</v>
      </c>
      <c r="AT140" s="2">
        <v>97.634200000000007</v>
      </c>
      <c r="AU140" s="2">
        <v>98.662599999999998</v>
      </c>
      <c r="AV140" s="2">
        <v>99.370400000000004</v>
      </c>
      <c r="AW140" s="2">
        <v>99.698800000000006</v>
      </c>
      <c r="AX140" s="2">
        <v>99.047600000000003</v>
      </c>
      <c r="AY140" s="2">
        <v>97.695800000000006</v>
      </c>
      <c r="AZ140" s="2">
        <v>98.106200000000001</v>
      </c>
      <c r="BA140" s="2">
        <v>99.915099999999995</v>
      </c>
      <c r="BB140" s="2">
        <v>99.363500000000002</v>
      </c>
      <c r="BC140" s="2">
        <v>99.514799999999994</v>
      </c>
      <c r="BD140" s="2">
        <v>99.888900000000007</v>
      </c>
      <c r="BE140" s="2">
        <v>99.732900000000001</v>
      </c>
      <c r="BF140" s="2">
        <v>75.954899999999995</v>
      </c>
      <c r="BG140" s="2">
        <v>96.575800000000001</v>
      </c>
      <c r="BH140" s="2">
        <v>95.404700000000005</v>
      </c>
      <c r="BI140" s="2">
        <v>99.817800000000005</v>
      </c>
      <c r="BJ140" s="2">
        <v>99.787999999999997</v>
      </c>
      <c r="BK140" s="2">
        <v>99.772300000000001</v>
      </c>
      <c r="BL140" s="2">
        <v>99.785499999999999</v>
      </c>
      <c r="BM140" s="2">
        <v>99.393000000000001</v>
      </c>
      <c r="BN140" s="2">
        <v>91.507400000000004</v>
      </c>
      <c r="BO140" s="2">
        <v>98.465599999999995</v>
      </c>
      <c r="BP140" s="2" t="s">
        <v>217</v>
      </c>
      <c r="BR140" s="2">
        <v>100</v>
      </c>
      <c r="BS140" s="2">
        <v>100</v>
      </c>
      <c r="BT140" s="2">
        <v>100</v>
      </c>
      <c r="BU140" s="2">
        <v>97.751300000000001</v>
      </c>
      <c r="BV140" s="2">
        <v>99.1631</v>
      </c>
      <c r="BY140" s="2">
        <v>99.441299999999998</v>
      </c>
      <c r="BZ140" s="2">
        <v>100</v>
      </c>
      <c r="CA140" s="2">
        <v>100</v>
      </c>
      <c r="CB140" s="2">
        <v>99.827600000000004</v>
      </c>
      <c r="CC140" s="2">
        <v>99.866200000000006</v>
      </c>
    </row>
    <row r="141" spans="1:82" x14ac:dyDescent="0.25">
      <c r="A141" s="29">
        <v>1999</v>
      </c>
      <c r="B141" s="104">
        <v>139.72280000000001</v>
      </c>
      <c r="C141" s="104">
        <v>109.4606</v>
      </c>
      <c r="D141" s="104">
        <v>84.043199999999999</v>
      </c>
      <c r="E141" s="104">
        <v>82.841899999999995</v>
      </c>
      <c r="F141" s="104">
        <v>50.5244</v>
      </c>
      <c r="G141" s="104">
        <v>191.10919999999999</v>
      </c>
      <c r="H141" s="104">
        <v>76.133399999999995</v>
      </c>
      <c r="I141" s="41">
        <v>-999.9</v>
      </c>
      <c r="J141" s="104">
        <v>109.72629999999999</v>
      </c>
      <c r="K141" s="104">
        <v>148.34540000000001</v>
      </c>
      <c r="L141" s="104">
        <v>103.73480000000001</v>
      </c>
      <c r="M141" s="104">
        <v>32.409100000000002</v>
      </c>
      <c r="N141" s="104">
        <v>27.4163</v>
      </c>
      <c r="O141" s="104">
        <v>43.641199999999998</v>
      </c>
      <c r="P141" s="104">
        <v>19.6218</v>
      </c>
      <c r="Q141" s="104">
        <v>231.65889999999999</v>
      </c>
      <c r="R141" s="104">
        <v>119.1917</v>
      </c>
      <c r="S141" s="104">
        <v>184.15799999999999</v>
      </c>
      <c r="T141" s="104">
        <v>101.29040000000001</v>
      </c>
      <c r="U141" s="104">
        <v>18.6492</v>
      </c>
      <c r="V141" s="104">
        <v>28.427600000000002</v>
      </c>
      <c r="W141" s="104">
        <v>151.53469999999999</v>
      </c>
      <c r="X141" s="104">
        <v>22.6906</v>
      </c>
      <c r="Y141" s="104">
        <v>209.58789999999999</v>
      </c>
      <c r="Z141" s="104">
        <v>303.19009999999997</v>
      </c>
      <c r="AA141" s="104">
        <v>65.772000000000006</v>
      </c>
      <c r="AB141" s="41">
        <v>-999.9</v>
      </c>
      <c r="AC141" s="104">
        <v>576.34500000000003</v>
      </c>
      <c r="AD141" s="104">
        <v>85.536799999999999</v>
      </c>
      <c r="AE141" s="104">
        <v>75.572299999999998</v>
      </c>
      <c r="AF141" s="104">
        <v>147.29400000000001</v>
      </c>
      <c r="AG141" s="104">
        <v>25.9329</v>
      </c>
      <c r="AH141" s="104">
        <v>130.27420000000001</v>
      </c>
      <c r="AI141" s="104">
        <v>173.46640000000002</v>
      </c>
      <c r="AJ141" s="104">
        <v>42.216000000000001</v>
      </c>
      <c r="AK141" s="104">
        <v>44.155000000000001</v>
      </c>
      <c r="AL141" s="104">
        <v>20.256</v>
      </c>
      <c r="AM141" s="104">
        <v>145.47190000000001</v>
      </c>
      <c r="AN141" s="104">
        <v>117.9447</v>
      </c>
      <c r="AP141" s="2">
        <v>1999</v>
      </c>
      <c r="AQ141" s="2">
        <v>97.887299999999996</v>
      </c>
      <c r="AR141" s="2">
        <v>98.376000000000005</v>
      </c>
      <c r="AS141" s="2">
        <v>99.7059</v>
      </c>
      <c r="AT141" s="2">
        <v>98.351200000000006</v>
      </c>
      <c r="AU141" s="2">
        <v>97.767700000000005</v>
      </c>
      <c r="AV141" s="2">
        <v>99.399699999999996</v>
      </c>
      <c r="AW141" s="2">
        <v>99.358500000000006</v>
      </c>
      <c r="AX141" s="2" t="s">
        <v>217</v>
      </c>
      <c r="AY141" s="2">
        <v>98.071299999999994</v>
      </c>
      <c r="AZ141" s="2">
        <v>99.256900000000002</v>
      </c>
      <c r="BA141" s="2">
        <v>100</v>
      </c>
      <c r="BB141" s="2">
        <v>96.345299999999995</v>
      </c>
      <c r="BC141" s="2">
        <v>99.371099999999998</v>
      </c>
      <c r="BD141" s="2">
        <v>99.385599999999997</v>
      </c>
      <c r="BE141" s="2">
        <v>99.4559</v>
      </c>
      <c r="BF141" s="2">
        <v>80.184700000000007</v>
      </c>
      <c r="BG141" s="2">
        <v>79.101600000000005</v>
      </c>
      <c r="BH141" s="2">
        <v>76.7226</v>
      </c>
      <c r="BI141" s="2">
        <v>99.803100000000001</v>
      </c>
      <c r="BJ141" s="2">
        <v>99.856200000000001</v>
      </c>
      <c r="BK141" s="2">
        <v>99.619900000000001</v>
      </c>
      <c r="BL141" s="2">
        <v>95.747500000000002</v>
      </c>
      <c r="BM141" s="2">
        <v>99.622200000000007</v>
      </c>
      <c r="BN141" s="2">
        <v>77.393799999999999</v>
      </c>
      <c r="BO141" s="2">
        <v>99.224500000000006</v>
      </c>
      <c r="BP141" s="2">
        <v>90.193399999999997</v>
      </c>
      <c r="BR141" s="2">
        <v>100</v>
      </c>
      <c r="BS141" s="2">
        <v>100</v>
      </c>
      <c r="BT141" s="2">
        <v>100</v>
      </c>
      <c r="BU141" s="2">
        <v>98.370699999999999</v>
      </c>
      <c r="BV141" s="2">
        <v>99.391199999999998</v>
      </c>
      <c r="BY141" s="2">
        <v>100</v>
      </c>
      <c r="BZ141" s="2">
        <v>100</v>
      </c>
      <c r="CA141" s="2">
        <v>100</v>
      </c>
      <c r="CB141" s="2">
        <v>94.817800000000005</v>
      </c>
      <c r="CC141" s="2">
        <v>95.339699999999993</v>
      </c>
    </row>
    <row r="142" spans="1:82" x14ac:dyDescent="0.25">
      <c r="A142" s="29">
        <v>2000</v>
      </c>
      <c r="B142" s="104">
        <v>109.729</v>
      </c>
      <c r="C142" s="104">
        <v>207.47329999999999</v>
      </c>
      <c r="D142" s="104">
        <v>85.683199999999999</v>
      </c>
      <c r="E142" s="104">
        <v>130.8391</v>
      </c>
      <c r="F142" s="104">
        <v>47.525799999999997</v>
      </c>
      <c r="G142" s="41">
        <v>-999.9</v>
      </c>
      <c r="H142" s="104">
        <v>66.024199999999993</v>
      </c>
      <c r="I142" s="41">
        <v>-999.9</v>
      </c>
      <c r="J142" s="41">
        <v>-999.9</v>
      </c>
      <c r="K142" s="41">
        <v>-999.9</v>
      </c>
      <c r="L142" s="104">
        <v>119.4472</v>
      </c>
      <c r="M142" s="41">
        <v>-999.9</v>
      </c>
      <c r="N142" s="104">
        <v>35.256799999999998</v>
      </c>
      <c r="O142" s="104">
        <v>52.476700000000001</v>
      </c>
      <c r="P142" s="104">
        <v>18.623899999999999</v>
      </c>
      <c r="Q142" s="41">
        <v>-999.9</v>
      </c>
      <c r="R142" s="41">
        <v>-999.9</v>
      </c>
      <c r="S142" s="104">
        <v>91.774500000000003</v>
      </c>
      <c r="T142" s="104">
        <v>42.748800000000003</v>
      </c>
      <c r="U142" s="41">
        <v>-999.9</v>
      </c>
      <c r="V142" s="41">
        <v>-999.9</v>
      </c>
      <c r="W142" s="104">
        <v>217.09450000000001</v>
      </c>
      <c r="X142" s="41">
        <v>-999.9</v>
      </c>
      <c r="Y142" s="104">
        <v>120.9371</v>
      </c>
      <c r="Z142" s="104">
        <v>175.5042</v>
      </c>
      <c r="AA142" s="104">
        <v>74.522400000000005</v>
      </c>
      <c r="AB142" s="41">
        <v>-999.9</v>
      </c>
      <c r="AC142" s="104">
        <v>654.74699999999996</v>
      </c>
      <c r="AD142" s="104">
        <v>68.6477</v>
      </c>
      <c r="AE142" s="104">
        <v>44.5212</v>
      </c>
      <c r="AF142" s="104">
        <v>195.99619999999999</v>
      </c>
      <c r="AG142" s="104">
        <v>31.647099999999998</v>
      </c>
      <c r="AH142" s="104">
        <v>95.863400000000013</v>
      </c>
      <c r="AI142" s="104">
        <v>122.197</v>
      </c>
      <c r="AJ142" s="104">
        <v>124.782</v>
      </c>
      <c r="AK142" s="104">
        <v>50.2012</v>
      </c>
      <c r="AL142" s="104">
        <v>39.929499999999997</v>
      </c>
      <c r="AM142" s="104">
        <v>99.953800000000001</v>
      </c>
      <c r="AN142" s="104">
        <v>121.5594</v>
      </c>
      <c r="AP142" s="2">
        <v>2000</v>
      </c>
      <c r="AQ142" s="2">
        <v>99.159700000000001</v>
      </c>
      <c r="AR142" s="2">
        <v>99.918099999999995</v>
      </c>
      <c r="AS142" s="2">
        <v>100</v>
      </c>
      <c r="AT142" s="2">
        <v>100</v>
      </c>
      <c r="AU142" s="2">
        <v>93.164100000000005</v>
      </c>
      <c r="AW142" s="2">
        <v>97.779499999999999</v>
      </c>
      <c r="BA142" s="2">
        <v>100</v>
      </c>
      <c r="BC142" s="2">
        <v>99.910499999999999</v>
      </c>
      <c r="BD142" s="2">
        <v>99.049899999999994</v>
      </c>
      <c r="BE142" s="2">
        <v>99.561800000000005</v>
      </c>
      <c r="BF142" s="2">
        <v>66.494799999999998</v>
      </c>
      <c r="BG142" s="2">
        <v>60.308799999999998</v>
      </c>
      <c r="BH142" s="2">
        <v>80.645700000000005</v>
      </c>
      <c r="BI142" s="2">
        <v>88.161100000000005</v>
      </c>
      <c r="BL142" s="2">
        <v>100</v>
      </c>
      <c r="BN142" s="2">
        <v>97.763199999999998</v>
      </c>
      <c r="BO142" s="2">
        <v>98.725999999999999</v>
      </c>
      <c r="BP142" s="2">
        <v>87.257000000000005</v>
      </c>
      <c r="BR142" s="2">
        <v>100</v>
      </c>
      <c r="BS142" s="2">
        <v>100</v>
      </c>
      <c r="BT142" s="2">
        <v>99.067400000000006</v>
      </c>
      <c r="BU142" s="2">
        <v>96.106999999999999</v>
      </c>
      <c r="BV142" s="2">
        <v>98.137</v>
      </c>
      <c r="BY142" s="2">
        <v>100</v>
      </c>
      <c r="BZ142" s="2">
        <v>100</v>
      </c>
      <c r="CA142" s="2">
        <v>100</v>
      </c>
      <c r="CB142" s="2">
        <v>99.942899999999995</v>
      </c>
      <c r="CC142" s="2">
        <v>100</v>
      </c>
    </row>
    <row r="143" spans="1:82" x14ac:dyDescent="0.25">
      <c r="A143" s="29">
        <v>2001</v>
      </c>
      <c r="B143" s="104">
        <v>131.50810000000001</v>
      </c>
      <c r="C143" s="41">
        <v>-999.9</v>
      </c>
      <c r="D143" s="104">
        <v>270.76870000000002</v>
      </c>
      <c r="E143" s="104">
        <v>59.837499999999999</v>
      </c>
      <c r="F143" s="41">
        <v>-999.9</v>
      </c>
      <c r="G143" s="104">
        <v>206.20699999999999</v>
      </c>
      <c r="H143" s="104">
        <v>54.545099999999998</v>
      </c>
      <c r="I143" s="104">
        <v>133.97190000000001</v>
      </c>
      <c r="J143" s="41">
        <v>-999.9</v>
      </c>
      <c r="K143" s="104">
        <v>183.6591</v>
      </c>
      <c r="L143" s="104">
        <v>102.9648</v>
      </c>
      <c r="M143" s="104">
        <v>34.2622</v>
      </c>
      <c r="N143" s="104">
        <v>51.600900000000003</v>
      </c>
      <c r="O143" s="104">
        <v>52.628700000000002</v>
      </c>
      <c r="P143" s="104">
        <v>8.6323000000000008</v>
      </c>
      <c r="Q143" s="104">
        <v>219.2295</v>
      </c>
      <c r="R143" s="104">
        <v>249.70099999999999</v>
      </c>
      <c r="S143" s="104">
        <v>155.2296</v>
      </c>
      <c r="T143" s="41">
        <v>-999.9</v>
      </c>
      <c r="U143" s="104">
        <v>61.986800000000002</v>
      </c>
      <c r="V143" s="104">
        <v>119.61499999999999</v>
      </c>
      <c r="W143" s="104">
        <v>156.86089999999999</v>
      </c>
      <c r="X143" s="104">
        <v>10.6236</v>
      </c>
      <c r="Y143" s="104">
        <v>198.3383</v>
      </c>
      <c r="Z143" s="104">
        <v>213.1317</v>
      </c>
      <c r="AA143" s="41">
        <v>-999.9</v>
      </c>
      <c r="AB143" s="104">
        <v>33.918799999999997</v>
      </c>
      <c r="AC143" s="104">
        <v>342.03579999999999</v>
      </c>
      <c r="AD143" s="104">
        <v>46.469299999999997</v>
      </c>
      <c r="AE143" s="104">
        <v>30.767499999999998</v>
      </c>
      <c r="AF143" s="104">
        <v>185.93010000000001</v>
      </c>
      <c r="AG143" s="104">
        <v>27.022200000000002</v>
      </c>
      <c r="AH143" s="104">
        <v>113.75560000000002</v>
      </c>
      <c r="AI143" s="104">
        <v>121.1694</v>
      </c>
      <c r="AJ143" s="104">
        <v>107.261</v>
      </c>
      <c r="AK143" s="104">
        <v>15.289</v>
      </c>
      <c r="AL143" s="104">
        <v>49.451999999999998</v>
      </c>
      <c r="AM143" s="104">
        <v>105.8626</v>
      </c>
      <c r="AN143" s="104">
        <v>69.627499999999998</v>
      </c>
      <c r="AP143" s="2">
        <v>2001</v>
      </c>
      <c r="AQ143" s="2">
        <v>97.438199999999995</v>
      </c>
      <c r="AS143" s="2">
        <v>100</v>
      </c>
      <c r="AT143" s="2">
        <v>98.633899999999997</v>
      </c>
      <c r="AU143" s="2">
        <v>63.009099999999997</v>
      </c>
      <c r="AV143" s="2">
        <v>99.863100000000003</v>
      </c>
      <c r="AW143" s="2">
        <v>97.918400000000005</v>
      </c>
      <c r="AX143" s="2">
        <v>100</v>
      </c>
      <c r="AZ143" s="2">
        <v>99.622500000000002</v>
      </c>
      <c r="BA143" s="2">
        <v>100</v>
      </c>
      <c r="BB143" s="2">
        <v>98.482900000000001</v>
      </c>
      <c r="BC143" s="2">
        <v>99.936599999999999</v>
      </c>
      <c r="BD143" s="2">
        <v>99.855400000000003</v>
      </c>
      <c r="BE143" s="2">
        <v>98.713300000000004</v>
      </c>
      <c r="BF143" s="2">
        <v>84.593400000000003</v>
      </c>
      <c r="BG143" s="2">
        <v>97.307699999999997</v>
      </c>
      <c r="BH143" s="2">
        <v>86.074299999999994</v>
      </c>
      <c r="BI143" s="2">
        <v>67.678600000000003</v>
      </c>
      <c r="BJ143" s="2">
        <v>98.957999999999998</v>
      </c>
      <c r="BK143" s="2">
        <v>100</v>
      </c>
      <c r="BL143" s="2">
        <v>84.833500000000001</v>
      </c>
      <c r="BM143" s="2">
        <v>88.490300000000005</v>
      </c>
      <c r="BN143" s="2">
        <v>95.389899999999997</v>
      </c>
      <c r="BO143" s="2">
        <v>96.610399999999998</v>
      </c>
      <c r="BP143" s="2">
        <v>74.903499999999994</v>
      </c>
      <c r="BQ143" s="2">
        <v>94.489000000000004</v>
      </c>
      <c r="BR143" s="2">
        <v>100</v>
      </c>
      <c r="BS143" s="2">
        <v>99.939099999999996</v>
      </c>
      <c r="BT143" s="2">
        <v>99.572599999999994</v>
      </c>
      <c r="BU143" s="2">
        <v>99.361800000000002</v>
      </c>
      <c r="BV143" s="2">
        <v>98.726100000000002</v>
      </c>
      <c r="BY143" s="2">
        <v>100</v>
      </c>
      <c r="BZ143" s="2">
        <v>100</v>
      </c>
      <c r="CA143" s="2">
        <v>100</v>
      </c>
      <c r="CB143" s="2">
        <v>99.553600000000003</v>
      </c>
      <c r="CC143" s="2">
        <v>100</v>
      </c>
    </row>
    <row r="144" spans="1:82" x14ac:dyDescent="0.25">
      <c r="A144" s="29">
        <v>2002</v>
      </c>
      <c r="B144" s="104">
        <v>126.56529999999999</v>
      </c>
      <c r="C144" s="104">
        <v>119.6666</v>
      </c>
      <c r="D144" s="104">
        <v>78.1023</v>
      </c>
      <c r="E144" s="104">
        <v>82.240600000000001</v>
      </c>
      <c r="F144" s="104">
        <v>176.70310000000001</v>
      </c>
      <c r="G144" s="104">
        <v>177.14590000000001</v>
      </c>
      <c r="H144" s="104">
        <v>95.460099999999997</v>
      </c>
      <c r="I144" s="104">
        <v>114.42529999999999</v>
      </c>
      <c r="J144" s="104">
        <v>120.7097</v>
      </c>
      <c r="K144" s="104">
        <v>141.82050000000001</v>
      </c>
      <c r="L144" s="104">
        <v>53.589799999999997</v>
      </c>
      <c r="M144" s="104">
        <v>9.7971000000000004</v>
      </c>
      <c r="N144" s="104">
        <v>42.738599999999998</v>
      </c>
      <c r="O144" s="104">
        <v>36.397100000000002</v>
      </c>
      <c r="P144" s="104">
        <v>13.0319</v>
      </c>
      <c r="Q144" s="104">
        <v>162.18979999999999</v>
      </c>
      <c r="R144" s="104">
        <v>165.79820000000001</v>
      </c>
      <c r="S144" s="104">
        <v>80.507199999999997</v>
      </c>
      <c r="T144" s="104">
        <v>208.63130000000001</v>
      </c>
      <c r="U144" s="104">
        <v>99.566199999999995</v>
      </c>
      <c r="V144" s="104">
        <v>120.2105</v>
      </c>
      <c r="W144" s="104">
        <v>94.744100000000003</v>
      </c>
      <c r="X144" s="104">
        <v>36.350299999999997</v>
      </c>
      <c r="Y144" s="104">
        <v>418.45310000000001</v>
      </c>
      <c r="Z144" s="104">
        <v>298.5942</v>
      </c>
      <c r="AA144" s="104">
        <v>104.7598</v>
      </c>
      <c r="AB144" s="104">
        <v>43.986699999999999</v>
      </c>
      <c r="AC144" s="104">
        <v>317.99009999999998</v>
      </c>
      <c r="AD144" s="104">
        <v>59.2333</v>
      </c>
      <c r="AE144" s="104">
        <v>82.569400000000002</v>
      </c>
      <c r="AF144" s="104">
        <v>192.67429999999999</v>
      </c>
      <c r="AG144" s="104">
        <v>30.67</v>
      </c>
      <c r="AH144" s="104">
        <v>95.054200000000009</v>
      </c>
      <c r="AI144" s="104">
        <v>83.46820000000001</v>
      </c>
      <c r="AJ144" s="104">
        <v>143.96</v>
      </c>
      <c r="AK144" s="104">
        <v>18.811</v>
      </c>
      <c r="AL144" s="104">
        <v>5.9009999999999998</v>
      </c>
      <c r="AM144" s="104">
        <v>89.671000000000006</v>
      </c>
      <c r="AN144" s="104">
        <v>205.39940000000001</v>
      </c>
      <c r="AP144" s="2">
        <v>2002</v>
      </c>
      <c r="AQ144" s="2">
        <v>91.654799999999994</v>
      </c>
      <c r="AR144" s="2">
        <v>77.805700000000002</v>
      </c>
      <c r="AS144" s="2">
        <v>98.661000000000001</v>
      </c>
      <c r="AT144" s="2">
        <v>97.999200000000002</v>
      </c>
      <c r="AU144" s="2">
        <v>99.938299999999998</v>
      </c>
      <c r="AV144" s="2">
        <v>99.739800000000002</v>
      </c>
      <c r="AW144" s="2">
        <v>99.911799999999999</v>
      </c>
      <c r="AX144" s="2">
        <v>100</v>
      </c>
      <c r="AY144" s="2">
        <v>100</v>
      </c>
      <c r="AZ144" s="2">
        <v>100</v>
      </c>
      <c r="BA144" s="2">
        <v>100</v>
      </c>
      <c r="BB144" s="2">
        <v>91.445400000000006</v>
      </c>
      <c r="BC144" s="2">
        <v>99.714799999999997</v>
      </c>
      <c r="BD144" s="2">
        <v>99.458200000000005</v>
      </c>
      <c r="BE144" s="2">
        <v>98.598699999999994</v>
      </c>
      <c r="BF144" s="2">
        <v>94.916600000000003</v>
      </c>
      <c r="BG144" s="2">
        <v>96.457599999999999</v>
      </c>
      <c r="BH144" s="2">
        <v>94.006500000000003</v>
      </c>
      <c r="BI144" s="2">
        <v>99.894300000000001</v>
      </c>
      <c r="BJ144" s="2">
        <v>100</v>
      </c>
      <c r="BK144" s="2">
        <v>100</v>
      </c>
      <c r="BL144" s="2">
        <v>100</v>
      </c>
      <c r="BM144" s="2">
        <v>100</v>
      </c>
      <c r="BN144" s="2">
        <v>98.061899999999994</v>
      </c>
      <c r="BO144" s="2">
        <v>99.079099999999997</v>
      </c>
      <c r="BP144" s="2">
        <v>77.585099999999997</v>
      </c>
      <c r="BQ144" s="2">
        <v>96.283699999999996</v>
      </c>
      <c r="BR144" s="2">
        <v>98.398200000000003</v>
      </c>
      <c r="BS144" s="2">
        <v>100</v>
      </c>
      <c r="BT144" s="2">
        <v>100</v>
      </c>
      <c r="BU144" s="2">
        <v>95.498900000000006</v>
      </c>
      <c r="BV144" s="2">
        <v>89.38</v>
      </c>
      <c r="BY144" s="2">
        <v>100</v>
      </c>
      <c r="BZ144" s="2">
        <v>100</v>
      </c>
      <c r="CA144" s="2">
        <v>100</v>
      </c>
      <c r="CC144" s="2">
        <v>100</v>
      </c>
      <c r="CD144" s="2">
        <v>94.171700000000001</v>
      </c>
    </row>
    <row r="145" spans="1:82" x14ac:dyDescent="0.25">
      <c r="A145" s="29">
        <v>2003</v>
      </c>
      <c r="B145" s="104">
        <v>102.0137</v>
      </c>
      <c r="C145" s="104">
        <v>130.20820000000001</v>
      </c>
      <c r="D145" s="104">
        <v>102.0599</v>
      </c>
      <c r="E145" s="104">
        <v>99.964500000000001</v>
      </c>
      <c r="F145" s="104">
        <v>75.104200000000006</v>
      </c>
      <c r="G145" s="104">
        <v>198.827</v>
      </c>
      <c r="H145" s="104">
        <v>148.0136</v>
      </c>
      <c r="I145" s="104">
        <v>161.61709999999999</v>
      </c>
      <c r="J145" s="104">
        <v>80.010199999999998</v>
      </c>
      <c r="K145" s="104">
        <v>163.58330000000001</v>
      </c>
      <c r="L145" s="104">
        <v>78.782899999999998</v>
      </c>
      <c r="M145" s="104">
        <v>17.971599999999999</v>
      </c>
      <c r="N145" s="104">
        <v>33.755600000000001</v>
      </c>
      <c r="O145" s="104">
        <v>33.189100000000003</v>
      </c>
      <c r="P145" s="104">
        <v>15.5814</v>
      </c>
      <c r="Q145" s="104">
        <v>182.4521</v>
      </c>
      <c r="R145" s="104">
        <v>207.53200000000001</v>
      </c>
      <c r="S145" s="104">
        <v>51.800699999999999</v>
      </c>
      <c r="T145" s="104">
        <v>263.005</v>
      </c>
      <c r="U145" s="104">
        <v>46.0871</v>
      </c>
      <c r="V145" s="104">
        <v>48.989699999999999</v>
      </c>
      <c r="W145" s="104">
        <v>113.789</v>
      </c>
      <c r="X145" s="104">
        <v>32.091700000000003</v>
      </c>
      <c r="Y145" s="104">
        <v>122.2859</v>
      </c>
      <c r="Z145" s="104">
        <v>198.10579999999999</v>
      </c>
      <c r="AA145" s="41">
        <v>-999.9</v>
      </c>
      <c r="AB145" s="104">
        <v>194.482</v>
      </c>
      <c r="AC145" s="104">
        <v>192.2944</v>
      </c>
      <c r="AD145" s="104">
        <v>50.960999999999999</v>
      </c>
      <c r="AE145" s="104">
        <v>71.6815</v>
      </c>
      <c r="AF145" s="104">
        <v>269.18819999999999</v>
      </c>
      <c r="AG145" s="104">
        <v>70.623999999999995</v>
      </c>
      <c r="AH145" s="104">
        <v>62.491299999999995</v>
      </c>
      <c r="AI145" s="104">
        <v>56.721199999999996</v>
      </c>
      <c r="AJ145" s="104">
        <v>314.524</v>
      </c>
      <c r="AK145" s="104">
        <v>20.233899999999998</v>
      </c>
      <c r="AL145" s="104">
        <v>19.215199999999999</v>
      </c>
      <c r="AM145" s="104">
        <v>96.510900000000007</v>
      </c>
      <c r="AN145" s="104">
        <v>134.84700000000001</v>
      </c>
      <c r="AP145" s="2">
        <v>2003</v>
      </c>
      <c r="AQ145" s="2">
        <v>96.293599999999998</v>
      </c>
      <c r="AR145" s="2">
        <v>89.436499999999995</v>
      </c>
      <c r="AS145" s="2">
        <v>100</v>
      </c>
      <c r="AT145" s="2">
        <v>98.409800000000004</v>
      </c>
      <c r="AU145" s="2">
        <v>97.143799999999999</v>
      </c>
      <c r="AV145" s="2">
        <v>100</v>
      </c>
      <c r="AW145" s="2">
        <v>99.736699999999999</v>
      </c>
      <c r="AX145" s="2">
        <v>100</v>
      </c>
      <c r="AY145" s="2">
        <v>97.462599999999995</v>
      </c>
      <c r="AZ145" s="2">
        <v>99.5261</v>
      </c>
      <c r="BA145" s="2">
        <v>100</v>
      </c>
      <c r="BB145" s="2">
        <v>96.974800000000002</v>
      </c>
      <c r="BC145" s="2">
        <v>99.845299999999995</v>
      </c>
      <c r="BD145" s="2">
        <v>99.631399999999999</v>
      </c>
      <c r="BE145" s="2">
        <v>98.927300000000002</v>
      </c>
      <c r="BF145" s="2">
        <v>90.491299999999995</v>
      </c>
      <c r="BG145" s="2">
        <v>94.321600000000004</v>
      </c>
      <c r="BH145" s="2">
        <v>98.101399999999998</v>
      </c>
      <c r="BI145" s="2">
        <v>100</v>
      </c>
      <c r="BJ145" s="2">
        <v>100</v>
      </c>
      <c r="BK145" s="2">
        <v>100</v>
      </c>
      <c r="BL145" s="2">
        <v>100</v>
      </c>
      <c r="BM145" s="2">
        <v>100</v>
      </c>
      <c r="BN145" s="2">
        <v>90.046300000000002</v>
      </c>
      <c r="BO145" s="2">
        <v>98.838800000000006</v>
      </c>
      <c r="BP145" s="2">
        <v>6.0316999999999998</v>
      </c>
      <c r="BQ145" s="2">
        <v>99.550799999999995</v>
      </c>
      <c r="BR145" s="2">
        <v>80.647900000000007</v>
      </c>
      <c r="BS145" s="2">
        <v>100</v>
      </c>
      <c r="BT145" s="2">
        <v>88.354699999999994</v>
      </c>
      <c r="BU145" s="2">
        <v>99.780799999999999</v>
      </c>
      <c r="BV145" s="2">
        <v>100</v>
      </c>
      <c r="BY145" s="2">
        <v>100</v>
      </c>
      <c r="BZ145" s="2">
        <v>100</v>
      </c>
      <c r="CA145" s="2">
        <v>100</v>
      </c>
      <c r="CC145" s="2">
        <v>100</v>
      </c>
      <c r="CD145" s="2">
        <v>99.377300000000005</v>
      </c>
    </row>
    <row r="146" spans="1:82" x14ac:dyDescent="0.25">
      <c r="A146" s="29">
        <v>2004</v>
      </c>
      <c r="B146" s="104">
        <v>116.84950000000001</v>
      </c>
      <c r="C146" s="104">
        <v>153.64099999999999</v>
      </c>
      <c r="D146" s="104">
        <v>117.3473</v>
      </c>
      <c r="E146" s="104">
        <v>66.887100000000004</v>
      </c>
      <c r="F146" s="104">
        <v>132.30940000000001</v>
      </c>
      <c r="G146" s="104">
        <v>149.07310000000001</v>
      </c>
      <c r="H146" s="41">
        <v>-999.9</v>
      </c>
      <c r="I146" s="104">
        <v>121.9629</v>
      </c>
      <c r="J146" s="104">
        <v>65.593299999999999</v>
      </c>
      <c r="K146" s="104">
        <v>158.77250000000001</v>
      </c>
      <c r="L146" s="41">
        <v>-999.9</v>
      </c>
      <c r="M146" s="104">
        <v>19.869599999999998</v>
      </c>
      <c r="N146" s="104">
        <v>27.546500000000002</v>
      </c>
      <c r="O146" s="104">
        <v>27.2805</v>
      </c>
      <c r="P146" s="104">
        <v>9.9285999999999994</v>
      </c>
      <c r="Q146" s="104">
        <v>185.57320000000001</v>
      </c>
      <c r="R146" s="104">
        <v>151.4965</v>
      </c>
      <c r="S146" s="104">
        <v>144.99189999999999</v>
      </c>
      <c r="T146" s="104">
        <v>100.3365</v>
      </c>
      <c r="U146" s="104">
        <v>31.866700000000002</v>
      </c>
      <c r="V146" s="104">
        <v>105.45180000000001</v>
      </c>
      <c r="W146" s="104">
        <v>136.23179999999999</v>
      </c>
      <c r="X146" s="104">
        <v>11.411300000000001</v>
      </c>
      <c r="Y146" s="41">
        <v>-999.9</v>
      </c>
      <c r="Z146" s="104">
        <v>322.36860000000001</v>
      </c>
      <c r="AA146" s="104">
        <v>112.738</v>
      </c>
      <c r="AB146" s="104">
        <v>47.857199999999999</v>
      </c>
      <c r="AC146" s="104">
        <v>492.3415</v>
      </c>
      <c r="AD146" s="104">
        <v>51.94</v>
      </c>
      <c r="AE146" s="104">
        <v>65.618700000000004</v>
      </c>
      <c r="AF146" s="104">
        <v>260.41329999999999</v>
      </c>
      <c r="AG146" s="104">
        <v>43.706699999999998</v>
      </c>
      <c r="AH146" s="104">
        <v>123.91679999999999</v>
      </c>
      <c r="AI146" s="104">
        <v>92.907700000000006</v>
      </c>
      <c r="AJ146" s="41">
        <v>-999.9</v>
      </c>
      <c r="AK146" s="104">
        <v>23.840699999999998</v>
      </c>
      <c r="AL146" s="104">
        <v>33.74</v>
      </c>
      <c r="AM146" s="104">
        <v>82.980599999999995</v>
      </c>
      <c r="AN146" s="104">
        <v>104.3597</v>
      </c>
      <c r="AP146" s="2">
        <v>2004</v>
      </c>
      <c r="AQ146" s="2">
        <v>95.618200000000002</v>
      </c>
      <c r="AR146" s="2">
        <v>99.950400000000002</v>
      </c>
      <c r="AS146" s="2">
        <v>98.721000000000004</v>
      </c>
      <c r="AT146" s="2">
        <v>100</v>
      </c>
      <c r="AU146" s="2">
        <v>97.686400000000006</v>
      </c>
      <c r="AV146" s="2">
        <v>100</v>
      </c>
      <c r="AX146" s="2">
        <v>100</v>
      </c>
      <c r="AY146" s="2">
        <v>100</v>
      </c>
      <c r="AZ146" s="2">
        <v>91.791899999999998</v>
      </c>
      <c r="BA146" s="2">
        <v>100</v>
      </c>
      <c r="BB146" s="2">
        <v>98.887100000000004</v>
      </c>
      <c r="BC146" s="2">
        <v>100</v>
      </c>
      <c r="BD146" s="2">
        <v>99.8596</v>
      </c>
      <c r="BE146" s="2">
        <v>99.876199999999997</v>
      </c>
      <c r="BF146" s="2">
        <v>99.08</v>
      </c>
      <c r="BG146" s="2">
        <v>99.055800000000005</v>
      </c>
      <c r="BH146" s="2">
        <v>96.826300000000003</v>
      </c>
      <c r="BI146" s="2">
        <v>99.138400000000004</v>
      </c>
      <c r="BJ146" s="2">
        <v>100</v>
      </c>
      <c r="BK146" s="2">
        <v>100</v>
      </c>
      <c r="BL146" s="2">
        <v>98.231700000000004</v>
      </c>
      <c r="BM146" s="2">
        <v>100</v>
      </c>
      <c r="BN146" s="2">
        <v>66.692800000000005</v>
      </c>
      <c r="BO146" s="2">
        <v>91.857699999999994</v>
      </c>
      <c r="BP146" s="2">
        <v>100</v>
      </c>
      <c r="BQ146" s="2">
        <v>96.356899999999996</v>
      </c>
      <c r="BR146" s="2">
        <v>100</v>
      </c>
      <c r="BS146" s="2">
        <v>100</v>
      </c>
      <c r="BT146" s="2">
        <v>96.868700000000004</v>
      </c>
      <c r="BU146" s="2">
        <v>99.749899999999997</v>
      </c>
      <c r="BV146" s="2">
        <v>91.929299999999998</v>
      </c>
      <c r="BY146" s="2">
        <v>64.339600000000004</v>
      </c>
      <c r="BZ146" s="2">
        <v>100</v>
      </c>
      <c r="CA146" s="2">
        <v>100</v>
      </c>
      <c r="CC146" s="2">
        <v>100</v>
      </c>
      <c r="CD146" s="2">
        <v>99.546099999999996</v>
      </c>
    </row>
    <row r="147" spans="1:82" x14ac:dyDescent="0.25">
      <c r="A147" s="29">
        <v>2005</v>
      </c>
      <c r="B147" s="104">
        <v>161.91050000000001</v>
      </c>
      <c r="C147" s="104">
        <v>206.62909999999999</v>
      </c>
      <c r="D147" s="104">
        <v>108.35550000000001</v>
      </c>
      <c r="E147" s="41">
        <v>-999.9</v>
      </c>
      <c r="F147" s="41">
        <v>-999.9</v>
      </c>
      <c r="G147" s="41">
        <v>-999.9</v>
      </c>
      <c r="H147" s="41">
        <v>-999.9</v>
      </c>
      <c r="I147" s="41">
        <v>-999.9</v>
      </c>
      <c r="J147" s="41">
        <v>-999.9</v>
      </c>
      <c r="K147" s="41">
        <v>-999.9</v>
      </c>
      <c r="L147" s="104">
        <v>86.556899999999999</v>
      </c>
      <c r="M147" s="104">
        <v>19.367000000000001</v>
      </c>
      <c r="N147" s="104">
        <v>20.438800000000001</v>
      </c>
      <c r="O147" s="104">
        <v>24.284199999999998</v>
      </c>
      <c r="P147" s="104">
        <v>15.2987</v>
      </c>
      <c r="Q147" s="104">
        <v>243.49199999999999</v>
      </c>
      <c r="R147" s="104">
        <v>143.11449999999999</v>
      </c>
      <c r="S147" s="104">
        <v>147.43729999999999</v>
      </c>
      <c r="T147" s="104">
        <v>129.73759999999999</v>
      </c>
      <c r="U147" s="104">
        <v>65.406400000000005</v>
      </c>
      <c r="V147" s="104">
        <v>127.3668</v>
      </c>
      <c r="W147" s="104">
        <v>121.496</v>
      </c>
      <c r="X147" s="104">
        <v>25.153099999999998</v>
      </c>
      <c r="Y147" s="104">
        <v>165.6002</v>
      </c>
      <c r="Z147" s="104">
        <v>197.0548</v>
      </c>
      <c r="AA147" s="41">
        <v>-999.9</v>
      </c>
      <c r="AB147" s="104">
        <v>187.69640000000001</v>
      </c>
      <c r="AC147" s="104">
        <v>500.53960000000001</v>
      </c>
      <c r="AD147" s="104">
        <v>60.183700000000002</v>
      </c>
      <c r="AE147" s="41">
        <v>-999.9</v>
      </c>
      <c r="AF147" s="104">
        <v>189.3914</v>
      </c>
      <c r="AG147" s="104">
        <v>25.618200000000002</v>
      </c>
      <c r="AH147" s="104">
        <v>76.695699999999988</v>
      </c>
      <c r="AI147" s="104">
        <v>78.735400000000013</v>
      </c>
      <c r="AJ147" s="104">
        <v>219.6919</v>
      </c>
      <c r="AK147" s="41">
        <v>-999.9</v>
      </c>
      <c r="AL147" s="104">
        <v>16.094999999999999</v>
      </c>
      <c r="AM147" s="104">
        <v>93.348500000000001</v>
      </c>
      <c r="AN147" s="104">
        <v>96.802999999999997</v>
      </c>
      <c r="AP147" s="2">
        <v>2005</v>
      </c>
      <c r="AQ147" s="2">
        <v>97.3827</v>
      </c>
      <c r="AR147" s="2">
        <v>99.804100000000005</v>
      </c>
      <c r="AS147" s="2">
        <v>96.020600000000002</v>
      </c>
      <c r="BA147" s="2">
        <v>63.131399999999999</v>
      </c>
      <c r="BB147" s="2">
        <v>88.320499999999996</v>
      </c>
      <c r="BC147" s="2">
        <v>98.516900000000007</v>
      </c>
      <c r="BD147" s="2">
        <v>100</v>
      </c>
      <c r="BE147" s="2">
        <v>99.584199999999996</v>
      </c>
      <c r="BF147" s="2">
        <v>99.378200000000007</v>
      </c>
      <c r="BG147" s="2">
        <v>98.531899999999993</v>
      </c>
      <c r="BH147" s="2">
        <v>97.462699999999998</v>
      </c>
      <c r="BI147" s="2">
        <v>100</v>
      </c>
      <c r="BJ147" s="2">
        <v>100</v>
      </c>
      <c r="BK147" s="2">
        <v>100</v>
      </c>
      <c r="BL147" s="2">
        <v>100</v>
      </c>
      <c r="BM147" s="2">
        <v>100</v>
      </c>
      <c r="BN147" s="2">
        <v>92.001900000000006</v>
      </c>
      <c r="BO147" s="2">
        <v>98.472800000000007</v>
      </c>
      <c r="BP147" s="2">
        <v>47.535400000000003</v>
      </c>
      <c r="BQ147" s="2">
        <v>98.912599999999998</v>
      </c>
      <c r="BR147" s="2">
        <v>100</v>
      </c>
      <c r="BS147" s="2">
        <v>100</v>
      </c>
      <c r="BT147" s="2">
        <v>66.279700000000005</v>
      </c>
      <c r="BU147" s="2">
        <v>99.140500000000003</v>
      </c>
      <c r="BV147" s="2">
        <v>96.2029</v>
      </c>
      <c r="BY147" s="2">
        <v>99.756500000000003</v>
      </c>
      <c r="CA147" s="2">
        <v>100</v>
      </c>
      <c r="CC147" s="2">
        <v>100</v>
      </c>
      <c r="CD147" s="2">
        <v>98.737799999999993</v>
      </c>
    </row>
    <row r="148" spans="1:82" x14ac:dyDescent="0.25">
      <c r="A148" s="29">
        <v>2006</v>
      </c>
      <c r="B148" s="104">
        <v>284.41129999999998</v>
      </c>
      <c r="C148" s="104">
        <v>253.41569999999999</v>
      </c>
      <c r="D148" s="104">
        <v>187.7236</v>
      </c>
      <c r="E148" s="104">
        <v>106.1973</v>
      </c>
      <c r="F148" s="104">
        <v>203.82679999999999</v>
      </c>
      <c r="G148" s="104">
        <v>213.8175</v>
      </c>
      <c r="H148" s="104">
        <v>111.50369999999999</v>
      </c>
      <c r="I148" s="104">
        <v>198.6343</v>
      </c>
      <c r="J148" s="41">
        <v>-999.9</v>
      </c>
      <c r="K148" s="104">
        <v>246.5093</v>
      </c>
      <c r="L148" s="104">
        <v>54.658900000000003</v>
      </c>
      <c r="M148" s="104">
        <v>27.906600000000001</v>
      </c>
      <c r="N148" s="104">
        <v>19.877500000000001</v>
      </c>
      <c r="O148" s="104">
        <v>36.818800000000003</v>
      </c>
      <c r="P148" s="104">
        <v>24.784600000000001</v>
      </c>
      <c r="Q148" s="104">
        <v>224.14859999999999</v>
      </c>
      <c r="R148" s="104">
        <v>382.17660000000001</v>
      </c>
      <c r="S148" s="104">
        <v>185.78579999999999</v>
      </c>
      <c r="T148" s="104">
        <v>104.3837</v>
      </c>
      <c r="U148" s="104">
        <v>77.633499999999998</v>
      </c>
      <c r="V148" s="104">
        <v>106.7088</v>
      </c>
      <c r="W148" s="104">
        <v>202.4682</v>
      </c>
      <c r="X148" s="104">
        <v>41.613300000000002</v>
      </c>
      <c r="Y148" s="104">
        <v>214.9949</v>
      </c>
      <c r="Z148" s="104">
        <v>301.42469999999997</v>
      </c>
      <c r="AA148" s="104">
        <v>42.429699999999997</v>
      </c>
      <c r="AB148" s="104">
        <v>80.846299999999999</v>
      </c>
      <c r="AC148" s="104">
        <v>410.74160000000001</v>
      </c>
      <c r="AD148" s="104">
        <v>66.753600000000006</v>
      </c>
      <c r="AE148" s="104">
        <v>68.865499999999997</v>
      </c>
      <c r="AF148" s="104">
        <v>128.66999999999999</v>
      </c>
      <c r="AG148" s="104">
        <v>31.000399999999999</v>
      </c>
      <c r="AH148" s="104">
        <v>89.543499999999995</v>
      </c>
      <c r="AI148" s="104">
        <v>114.51599999999999</v>
      </c>
      <c r="AJ148" s="104">
        <v>105.687</v>
      </c>
      <c r="AK148" s="104">
        <v>4.7626999999999997</v>
      </c>
      <c r="AL148" s="104">
        <v>43.183999999999997</v>
      </c>
      <c r="AM148" s="104">
        <v>69.469800000000006</v>
      </c>
      <c r="AN148" s="104">
        <v>168.36510000000001</v>
      </c>
      <c r="AP148" s="2">
        <v>2006</v>
      </c>
      <c r="AQ148" s="2">
        <v>98.725300000000004</v>
      </c>
      <c r="AR148" s="2">
        <v>100</v>
      </c>
      <c r="AS148" s="2">
        <v>98.708699999999993</v>
      </c>
      <c r="AT148" s="2">
        <v>100</v>
      </c>
      <c r="AU148" s="2">
        <v>99.402500000000003</v>
      </c>
      <c r="AV148" s="2">
        <v>100</v>
      </c>
      <c r="AW148" s="2">
        <v>99.108099999999993</v>
      </c>
      <c r="AX148" s="2">
        <v>100</v>
      </c>
      <c r="AZ148" s="2">
        <v>100</v>
      </c>
      <c r="BA148" s="2">
        <v>100</v>
      </c>
      <c r="BB148" s="2">
        <v>100</v>
      </c>
      <c r="BC148" s="2">
        <v>100</v>
      </c>
      <c r="BD148" s="2">
        <v>100</v>
      </c>
      <c r="BE148" s="2">
        <v>100</v>
      </c>
      <c r="BF148" s="2">
        <v>99.383600000000001</v>
      </c>
      <c r="BG148" s="2">
        <v>99.565399999999997</v>
      </c>
      <c r="BH148" s="2">
        <v>99.462000000000003</v>
      </c>
      <c r="BI148" s="2">
        <v>100</v>
      </c>
      <c r="BJ148" s="2">
        <v>87.807699999999997</v>
      </c>
      <c r="BK148" s="2">
        <v>98.140100000000004</v>
      </c>
      <c r="BL148" s="2">
        <v>100</v>
      </c>
      <c r="BM148" s="2">
        <v>100</v>
      </c>
      <c r="BN148" s="2">
        <v>96.397099999999995</v>
      </c>
      <c r="BO148" s="2">
        <v>98.823899999999995</v>
      </c>
      <c r="BP148" s="2">
        <v>98.944800000000001</v>
      </c>
      <c r="BQ148" s="2">
        <v>99.573300000000003</v>
      </c>
      <c r="BR148" s="2">
        <v>100</v>
      </c>
      <c r="BS148" s="2">
        <v>99.215699999999998</v>
      </c>
      <c r="BT148" s="2">
        <v>91.479799999999997</v>
      </c>
      <c r="BU148" s="2">
        <v>99.671700000000001</v>
      </c>
      <c r="BV148" s="2">
        <v>100</v>
      </c>
      <c r="BY148" s="2">
        <v>100</v>
      </c>
      <c r="BZ148" s="2">
        <v>100</v>
      </c>
      <c r="CA148" s="2">
        <v>100</v>
      </c>
      <c r="CC148" s="2">
        <v>100</v>
      </c>
      <c r="CD148" s="2">
        <v>98.342100000000002</v>
      </c>
    </row>
    <row r="149" spans="1:82" x14ac:dyDescent="0.25">
      <c r="A149" s="29">
        <v>2007</v>
      </c>
      <c r="B149" s="104">
        <v>91.700599999999994</v>
      </c>
      <c r="C149" s="104">
        <v>118.2127</v>
      </c>
      <c r="D149" s="104">
        <v>76.84</v>
      </c>
      <c r="E149" s="104">
        <v>70.840900000000005</v>
      </c>
      <c r="F149" s="104">
        <v>129.29589999999999</v>
      </c>
      <c r="G149" s="104">
        <v>159.56710000000001</v>
      </c>
      <c r="H149" s="104">
        <v>83.429500000000004</v>
      </c>
      <c r="I149" s="104">
        <v>132.72399999999999</v>
      </c>
      <c r="J149" s="104">
        <v>115.50539999999999</v>
      </c>
      <c r="K149" s="104">
        <v>194.9736</v>
      </c>
      <c r="L149" s="41">
        <v>-999.9</v>
      </c>
      <c r="M149" s="104">
        <v>27.086500000000001</v>
      </c>
      <c r="N149" s="104">
        <v>15.1595</v>
      </c>
      <c r="O149" s="104">
        <v>51.8536</v>
      </c>
      <c r="P149" s="104">
        <v>11.305300000000001</v>
      </c>
      <c r="Q149" s="104">
        <v>182.989</v>
      </c>
      <c r="R149" s="104">
        <v>230.57669999999999</v>
      </c>
      <c r="S149" s="104">
        <v>151.3237</v>
      </c>
      <c r="T149" s="104">
        <v>110.4569</v>
      </c>
      <c r="U149" s="104">
        <v>59.741700000000002</v>
      </c>
      <c r="V149" s="104">
        <v>161.62870000000001</v>
      </c>
      <c r="W149" s="104">
        <v>37.118499999999997</v>
      </c>
      <c r="X149" s="104">
        <v>9.0531000000000006</v>
      </c>
      <c r="Y149" s="104">
        <v>95.885199999999998</v>
      </c>
      <c r="Z149" s="104">
        <v>192.8689</v>
      </c>
      <c r="AA149" s="104">
        <v>73.488799999999998</v>
      </c>
      <c r="AB149" s="104">
        <v>19.488800000000001</v>
      </c>
      <c r="AC149" s="104">
        <v>321.846</v>
      </c>
      <c r="AD149" s="104">
        <v>62.69</v>
      </c>
      <c r="AE149" s="104">
        <v>93.480599999999995</v>
      </c>
      <c r="AF149" s="104">
        <v>84.377899999999997</v>
      </c>
      <c r="AG149" s="104">
        <v>52.8474</v>
      </c>
      <c r="AH149" s="104">
        <v>110.7611</v>
      </c>
      <c r="AI149" s="104">
        <v>64.702100000000002</v>
      </c>
      <c r="AJ149" s="104">
        <v>161.459</v>
      </c>
      <c r="AK149" s="41">
        <v>-999.9</v>
      </c>
      <c r="AL149" s="104">
        <v>41.516199999999998</v>
      </c>
      <c r="AM149" s="104">
        <v>72.034700000000001</v>
      </c>
      <c r="AN149" s="104">
        <v>85.274699999999996</v>
      </c>
      <c r="AP149" s="2">
        <v>2007</v>
      </c>
      <c r="AQ149" s="2">
        <v>98.446100000000001</v>
      </c>
      <c r="AR149" s="2">
        <v>87.066699999999997</v>
      </c>
      <c r="AS149" s="2">
        <v>98.053700000000006</v>
      </c>
      <c r="AT149" s="2">
        <v>100</v>
      </c>
      <c r="AU149" s="2">
        <v>100</v>
      </c>
      <c r="AV149" s="2">
        <v>100</v>
      </c>
      <c r="AW149" s="2">
        <v>99.368300000000005</v>
      </c>
      <c r="AX149" s="2">
        <v>100</v>
      </c>
      <c r="AY149" s="2">
        <v>100</v>
      </c>
      <c r="AZ149" s="2">
        <v>100</v>
      </c>
      <c r="BB149" s="2">
        <v>97.3489</v>
      </c>
      <c r="BC149" s="2">
        <v>100</v>
      </c>
      <c r="BD149" s="2">
        <v>90.162400000000005</v>
      </c>
      <c r="BE149" s="2">
        <v>100</v>
      </c>
      <c r="BF149" s="2">
        <v>99.327299999999994</v>
      </c>
      <c r="BG149" s="2">
        <v>98.183199999999999</v>
      </c>
      <c r="BH149" s="2">
        <v>95.2453</v>
      </c>
      <c r="BI149" s="2">
        <v>100</v>
      </c>
      <c r="BJ149" s="2">
        <v>100</v>
      </c>
      <c r="BK149" s="2">
        <v>100</v>
      </c>
      <c r="BL149" s="2">
        <v>100</v>
      </c>
      <c r="BM149" s="2">
        <v>100</v>
      </c>
      <c r="BN149" s="2">
        <v>95.452699999999993</v>
      </c>
      <c r="BO149" s="2">
        <v>86.187399999999997</v>
      </c>
      <c r="BP149" s="2">
        <v>100</v>
      </c>
      <c r="BQ149" s="2">
        <v>96.846800000000002</v>
      </c>
      <c r="BR149" s="2">
        <v>100</v>
      </c>
      <c r="BS149" s="2">
        <v>100</v>
      </c>
      <c r="BT149" s="2">
        <v>99.139300000000006</v>
      </c>
      <c r="BU149" s="2">
        <v>99.465800000000002</v>
      </c>
      <c r="BV149" s="2">
        <v>99.124600000000001</v>
      </c>
      <c r="BY149" s="2">
        <v>99.775800000000004</v>
      </c>
      <c r="BZ149" s="2">
        <v>59.952300000000001</v>
      </c>
      <c r="CA149" s="2">
        <v>100</v>
      </c>
      <c r="CC149" s="2">
        <v>100</v>
      </c>
      <c r="CD149" s="2">
        <v>99.537000000000006</v>
      </c>
    </row>
    <row r="150" spans="1:82" x14ac:dyDescent="0.25">
      <c r="A150" s="29">
        <v>2008</v>
      </c>
      <c r="B150" s="104">
        <v>134.34450000000001</v>
      </c>
      <c r="C150" s="104">
        <v>117.7234</v>
      </c>
      <c r="D150" s="104">
        <v>99.301100000000005</v>
      </c>
      <c r="E150" s="104">
        <v>42.208599999999997</v>
      </c>
      <c r="F150" s="104">
        <v>109.6123</v>
      </c>
      <c r="G150" s="41">
        <v>-999.9</v>
      </c>
      <c r="H150" s="104">
        <v>97.749600000000001</v>
      </c>
      <c r="I150" s="104">
        <v>129.5745</v>
      </c>
      <c r="J150" s="104">
        <v>113.46599999999999</v>
      </c>
      <c r="K150" s="104">
        <v>197.9889</v>
      </c>
      <c r="L150" s="104">
        <v>21.974299999999999</v>
      </c>
      <c r="M150" s="104">
        <v>26.6769</v>
      </c>
      <c r="N150" s="104">
        <v>20.297899999999998</v>
      </c>
      <c r="O150" s="104">
        <v>20.865600000000001</v>
      </c>
      <c r="P150" s="104">
        <v>11.628</v>
      </c>
      <c r="Q150" s="104">
        <v>197.8357</v>
      </c>
      <c r="R150" s="104">
        <v>261.70780000000002</v>
      </c>
      <c r="S150" s="104">
        <v>191.3579</v>
      </c>
      <c r="T150" s="104">
        <v>119.578</v>
      </c>
      <c r="U150" s="104">
        <v>64.349000000000004</v>
      </c>
      <c r="V150" s="104">
        <v>111.3625</v>
      </c>
      <c r="W150" s="104">
        <v>100.94240000000001</v>
      </c>
      <c r="X150" s="104">
        <v>21.893799999999999</v>
      </c>
      <c r="Y150" s="104">
        <v>155.91589999999999</v>
      </c>
      <c r="Z150" s="104">
        <v>568.51300000000003</v>
      </c>
      <c r="AA150" s="104">
        <v>77.259</v>
      </c>
      <c r="AB150" s="104">
        <v>148.51859999999999</v>
      </c>
      <c r="AC150" s="104">
        <v>430.11500000000001</v>
      </c>
      <c r="AD150" s="104">
        <v>49.777000000000001</v>
      </c>
      <c r="AE150" s="104">
        <v>65.086100000000002</v>
      </c>
      <c r="AF150" s="104">
        <v>257.5274</v>
      </c>
      <c r="AG150" s="104">
        <v>33.247500000000002</v>
      </c>
      <c r="AH150" s="104">
        <v>127.1987</v>
      </c>
      <c r="AI150" s="104">
        <v>101.96459999999999</v>
      </c>
      <c r="AJ150" s="104">
        <v>221.19800000000001</v>
      </c>
      <c r="AK150" s="104">
        <v>10.292</v>
      </c>
      <c r="AL150" s="104">
        <v>11.103999999999999</v>
      </c>
      <c r="AM150" s="104">
        <v>234.23670000000001</v>
      </c>
      <c r="AN150" s="104">
        <v>56.597999999999999</v>
      </c>
      <c r="AP150" s="2">
        <v>2008</v>
      </c>
      <c r="AQ150" s="2">
        <v>98.429299999999998</v>
      </c>
      <c r="AR150" s="2">
        <v>100</v>
      </c>
      <c r="AS150" s="2">
        <v>96.495000000000005</v>
      </c>
      <c r="AT150" s="2">
        <v>99.899100000000004</v>
      </c>
      <c r="AU150" s="2">
        <v>100</v>
      </c>
      <c r="AW150" s="2">
        <v>100</v>
      </c>
      <c r="AX150" s="2">
        <v>100</v>
      </c>
      <c r="AY150" s="2">
        <v>100</v>
      </c>
      <c r="AZ150" s="2">
        <v>99.668599999999998</v>
      </c>
      <c r="BA150" s="2">
        <v>99.887699999999995</v>
      </c>
      <c r="BB150" s="2">
        <v>97.765199999999993</v>
      </c>
      <c r="BC150" s="2">
        <v>98.805300000000003</v>
      </c>
      <c r="BD150" s="2">
        <v>99.758799999999994</v>
      </c>
      <c r="BE150" s="2">
        <v>100</v>
      </c>
      <c r="BF150" s="2">
        <v>93.713099999999997</v>
      </c>
      <c r="BG150" s="2">
        <v>93.099299999999999</v>
      </c>
      <c r="BH150" s="2">
        <v>89.066199999999995</v>
      </c>
      <c r="BI150" s="2">
        <v>100</v>
      </c>
      <c r="BJ150" s="2">
        <v>100</v>
      </c>
      <c r="BK150" s="2">
        <v>100</v>
      </c>
      <c r="BL150" s="2">
        <v>100</v>
      </c>
      <c r="BM150" s="2">
        <v>99.750100000000003</v>
      </c>
      <c r="BN150" s="2">
        <v>97.959800000000001</v>
      </c>
      <c r="BO150" s="2">
        <v>99.188699999999997</v>
      </c>
      <c r="BP150" s="2">
        <v>97.105800000000002</v>
      </c>
      <c r="BQ150" s="2">
        <v>98.943899999999999</v>
      </c>
      <c r="BR150" s="2">
        <v>100</v>
      </c>
      <c r="BS150" s="2">
        <v>100</v>
      </c>
      <c r="BT150" s="2">
        <v>89.681200000000004</v>
      </c>
      <c r="BU150" s="2">
        <v>99.867999999999995</v>
      </c>
      <c r="BV150" s="2">
        <v>99.390900000000002</v>
      </c>
      <c r="BY150" s="2">
        <v>92.328199999999995</v>
      </c>
      <c r="BZ150" s="2">
        <v>100</v>
      </c>
      <c r="CA150" s="2">
        <v>100</v>
      </c>
      <c r="CC150" s="2">
        <v>99.852599999999995</v>
      </c>
      <c r="CD150" s="2">
        <v>99.147599999999997</v>
      </c>
    </row>
    <row r="151" spans="1:82" x14ac:dyDescent="0.25">
      <c r="A151" s="29">
        <v>2009</v>
      </c>
      <c r="B151" s="104">
        <v>95.429900000000004</v>
      </c>
      <c r="C151" s="104">
        <v>172.5307</v>
      </c>
      <c r="D151" s="104">
        <v>144.8956</v>
      </c>
      <c r="E151" s="41">
        <v>-999.9</v>
      </c>
      <c r="F151" s="104">
        <v>154.53899999999999</v>
      </c>
      <c r="G151" s="104">
        <v>261.56349999999998</v>
      </c>
      <c r="H151" s="104">
        <v>94.586600000000004</v>
      </c>
      <c r="I151" s="104">
        <v>209.5121</v>
      </c>
      <c r="J151" s="104">
        <v>67.293999999999997</v>
      </c>
      <c r="K151" s="104">
        <v>228.53229999999999</v>
      </c>
      <c r="L151" s="104">
        <v>79.31</v>
      </c>
      <c r="M151" s="104">
        <v>22.168299999999999</v>
      </c>
      <c r="N151" s="104">
        <v>26.8139</v>
      </c>
      <c r="O151" s="104">
        <v>25.631900000000002</v>
      </c>
      <c r="P151" s="104">
        <v>9.1395999999999997</v>
      </c>
      <c r="Q151" s="104">
        <v>149.86539999999999</v>
      </c>
      <c r="R151" s="104">
        <v>181.37610000000001</v>
      </c>
      <c r="S151" s="104">
        <v>93.138400000000004</v>
      </c>
      <c r="T151" s="104">
        <v>126.9285</v>
      </c>
      <c r="U151" s="104">
        <v>81.677599999999998</v>
      </c>
      <c r="V151" s="104">
        <v>36.565800000000003</v>
      </c>
      <c r="W151" s="104">
        <v>51.481299999999997</v>
      </c>
      <c r="X151" s="104">
        <v>28.200800000000001</v>
      </c>
      <c r="Y151" s="104">
        <v>133.80260000000001</v>
      </c>
      <c r="Z151" s="104">
        <v>149.178</v>
      </c>
      <c r="AA151" s="104">
        <v>51.7973</v>
      </c>
      <c r="AB151" s="104">
        <v>58.318399999999997</v>
      </c>
      <c r="AC151" s="104">
        <v>528.05330000000004</v>
      </c>
      <c r="AD151" s="104">
        <v>59.9636</v>
      </c>
      <c r="AE151" s="104">
        <v>59.696199999999997</v>
      </c>
      <c r="AF151" s="104">
        <v>188.6343</v>
      </c>
      <c r="AG151" s="104">
        <v>28.1965</v>
      </c>
      <c r="AH151" s="104">
        <v>94.322599999999994</v>
      </c>
      <c r="AI151" s="104">
        <v>127.00209999999998</v>
      </c>
      <c r="AJ151" s="104">
        <v>102.2345</v>
      </c>
      <c r="AK151" s="104">
        <v>6.9470000000000001</v>
      </c>
      <c r="AL151" s="104">
        <v>34.369999999999997</v>
      </c>
      <c r="AM151" s="104">
        <v>228.09180000000001</v>
      </c>
      <c r="AN151" s="104">
        <v>104.208</v>
      </c>
      <c r="AP151" s="2">
        <v>2009</v>
      </c>
      <c r="AQ151" s="2">
        <v>98.555400000000006</v>
      </c>
      <c r="AR151" s="2">
        <v>100</v>
      </c>
      <c r="AS151" s="2">
        <v>88.729699999999994</v>
      </c>
      <c r="AU151" s="2">
        <v>100</v>
      </c>
      <c r="AV151" s="2">
        <v>99.714200000000005</v>
      </c>
      <c r="AW151" s="2">
        <v>100</v>
      </c>
      <c r="AX151" s="2">
        <v>100</v>
      </c>
      <c r="AY151" s="2">
        <v>100</v>
      </c>
      <c r="AZ151" s="2">
        <v>100</v>
      </c>
      <c r="BA151" s="2">
        <v>99.893699999999995</v>
      </c>
      <c r="BB151" s="2">
        <v>100</v>
      </c>
      <c r="BC151" s="2">
        <v>99.850499999999997</v>
      </c>
      <c r="BD151" s="2">
        <v>98.082099999999997</v>
      </c>
      <c r="BE151" s="2">
        <v>100</v>
      </c>
      <c r="BF151" s="2">
        <v>98.021299999999997</v>
      </c>
      <c r="BG151" s="2">
        <v>96.933400000000006</v>
      </c>
      <c r="BH151" s="2">
        <v>91.697900000000004</v>
      </c>
      <c r="BI151" s="2">
        <v>100</v>
      </c>
      <c r="BJ151" s="2">
        <v>100</v>
      </c>
      <c r="BK151" s="2">
        <v>100</v>
      </c>
      <c r="BL151" s="2">
        <v>100</v>
      </c>
      <c r="BM151" s="2">
        <v>100</v>
      </c>
      <c r="BN151" s="2">
        <v>92.245699999999999</v>
      </c>
      <c r="BO151" s="2">
        <v>98.265900000000002</v>
      </c>
      <c r="BP151" s="2">
        <v>99.450100000000006</v>
      </c>
      <c r="BQ151" s="2">
        <v>83.241299999999995</v>
      </c>
      <c r="BR151" s="2">
        <v>99.373000000000005</v>
      </c>
      <c r="BS151" s="2">
        <v>99.802700000000002</v>
      </c>
      <c r="BT151" s="2">
        <v>75.914299999999997</v>
      </c>
      <c r="BU151" s="2">
        <v>99.270200000000003</v>
      </c>
      <c r="BV151" s="2">
        <v>100</v>
      </c>
      <c r="BY151" s="2">
        <v>95.976399999999998</v>
      </c>
      <c r="BZ151" s="2">
        <v>100</v>
      </c>
      <c r="CA151" s="2">
        <v>100</v>
      </c>
      <c r="CC151" s="2">
        <v>100</v>
      </c>
      <c r="CD151" s="2">
        <v>85</v>
      </c>
    </row>
    <row r="152" spans="1:82" x14ac:dyDescent="0.25">
      <c r="A152" s="29">
        <v>2010</v>
      </c>
      <c r="B152" s="104">
        <v>82.797600000000003</v>
      </c>
      <c r="C152" s="104">
        <v>188.84399999999999</v>
      </c>
      <c r="D152" s="104">
        <v>132.70840000000001</v>
      </c>
      <c r="E152" s="104">
        <v>98.781599999999997</v>
      </c>
      <c r="F152" s="104">
        <v>134.83860000000001</v>
      </c>
      <c r="G152" s="104">
        <v>137.51840000000001</v>
      </c>
      <c r="H152" s="104">
        <v>97.261300000000006</v>
      </c>
      <c r="I152" s="104">
        <v>200.3921</v>
      </c>
      <c r="J152" s="104">
        <v>127.2906</v>
      </c>
      <c r="K152" s="104">
        <v>212.6936</v>
      </c>
      <c r="L152" s="41">
        <v>-999.9</v>
      </c>
      <c r="M152" s="104">
        <v>55.039900000000003</v>
      </c>
      <c r="N152" s="104">
        <v>31.232700000000001</v>
      </c>
      <c r="O152" s="104">
        <v>56.406500000000001</v>
      </c>
      <c r="P152" s="104">
        <v>20.3978</v>
      </c>
      <c r="Q152" s="104">
        <v>144.40110000000001</v>
      </c>
      <c r="R152" s="104">
        <v>157.8965</v>
      </c>
      <c r="S152" s="104">
        <v>117.6099</v>
      </c>
      <c r="T152" s="104">
        <v>59.018000000000001</v>
      </c>
      <c r="U152" s="104">
        <v>34.518099999999997</v>
      </c>
      <c r="V152" s="104">
        <v>55.1892</v>
      </c>
      <c r="W152" s="104">
        <v>87.449399999999997</v>
      </c>
      <c r="X152" s="104">
        <v>19.879899999999999</v>
      </c>
      <c r="Y152" s="104">
        <v>142.6131</v>
      </c>
      <c r="Z152" s="104">
        <v>262.21550000000002</v>
      </c>
      <c r="AA152" s="41">
        <v>-999.9</v>
      </c>
      <c r="AB152" s="104">
        <v>71.1905</v>
      </c>
      <c r="AC152" s="104">
        <v>575.34360000000004</v>
      </c>
      <c r="AD152" s="104">
        <v>69.065200000000004</v>
      </c>
      <c r="AE152" s="41">
        <v>-999.9</v>
      </c>
      <c r="AF152" s="104">
        <v>88.057900000000004</v>
      </c>
      <c r="AG152" s="104">
        <v>76.202600000000004</v>
      </c>
      <c r="AH152" s="104">
        <v>88.427899999999994</v>
      </c>
      <c r="AI152" s="104">
        <v>104.1216</v>
      </c>
      <c r="AJ152" s="104">
        <v>79.754000000000005</v>
      </c>
      <c r="AK152" s="104">
        <v>0.18</v>
      </c>
      <c r="AL152" s="104">
        <v>67.677000000000007</v>
      </c>
      <c r="AM152" s="104">
        <v>64.308099999999996</v>
      </c>
      <c r="AN152" s="104">
        <v>46.377699999999997</v>
      </c>
      <c r="AP152" s="2">
        <v>2010</v>
      </c>
      <c r="AQ152" s="2">
        <v>97.716499999999996</v>
      </c>
      <c r="AR152" s="2">
        <v>100</v>
      </c>
      <c r="AS152" s="2">
        <v>93.723299999999995</v>
      </c>
      <c r="AT152" s="2">
        <v>100</v>
      </c>
      <c r="AU152" s="2">
        <v>99.773899999999998</v>
      </c>
      <c r="AV152" s="2">
        <v>99.640500000000003</v>
      </c>
      <c r="AW152" s="2">
        <v>99.275899999999993</v>
      </c>
      <c r="AX152" s="2">
        <v>100</v>
      </c>
      <c r="AY152" s="2">
        <v>98.989000000000004</v>
      </c>
      <c r="AZ152" s="2">
        <v>100</v>
      </c>
      <c r="BA152" s="2">
        <v>72.972200000000001</v>
      </c>
      <c r="BB152" s="2">
        <v>100</v>
      </c>
      <c r="BC152" s="2">
        <v>99.9803</v>
      </c>
      <c r="BD152" s="2">
        <v>100</v>
      </c>
      <c r="BE152" s="2">
        <v>100</v>
      </c>
      <c r="BF152" s="2">
        <v>97.499700000000004</v>
      </c>
      <c r="BG152" s="2">
        <v>86.049700000000001</v>
      </c>
      <c r="BH152" s="2">
        <v>95.163700000000006</v>
      </c>
      <c r="BI152" s="2">
        <v>100</v>
      </c>
      <c r="BJ152" s="2">
        <v>99.425200000000004</v>
      </c>
      <c r="BK152" s="2">
        <v>100</v>
      </c>
      <c r="BL152" s="2">
        <v>100</v>
      </c>
      <c r="BM152" s="2">
        <v>100</v>
      </c>
      <c r="BN152" s="2">
        <v>97.811999999999998</v>
      </c>
      <c r="BO152" s="2">
        <v>90.498599999999996</v>
      </c>
      <c r="BQ152" s="2">
        <v>100</v>
      </c>
      <c r="BR152" s="2">
        <v>98.830799999999996</v>
      </c>
      <c r="BS152" s="2">
        <v>98.337999999999994</v>
      </c>
      <c r="BT152" s="2">
        <v>29.698</v>
      </c>
      <c r="BU152" s="2">
        <v>98.604100000000003</v>
      </c>
      <c r="BV152" s="2">
        <v>100</v>
      </c>
      <c r="BY152" s="2">
        <v>86.478499999999997</v>
      </c>
      <c r="BZ152" s="2">
        <v>100</v>
      </c>
      <c r="CA152" s="2">
        <v>100</v>
      </c>
      <c r="CC152" s="2">
        <v>100</v>
      </c>
      <c r="CD152" s="2">
        <v>98.858400000000003</v>
      </c>
    </row>
    <row r="153" spans="1:82" x14ac:dyDescent="0.25">
      <c r="A153" s="29">
        <v>2011</v>
      </c>
      <c r="B153" s="104">
        <v>81.782799999999995</v>
      </c>
      <c r="C153" s="104">
        <v>97.623400000000004</v>
      </c>
      <c r="D153" s="104">
        <v>127.84439999999999</v>
      </c>
      <c r="E153" s="104">
        <v>59.689</v>
      </c>
      <c r="F153" s="104">
        <v>70.2577</v>
      </c>
      <c r="G153" s="104">
        <v>164.21109999999999</v>
      </c>
      <c r="H153" s="104">
        <v>65.339500000000001</v>
      </c>
      <c r="I153" s="104">
        <v>131.5736</v>
      </c>
      <c r="J153" s="104">
        <v>200.8922</v>
      </c>
      <c r="K153" s="104">
        <v>106.3822</v>
      </c>
      <c r="L153" s="104">
        <v>82.856099999999998</v>
      </c>
      <c r="M153" s="104">
        <v>24.071000000000002</v>
      </c>
      <c r="N153" s="104">
        <v>34.620600000000003</v>
      </c>
      <c r="O153" s="104">
        <v>30.522099999999998</v>
      </c>
      <c r="P153" s="104">
        <v>9.5521999999999991</v>
      </c>
      <c r="Q153" s="104">
        <v>165.37819999999999</v>
      </c>
      <c r="R153" s="104">
        <v>78.281199999999998</v>
      </c>
      <c r="S153" s="104">
        <v>79.059100000000001</v>
      </c>
      <c r="T153" s="104">
        <v>82.031999999999996</v>
      </c>
      <c r="U153" s="104">
        <v>42.551400000000001</v>
      </c>
      <c r="V153" s="104">
        <v>38.3613</v>
      </c>
      <c r="W153" s="104">
        <v>51.185200000000002</v>
      </c>
      <c r="X153" s="104">
        <v>22.899000000000001</v>
      </c>
      <c r="Y153" s="104">
        <v>135.2345</v>
      </c>
      <c r="Z153" s="104">
        <v>174.28049999999999</v>
      </c>
      <c r="AA153" s="104">
        <v>60.634399999999999</v>
      </c>
      <c r="AB153" s="104">
        <v>37.273000000000003</v>
      </c>
      <c r="AC153" s="104">
        <v>140.40819999999999</v>
      </c>
      <c r="AD153" s="104">
        <v>63.892299999999999</v>
      </c>
      <c r="AE153" s="104">
        <v>102.527</v>
      </c>
      <c r="AF153" s="104">
        <v>116.9453</v>
      </c>
      <c r="AG153" s="104">
        <v>76.552800000000005</v>
      </c>
      <c r="AH153" s="104">
        <v>68.526300000000006</v>
      </c>
      <c r="AI153" s="104">
        <v>48.983699999999999</v>
      </c>
      <c r="AJ153" s="104">
        <v>176.72280000000001</v>
      </c>
      <c r="AK153" s="104">
        <v>30.409700000000001</v>
      </c>
      <c r="AL153" s="104">
        <v>25.436499999999999</v>
      </c>
      <c r="AM153" s="104">
        <v>113.72369999999999</v>
      </c>
      <c r="AN153" s="104">
        <v>131.8783</v>
      </c>
      <c r="AP153" s="2">
        <v>2011</v>
      </c>
      <c r="AQ153" s="2">
        <v>98.698700000000002</v>
      </c>
      <c r="AR153" s="2">
        <v>96.663399999999996</v>
      </c>
      <c r="AS153" s="2">
        <v>89.218100000000007</v>
      </c>
      <c r="AT153" s="2">
        <v>100</v>
      </c>
      <c r="AU153" s="2">
        <v>100</v>
      </c>
      <c r="AV153" s="2">
        <v>98.715000000000003</v>
      </c>
      <c r="AW153" s="2">
        <v>99.775499999999994</v>
      </c>
      <c r="AX153" s="2">
        <v>100</v>
      </c>
      <c r="AY153" s="2">
        <v>99.536299999999997</v>
      </c>
      <c r="AZ153" s="2">
        <v>99.011399999999995</v>
      </c>
      <c r="BA153" s="2">
        <v>99.997399999999999</v>
      </c>
      <c r="BB153" s="2">
        <v>100</v>
      </c>
      <c r="BC153" s="2">
        <v>100</v>
      </c>
      <c r="BD153" s="2">
        <v>98.691500000000005</v>
      </c>
      <c r="BE153" s="2">
        <v>98.784400000000005</v>
      </c>
      <c r="BF153" s="2">
        <v>88.191599999999994</v>
      </c>
      <c r="BG153" s="2">
        <v>80.180700000000002</v>
      </c>
      <c r="BH153" s="2">
        <v>83.902299999999997</v>
      </c>
      <c r="BI153" s="2">
        <v>100</v>
      </c>
      <c r="BJ153" s="2">
        <v>99.740499999999997</v>
      </c>
      <c r="BK153" s="2">
        <v>100</v>
      </c>
      <c r="BL153" s="2">
        <v>86.049700000000001</v>
      </c>
      <c r="BM153" s="2">
        <v>99.663799999999995</v>
      </c>
      <c r="BN153" s="2">
        <v>92.9833</v>
      </c>
      <c r="BO153" s="2">
        <v>99.750100000000003</v>
      </c>
      <c r="BP153" s="2">
        <v>98.886099999999999</v>
      </c>
      <c r="BQ153" s="2">
        <v>100</v>
      </c>
      <c r="BR153" s="2">
        <v>98.615799999999993</v>
      </c>
      <c r="BS153" s="2">
        <v>100</v>
      </c>
      <c r="BT153" s="2">
        <v>99.454700000000003</v>
      </c>
      <c r="BU153" s="2">
        <v>97.056200000000004</v>
      </c>
      <c r="BV153" s="2">
        <v>100</v>
      </c>
      <c r="BW153" s="2">
        <v>99.644999999999996</v>
      </c>
      <c r="BX153" s="2">
        <v>95.534300000000002</v>
      </c>
      <c r="BY153" s="2">
        <v>90.498800000000003</v>
      </c>
      <c r="BZ153" s="2">
        <v>100</v>
      </c>
      <c r="CA153" s="2">
        <v>100</v>
      </c>
      <c r="CC153" s="2">
        <v>100</v>
      </c>
      <c r="CD153" s="2">
        <v>98.937200000000004</v>
      </c>
    </row>
    <row r="154" spans="1:82" x14ac:dyDescent="0.25">
      <c r="A154" s="29">
        <v>2012</v>
      </c>
      <c r="B154" s="104">
        <v>124.8905</v>
      </c>
      <c r="C154" s="104">
        <v>163.62710000000001</v>
      </c>
      <c r="D154" s="104">
        <v>136.7594</v>
      </c>
      <c r="E154" s="104">
        <v>96.508399999999995</v>
      </c>
      <c r="F154" s="104">
        <v>110.4695</v>
      </c>
      <c r="G154" s="104">
        <v>165.14500000000001</v>
      </c>
      <c r="H154" s="104">
        <v>120.2405</v>
      </c>
      <c r="I154" s="104">
        <v>147.17160000000001</v>
      </c>
      <c r="J154" s="104">
        <v>108.4365</v>
      </c>
      <c r="K154" s="104">
        <v>112.9062</v>
      </c>
      <c r="L154" s="104">
        <v>81.286299999999997</v>
      </c>
      <c r="M154" s="104">
        <v>55.196599999999997</v>
      </c>
      <c r="N154" s="104">
        <v>27.418600000000001</v>
      </c>
      <c r="O154" s="104">
        <v>33.211199999999998</v>
      </c>
      <c r="P154" s="104">
        <v>10.568899999999999</v>
      </c>
      <c r="Q154" s="104">
        <v>136.684</v>
      </c>
      <c r="R154" s="104">
        <v>201.12090000000001</v>
      </c>
      <c r="S154" s="104">
        <v>116.5064</v>
      </c>
      <c r="T154" s="104">
        <v>43.285400000000003</v>
      </c>
      <c r="U154" s="104">
        <v>55.272500000000001</v>
      </c>
      <c r="V154" s="104">
        <v>100.9757</v>
      </c>
      <c r="W154" s="104">
        <v>122.7017</v>
      </c>
      <c r="X154" s="104">
        <v>36.3217</v>
      </c>
      <c r="Y154" s="104">
        <v>97.257499999999993</v>
      </c>
      <c r="Z154" s="104">
        <v>135.6891</v>
      </c>
      <c r="AA154" s="104">
        <v>65.508099999999999</v>
      </c>
      <c r="AB154" s="104">
        <v>40.8752</v>
      </c>
      <c r="AC154" s="104">
        <v>395.37459999999999</v>
      </c>
      <c r="AD154" s="104">
        <v>44.569800000000001</v>
      </c>
      <c r="AE154" s="104">
        <v>95.734899999999996</v>
      </c>
      <c r="AF154" s="104">
        <v>179.1309</v>
      </c>
      <c r="AG154" s="104">
        <v>80.842500000000001</v>
      </c>
      <c r="AH154" s="104">
        <v>77.02940000000001</v>
      </c>
      <c r="AI154" s="104">
        <v>64.608699999999999</v>
      </c>
      <c r="AJ154" s="104">
        <v>130.21080000000001</v>
      </c>
      <c r="AK154" s="104">
        <v>14.882</v>
      </c>
      <c r="AL154" s="104">
        <v>29.224</v>
      </c>
      <c r="AM154" s="104">
        <v>121.36320000000001</v>
      </c>
      <c r="AN154" s="104">
        <v>122.2346</v>
      </c>
      <c r="AP154" s="2">
        <v>2012</v>
      </c>
      <c r="AQ154" s="2">
        <v>100</v>
      </c>
      <c r="AR154" s="2">
        <v>98.602800000000002</v>
      </c>
      <c r="AS154" s="2">
        <v>85.873599999999996</v>
      </c>
      <c r="AT154" s="2">
        <v>99.690399999999997</v>
      </c>
      <c r="AU154" s="2">
        <v>99.245099999999994</v>
      </c>
      <c r="AV154" s="2">
        <v>87.628900000000002</v>
      </c>
      <c r="AW154" s="2">
        <v>99.927099999999996</v>
      </c>
      <c r="AX154" s="2">
        <v>100</v>
      </c>
      <c r="AY154" s="2">
        <v>98.410600000000002</v>
      </c>
      <c r="AZ154" s="2">
        <v>100</v>
      </c>
      <c r="BA154" s="2">
        <v>100</v>
      </c>
      <c r="BB154" s="2">
        <v>100</v>
      </c>
      <c r="BC154" s="2">
        <v>98.985600000000005</v>
      </c>
      <c r="BD154" s="2">
        <v>95.120699999999999</v>
      </c>
      <c r="BE154" s="2">
        <v>100</v>
      </c>
      <c r="BF154" s="2">
        <v>99.602000000000004</v>
      </c>
      <c r="BG154" s="2">
        <v>92.863799999999998</v>
      </c>
      <c r="BH154" s="2">
        <v>99.962500000000006</v>
      </c>
      <c r="BI154" s="2">
        <v>100</v>
      </c>
      <c r="BJ154" s="2">
        <v>100</v>
      </c>
      <c r="BK154" s="2">
        <v>100</v>
      </c>
      <c r="BL154" s="2">
        <v>100</v>
      </c>
      <c r="BM154" s="2">
        <v>100</v>
      </c>
      <c r="BN154" s="2">
        <v>83.452299999999994</v>
      </c>
      <c r="BO154" s="2">
        <v>91.959800000000001</v>
      </c>
      <c r="BP154" s="2">
        <v>100</v>
      </c>
      <c r="BQ154" s="2">
        <v>100</v>
      </c>
      <c r="BR154" s="2">
        <v>100</v>
      </c>
      <c r="BS154" s="2">
        <v>99.326700000000002</v>
      </c>
      <c r="BT154" s="2">
        <v>81.093000000000004</v>
      </c>
      <c r="BU154" s="2">
        <v>99.110699999999994</v>
      </c>
      <c r="BV154" s="2">
        <v>100</v>
      </c>
      <c r="BW154" s="2">
        <v>100</v>
      </c>
      <c r="BX154" s="2">
        <v>98.670500000000004</v>
      </c>
      <c r="BY154" s="2">
        <v>96.614900000000006</v>
      </c>
      <c r="BZ154" s="2">
        <v>100</v>
      </c>
      <c r="CA154" s="2">
        <v>100</v>
      </c>
      <c r="CC154" s="2">
        <v>100</v>
      </c>
      <c r="CD154" s="2">
        <v>98.347800000000007</v>
      </c>
    </row>
    <row r="156" spans="1:82" x14ac:dyDescent="0.25">
      <c r="A156" s="118" t="s">
        <v>219</v>
      </c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</row>
    <row r="157" spans="1:82" x14ac:dyDescent="0.25">
      <c r="B157" s="2" t="s">
        <v>13</v>
      </c>
      <c r="C157" s="2" t="s">
        <v>16</v>
      </c>
      <c r="D157" s="2" t="s">
        <v>17</v>
      </c>
      <c r="E157" s="2" t="s">
        <v>18</v>
      </c>
      <c r="F157" s="2" t="s">
        <v>19</v>
      </c>
      <c r="G157" s="2" t="s">
        <v>20</v>
      </c>
      <c r="H157" s="2" t="s">
        <v>21</v>
      </c>
      <c r="I157" s="2" t="s">
        <v>22</v>
      </c>
      <c r="J157" s="2" t="s">
        <v>23</v>
      </c>
      <c r="K157" s="2" t="s">
        <v>24</v>
      </c>
      <c r="L157" s="2" t="s">
        <v>28</v>
      </c>
      <c r="M157" s="2" t="s">
        <v>29</v>
      </c>
      <c r="N157" s="2" t="s">
        <v>43</v>
      </c>
      <c r="O157" s="2" t="s">
        <v>45</v>
      </c>
      <c r="P157" s="2" t="s">
        <v>46</v>
      </c>
      <c r="Q157" s="2" t="s">
        <v>49</v>
      </c>
      <c r="R157" s="2" t="s">
        <v>50</v>
      </c>
      <c r="S157" s="2" t="s">
        <v>51</v>
      </c>
      <c r="T157" s="2" t="s">
        <v>57</v>
      </c>
      <c r="U157" s="2" t="s">
        <v>58</v>
      </c>
      <c r="V157" s="2" t="s">
        <v>60</v>
      </c>
      <c r="W157" s="2" t="s">
        <v>61</v>
      </c>
      <c r="X157" s="2" t="s">
        <v>62</v>
      </c>
      <c r="Y157" s="2" t="s">
        <v>68</v>
      </c>
      <c r="Z157" s="2" t="s">
        <v>69</v>
      </c>
      <c r="AA157" s="2" t="s">
        <v>70</v>
      </c>
      <c r="AB157" s="2" t="s">
        <v>71</v>
      </c>
      <c r="AC157" s="2" t="s">
        <v>2</v>
      </c>
      <c r="AD157" s="2" t="s">
        <v>75</v>
      </c>
      <c r="AE157" s="2" t="s">
        <v>76</v>
      </c>
      <c r="AF157" s="2" t="s">
        <v>79</v>
      </c>
      <c r="AG157" s="2" t="s">
        <v>82</v>
      </c>
      <c r="AH157" s="2" t="s">
        <v>85</v>
      </c>
      <c r="AI157" s="2" t="s">
        <v>86</v>
      </c>
      <c r="AJ157" s="2" t="s">
        <v>92</v>
      </c>
      <c r="AK157" s="2" t="s">
        <v>93</v>
      </c>
      <c r="AL157" s="2" t="s">
        <v>94</v>
      </c>
      <c r="AM157" s="104" t="s">
        <v>131</v>
      </c>
      <c r="AN157" s="2" t="s">
        <v>98</v>
      </c>
      <c r="AP157" s="2" t="s">
        <v>223</v>
      </c>
      <c r="AQ157" s="2" t="s">
        <v>13</v>
      </c>
      <c r="AR157" s="2" t="s">
        <v>16</v>
      </c>
      <c r="AS157" s="2" t="s">
        <v>17</v>
      </c>
      <c r="AT157" s="2" t="s">
        <v>18</v>
      </c>
      <c r="AU157" s="2" t="s">
        <v>19</v>
      </c>
      <c r="AV157" s="2" t="s">
        <v>20</v>
      </c>
      <c r="AW157" s="2" t="s">
        <v>21</v>
      </c>
      <c r="AX157" s="2" t="s">
        <v>22</v>
      </c>
      <c r="AY157" s="2" t="s">
        <v>23</v>
      </c>
      <c r="AZ157" s="2" t="s">
        <v>24</v>
      </c>
      <c r="BA157" s="2" t="s">
        <v>28</v>
      </c>
      <c r="BB157" s="2" t="s">
        <v>29</v>
      </c>
      <c r="BC157" s="2" t="s">
        <v>43</v>
      </c>
      <c r="BD157" s="2" t="s">
        <v>45</v>
      </c>
      <c r="BE157" s="2" t="s">
        <v>46</v>
      </c>
      <c r="BF157" s="2" t="s">
        <v>49</v>
      </c>
      <c r="BG157" s="2" t="s">
        <v>50</v>
      </c>
      <c r="BH157" s="2" t="s">
        <v>51</v>
      </c>
      <c r="BI157" s="2" t="s">
        <v>57</v>
      </c>
      <c r="BJ157" s="2" t="s">
        <v>58</v>
      </c>
      <c r="BK157" s="2" t="s">
        <v>60</v>
      </c>
      <c r="BL157" s="2" t="s">
        <v>61</v>
      </c>
      <c r="BM157" s="2" t="s">
        <v>62</v>
      </c>
      <c r="BN157" s="2" t="s">
        <v>68</v>
      </c>
      <c r="BO157" s="2" t="s">
        <v>69</v>
      </c>
      <c r="BP157" s="2" t="s">
        <v>70</v>
      </c>
      <c r="BQ157" s="2" t="s">
        <v>71</v>
      </c>
      <c r="BR157" s="2" t="s">
        <v>2</v>
      </c>
      <c r="BS157" s="2" t="s">
        <v>75</v>
      </c>
      <c r="BT157" s="2" t="s">
        <v>76</v>
      </c>
      <c r="BU157" s="2" t="s">
        <v>79</v>
      </c>
      <c r="BV157" s="2" t="s">
        <v>82</v>
      </c>
      <c r="BW157" s="2" t="s">
        <v>85</v>
      </c>
      <c r="BX157" s="2" t="s">
        <v>86</v>
      </c>
      <c r="BY157" s="2" t="s">
        <v>92</v>
      </c>
      <c r="BZ157" s="2" t="s">
        <v>93</v>
      </c>
      <c r="CA157" s="2" t="s">
        <v>94</v>
      </c>
      <c r="CB157" s="2" t="s">
        <v>134</v>
      </c>
      <c r="CC157" s="2" t="s">
        <v>98</v>
      </c>
      <c r="CD157" s="2" t="s">
        <v>131</v>
      </c>
    </row>
    <row r="158" spans="1:82" x14ac:dyDescent="0.25">
      <c r="A158" s="29">
        <v>1990</v>
      </c>
      <c r="B158" s="104">
        <v>180.9795</v>
      </c>
      <c r="C158" s="104">
        <v>188.31870000000001</v>
      </c>
      <c r="D158" s="104">
        <v>206.6095</v>
      </c>
      <c r="E158" s="104">
        <v>122.3929</v>
      </c>
      <c r="F158" s="104">
        <v>122.35339999999999</v>
      </c>
      <c r="G158" s="104">
        <v>280.7672</v>
      </c>
      <c r="H158" s="104">
        <v>88.677400000000006</v>
      </c>
      <c r="I158" s="104">
        <v>217.81899999999999</v>
      </c>
      <c r="J158" s="104">
        <v>184.47040000000001</v>
      </c>
      <c r="K158" s="41">
        <v>-999.9</v>
      </c>
      <c r="L158" s="104">
        <v>109.19159999999999</v>
      </c>
      <c r="M158" s="104">
        <v>15.089499999999999</v>
      </c>
      <c r="N158" s="104">
        <v>44.802799999999998</v>
      </c>
      <c r="O158" s="104">
        <v>72.660899999999998</v>
      </c>
      <c r="P158" s="104">
        <v>22.674900000000001</v>
      </c>
      <c r="Q158" s="104">
        <v>136.19</v>
      </c>
      <c r="R158" s="104">
        <v>175.42070000000001</v>
      </c>
      <c r="S158" s="104">
        <v>233.58439999999999</v>
      </c>
      <c r="T158" s="104">
        <v>89.812100000000001</v>
      </c>
      <c r="U158" s="104">
        <v>57.9876</v>
      </c>
      <c r="V158" s="104">
        <v>21.524999999999999</v>
      </c>
      <c r="W158" s="104">
        <v>113.31</v>
      </c>
      <c r="X158" s="104">
        <v>18.702000000000002</v>
      </c>
      <c r="Y158" s="104">
        <v>252.14400000000001</v>
      </c>
      <c r="Z158" s="104">
        <v>292.45400000000001</v>
      </c>
      <c r="AA158" s="104">
        <v>78.02</v>
      </c>
      <c r="AB158" s="104">
        <v>54.893000000000001</v>
      </c>
      <c r="AC158" s="104">
        <v>445.69</v>
      </c>
      <c r="AD158" s="104">
        <v>211.93899999999999</v>
      </c>
      <c r="AE158" s="104">
        <v>57.838999999999999</v>
      </c>
      <c r="AF158" s="104">
        <v>238.52260000000001</v>
      </c>
      <c r="AG158" s="104">
        <v>12.468299999999999</v>
      </c>
      <c r="AH158" s="104">
        <v>149.60769999999999</v>
      </c>
      <c r="AI158" s="41">
        <v>-999.9</v>
      </c>
      <c r="AJ158" s="104">
        <v>164.6651</v>
      </c>
      <c r="AK158" s="104">
        <v>11.893000000000001</v>
      </c>
      <c r="AL158" s="104">
        <v>25.1538</v>
      </c>
      <c r="AM158" s="104">
        <v>206.76009999999999</v>
      </c>
      <c r="AN158" s="104">
        <v>232.61850000000001</v>
      </c>
      <c r="AP158" s="2">
        <v>1990</v>
      </c>
      <c r="AQ158" s="2">
        <v>99.1935</v>
      </c>
      <c r="AR158" s="2">
        <v>94.404300000000006</v>
      </c>
      <c r="AS158" s="2">
        <v>98.651899999999998</v>
      </c>
      <c r="AT158" s="2">
        <v>99.378399999999999</v>
      </c>
      <c r="AU158" s="2">
        <v>97.319900000000004</v>
      </c>
      <c r="AV158" s="2">
        <v>99.229399999999998</v>
      </c>
      <c r="AW158" s="2">
        <v>97.520899999999997</v>
      </c>
      <c r="AX158" s="2">
        <v>99.77</v>
      </c>
      <c r="AY158" s="2">
        <v>99.325999999999993</v>
      </c>
      <c r="BA158" s="2">
        <v>100</v>
      </c>
      <c r="BB158" s="2">
        <v>97.542699999999996</v>
      </c>
      <c r="BC158" s="2">
        <v>98.802899999999994</v>
      </c>
      <c r="BD158" s="2">
        <v>99.861099999999993</v>
      </c>
      <c r="BE158" s="2">
        <v>99.248599999999996</v>
      </c>
      <c r="BF158" s="2">
        <v>100</v>
      </c>
      <c r="BG158" s="2">
        <v>100</v>
      </c>
      <c r="BH158" s="2">
        <v>99.713200000000001</v>
      </c>
      <c r="BI158" s="2">
        <v>100</v>
      </c>
      <c r="BJ158" s="2">
        <v>99.9666</v>
      </c>
      <c r="BK158" s="2">
        <v>100</v>
      </c>
      <c r="BL158" s="2">
        <v>100</v>
      </c>
      <c r="BM158" s="2">
        <v>100</v>
      </c>
      <c r="BN158" s="2">
        <v>100</v>
      </c>
      <c r="BO158" s="2">
        <v>100</v>
      </c>
      <c r="BP158" s="2">
        <v>100</v>
      </c>
      <c r="BQ158" s="2">
        <v>98.857799999999997</v>
      </c>
      <c r="BR158" s="2">
        <v>100</v>
      </c>
      <c r="BS158" s="2">
        <v>100</v>
      </c>
      <c r="BT158" s="2">
        <v>100</v>
      </c>
      <c r="BU158" s="2">
        <v>99.4602</v>
      </c>
      <c r="BV158" s="2">
        <v>99.265500000000003</v>
      </c>
      <c r="BY158" s="2">
        <v>99.388999999999996</v>
      </c>
      <c r="BZ158" s="2">
        <v>100</v>
      </c>
      <c r="CA158" s="2">
        <v>98.106499999999997</v>
      </c>
      <c r="CB158" s="2">
        <v>99.433800000000005</v>
      </c>
      <c r="CC158" s="2">
        <v>100</v>
      </c>
    </row>
    <row r="159" spans="1:82" x14ac:dyDescent="0.25">
      <c r="A159" s="29">
        <v>1991</v>
      </c>
      <c r="B159" s="104">
        <v>72.939400000000006</v>
      </c>
      <c r="C159" s="104">
        <v>228.32480000000001</v>
      </c>
      <c r="D159" s="104">
        <v>231.99590000000001</v>
      </c>
      <c r="E159" s="104">
        <v>102.5506</v>
      </c>
      <c r="F159" s="104">
        <v>139.81379999999999</v>
      </c>
      <c r="G159" s="104">
        <v>232.5258</v>
      </c>
      <c r="H159" s="104">
        <v>92.590800000000002</v>
      </c>
      <c r="I159" s="104">
        <v>242.18899999999999</v>
      </c>
      <c r="J159" s="41">
        <v>-999.9</v>
      </c>
      <c r="K159" s="104">
        <v>33.726999999999997</v>
      </c>
      <c r="L159" s="104">
        <v>65.397199999999998</v>
      </c>
      <c r="M159" s="104">
        <v>26.545000000000002</v>
      </c>
      <c r="N159" s="104">
        <v>94.599400000000003</v>
      </c>
      <c r="O159" s="104">
        <v>71.323700000000002</v>
      </c>
      <c r="P159" s="104">
        <v>30.776399999999999</v>
      </c>
      <c r="Q159" s="104">
        <v>85.215000000000003</v>
      </c>
      <c r="R159" s="104">
        <v>272.45150000000001</v>
      </c>
      <c r="S159" s="104">
        <v>143.697</v>
      </c>
      <c r="T159" s="104">
        <v>70.999899999999997</v>
      </c>
      <c r="U159" s="104">
        <v>38.192599999999999</v>
      </c>
      <c r="V159" s="104">
        <v>52.298999999999999</v>
      </c>
      <c r="W159" s="104">
        <v>92.715500000000006</v>
      </c>
      <c r="X159" s="104">
        <v>36.433999999999997</v>
      </c>
      <c r="Y159" s="104">
        <v>209.0829</v>
      </c>
      <c r="Z159" s="104">
        <v>110.2927</v>
      </c>
      <c r="AA159" s="104">
        <v>177.6686</v>
      </c>
      <c r="AB159" s="104">
        <v>76.199100000000001</v>
      </c>
      <c r="AC159" s="104">
        <v>281.92500000000001</v>
      </c>
      <c r="AD159" s="104">
        <v>276.32499999999999</v>
      </c>
      <c r="AE159" s="104">
        <v>32.609000000000002</v>
      </c>
      <c r="AF159" s="104">
        <v>79.968299999999999</v>
      </c>
      <c r="AG159" s="104">
        <v>67.166399999999996</v>
      </c>
      <c r="AH159" s="104">
        <v>184.17920000000001</v>
      </c>
      <c r="AI159" s="104">
        <v>255.41749999999999</v>
      </c>
      <c r="AJ159" s="104">
        <v>173.12190000000001</v>
      </c>
      <c r="AK159" s="104">
        <v>14.758900000000001</v>
      </c>
      <c r="AL159" s="104">
        <v>3.0884999999999998</v>
      </c>
      <c r="AM159" s="104">
        <v>109.4229</v>
      </c>
      <c r="AN159" s="104">
        <v>298.49</v>
      </c>
      <c r="AP159" s="2">
        <v>1991</v>
      </c>
      <c r="AQ159" s="2">
        <v>99</v>
      </c>
      <c r="AR159" s="2">
        <v>91.592799999999997</v>
      </c>
      <c r="AS159" s="2">
        <v>97.436700000000002</v>
      </c>
      <c r="AT159" s="2">
        <v>99.131500000000003</v>
      </c>
      <c r="AU159" s="2">
        <v>96.661500000000004</v>
      </c>
      <c r="AV159" s="2">
        <v>99.535600000000002</v>
      </c>
      <c r="AW159" s="2">
        <v>99.861999999999995</v>
      </c>
      <c r="AX159" s="2">
        <v>99.55</v>
      </c>
      <c r="AZ159" s="2">
        <v>100</v>
      </c>
      <c r="BA159" s="2">
        <v>100</v>
      </c>
      <c r="BB159" s="2">
        <v>100</v>
      </c>
      <c r="BC159" s="2">
        <v>99.714200000000005</v>
      </c>
      <c r="BD159" s="2">
        <v>99.715800000000002</v>
      </c>
      <c r="BE159" s="2">
        <v>99.552099999999996</v>
      </c>
      <c r="BF159" s="2">
        <v>100</v>
      </c>
      <c r="BG159" s="2">
        <v>99.821399999999997</v>
      </c>
      <c r="BH159" s="2">
        <v>97.7774</v>
      </c>
      <c r="BI159" s="2">
        <v>99.907200000000003</v>
      </c>
      <c r="BJ159" s="2">
        <v>99.946200000000005</v>
      </c>
      <c r="BK159" s="2">
        <v>100</v>
      </c>
      <c r="BL159" s="2">
        <v>99.814999999999998</v>
      </c>
      <c r="BM159" s="2">
        <v>100</v>
      </c>
      <c r="BN159" s="2">
        <v>99.584900000000005</v>
      </c>
      <c r="BO159" s="2">
        <v>99.474400000000003</v>
      </c>
      <c r="BP159" s="2">
        <v>100</v>
      </c>
      <c r="BQ159" s="2">
        <v>97.674400000000006</v>
      </c>
      <c r="BR159" s="2">
        <v>100</v>
      </c>
      <c r="BS159" s="2">
        <v>100</v>
      </c>
      <c r="BT159" s="2">
        <v>100</v>
      </c>
      <c r="BU159" s="2">
        <v>99.21</v>
      </c>
      <c r="BV159" s="2">
        <v>98.997799999999998</v>
      </c>
      <c r="BY159" s="2">
        <v>99.662099999999995</v>
      </c>
      <c r="BZ159" s="2">
        <v>100</v>
      </c>
      <c r="CA159" s="2">
        <v>97.490200000000002</v>
      </c>
      <c r="CB159" s="2">
        <v>99.696700000000007</v>
      </c>
      <c r="CC159" s="2">
        <v>92.9328</v>
      </c>
    </row>
    <row r="160" spans="1:82" x14ac:dyDescent="0.25">
      <c r="A160" s="29">
        <v>1992</v>
      </c>
      <c r="B160" s="104">
        <v>111.3402</v>
      </c>
      <c r="C160" s="104">
        <v>148.1849</v>
      </c>
      <c r="D160" s="104">
        <v>172.8638</v>
      </c>
      <c r="E160" s="104">
        <v>114.26739999999999</v>
      </c>
      <c r="F160" s="104">
        <v>109.22450000000001</v>
      </c>
      <c r="G160" s="104">
        <v>128.26320000000001</v>
      </c>
      <c r="H160" s="104">
        <v>125.19119999999999</v>
      </c>
      <c r="I160" s="104">
        <v>156.99359999999999</v>
      </c>
      <c r="J160" s="41">
        <v>-999.9</v>
      </c>
      <c r="K160" s="41">
        <v>-999.9</v>
      </c>
      <c r="L160" s="104">
        <v>94.207800000000006</v>
      </c>
      <c r="M160" s="41">
        <v>-999.9</v>
      </c>
      <c r="N160" s="104">
        <v>48.246600000000001</v>
      </c>
      <c r="O160" s="104">
        <v>156.6482</v>
      </c>
      <c r="P160" s="104">
        <v>83.440700000000007</v>
      </c>
      <c r="Q160" s="104">
        <v>246.08580000000001</v>
      </c>
      <c r="R160" s="104">
        <v>199.8612</v>
      </c>
      <c r="S160" s="104">
        <v>222.899</v>
      </c>
      <c r="T160" s="104">
        <v>60.299900000000001</v>
      </c>
      <c r="U160" s="104">
        <v>87.912199999999999</v>
      </c>
      <c r="V160" s="104">
        <v>33.481299999999997</v>
      </c>
      <c r="W160" s="104">
        <v>121.26090000000001</v>
      </c>
      <c r="X160" s="104">
        <v>17.161899999999999</v>
      </c>
      <c r="Y160" s="104">
        <v>320.65280000000001</v>
      </c>
      <c r="Z160" s="104">
        <v>141.58529999999999</v>
      </c>
      <c r="AA160" s="104">
        <v>151.29400000000001</v>
      </c>
      <c r="AB160" s="104">
        <v>38.5336</v>
      </c>
      <c r="AC160" s="104">
        <v>436.68700000000001</v>
      </c>
      <c r="AD160" s="104">
        <v>128.8091</v>
      </c>
      <c r="AE160" s="104">
        <v>75.2303</v>
      </c>
      <c r="AF160" s="104">
        <v>154.36369999999999</v>
      </c>
      <c r="AG160" s="104">
        <v>38.536200000000001</v>
      </c>
      <c r="AH160" s="104">
        <v>109.54339999999999</v>
      </c>
      <c r="AI160" s="104">
        <v>177.76900000000001</v>
      </c>
      <c r="AJ160" s="104">
        <v>94.523600000000002</v>
      </c>
      <c r="AK160" s="104">
        <v>30.159500000000001</v>
      </c>
      <c r="AL160" s="104">
        <v>39.207999999999998</v>
      </c>
      <c r="AM160" s="104">
        <v>134.5215</v>
      </c>
      <c r="AN160" s="104">
        <v>115.50449999999999</v>
      </c>
      <c r="AP160" s="2">
        <v>1992</v>
      </c>
      <c r="AQ160" s="2">
        <v>98.912999999999997</v>
      </c>
      <c r="AR160" s="2">
        <v>91.5334</v>
      </c>
      <c r="AS160" s="2">
        <v>99.872200000000007</v>
      </c>
      <c r="AT160" s="2">
        <v>99.470200000000006</v>
      </c>
      <c r="AU160" s="2">
        <v>99.171300000000002</v>
      </c>
      <c r="AV160" s="2">
        <v>98.948999999999998</v>
      </c>
      <c r="AW160" s="2">
        <v>99.577299999999994</v>
      </c>
      <c r="AX160" s="2">
        <v>99.037800000000004</v>
      </c>
      <c r="AZ160" s="2">
        <v>0</v>
      </c>
      <c r="BA160" s="2">
        <v>100</v>
      </c>
      <c r="BC160" s="2">
        <v>99.647900000000007</v>
      </c>
      <c r="BD160" s="2">
        <v>95.152100000000004</v>
      </c>
      <c r="BE160" s="2">
        <v>99.1387</v>
      </c>
      <c r="BF160" s="2">
        <v>96.173299999999998</v>
      </c>
      <c r="BG160" s="2">
        <v>100</v>
      </c>
      <c r="BH160" s="2">
        <v>79.118399999999994</v>
      </c>
      <c r="BI160" s="2">
        <v>99.645300000000006</v>
      </c>
      <c r="BJ160" s="2">
        <v>99.969200000000001</v>
      </c>
      <c r="BK160" s="2">
        <v>99.945700000000002</v>
      </c>
      <c r="BL160" s="2">
        <v>100</v>
      </c>
      <c r="BM160" s="2">
        <v>100</v>
      </c>
      <c r="BN160" s="2">
        <v>92.832499999999996</v>
      </c>
      <c r="BO160" s="2">
        <v>99.0364</v>
      </c>
      <c r="BP160" s="2">
        <v>100</v>
      </c>
      <c r="BQ160" s="2">
        <v>99.453999999999994</v>
      </c>
      <c r="BR160" s="2">
        <v>100</v>
      </c>
      <c r="BS160" s="2">
        <v>100</v>
      </c>
      <c r="BT160" s="2">
        <v>92.694900000000004</v>
      </c>
      <c r="BU160" s="2">
        <v>98.401600000000002</v>
      </c>
      <c r="BV160" s="2">
        <v>96.671400000000006</v>
      </c>
      <c r="BY160" s="2">
        <v>98.971000000000004</v>
      </c>
      <c r="BZ160" s="2">
        <v>100</v>
      </c>
      <c r="CA160" s="2">
        <v>100</v>
      </c>
      <c r="CB160" s="2">
        <v>100</v>
      </c>
      <c r="CC160" s="2">
        <v>99.834900000000005</v>
      </c>
    </row>
    <row r="161" spans="1:82" x14ac:dyDescent="0.25">
      <c r="A161" s="29">
        <v>1993</v>
      </c>
      <c r="B161" s="104">
        <v>195.83969999999999</v>
      </c>
      <c r="C161" s="104">
        <v>158.8459</v>
      </c>
      <c r="D161" s="104">
        <v>184.24160000000001</v>
      </c>
      <c r="E161" s="104">
        <v>84.938699999999997</v>
      </c>
      <c r="F161" s="104">
        <v>138.44990000000001</v>
      </c>
      <c r="G161" s="104">
        <v>240.20230000000001</v>
      </c>
      <c r="H161" s="104">
        <v>60.843600000000002</v>
      </c>
      <c r="I161" s="104">
        <v>215.8698</v>
      </c>
      <c r="J161" s="104">
        <v>261.85059999999999</v>
      </c>
      <c r="K161" s="104">
        <v>177.1746</v>
      </c>
      <c r="L161" s="41">
        <v>-999.9</v>
      </c>
      <c r="M161" s="41">
        <v>-999.9</v>
      </c>
      <c r="N161" s="104">
        <v>25.094000000000001</v>
      </c>
      <c r="O161" s="104">
        <v>58.444299999999998</v>
      </c>
      <c r="P161" s="104">
        <v>11.9146</v>
      </c>
      <c r="Q161" s="104">
        <v>341.11320000000001</v>
      </c>
      <c r="R161" s="41">
        <v>-999.9</v>
      </c>
      <c r="S161" s="104">
        <v>307.84039999999999</v>
      </c>
      <c r="T161" s="104">
        <v>75.127700000000004</v>
      </c>
      <c r="U161" s="104">
        <v>38.171900000000001</v>
      </c>
      <c r="V161" s="104">
        <v>20.517700000000001</v>
      </c>
      <c r="W161" s="104">
        <v>90.678899999999999</v>
      </c>
      <c r="X161" s="104">
        <v>8.3452000000000002</v>
      </c>
      <c r="Y161" s="104">
        <v>279.99990000000003</v>
      </c>
      <c r="Z161" s="104">
        <v>166.88550000000001</v>
      </c>
      <c r="AA161" s="104">
        <v>62.205599999999997</v>
      </c>
      <c r="AB161" s="104">
        <v>77.562399999999997</v>
      </c>
      <c r="AC161" s="104">
        <v>295.33800000000002</v>
      </c>
      <c r="AD161" s="104">
        <v>269.69929999999999</v>
      </c>
      <c r="AE161" s="104">
        <v>94.733199999999997</v>
      </c>
      <c r="AF161" s="104">
        <v>32.311999999999998</v>
      </c>
      <c r="AG161" s="104">
        <v>114.50700000000001</v>
      </c>
      <c r="AH161" s="104">
        <v>147.71</v>
      </c>
      <c r="AI161" s="104">
        <v>268.27300000000002</v>
      </c>
      <c r="AJ161" s="104">
        <v>62.021900000000002</v>
      </c>
      <c r="AK161" s="104">
        <v>18.0839</v>
      </c>
      <c r="AL161" s="104">
        <v>28.745999999999999</v>
      </c>
      <c r="AM161" s="104">
        <v>83.588200000000001</v>
      </c>
      <c r="AN161" s="104">
        <v>147.4734</v>
      </c>
      <c r="AP161" s="2">
        <v>1993</v>
      </c>
      <c r="AQ161" s="2">
        <v>99.683499999999995</v>
      </c>
      <c r="AR161" s="2">
        <v>98.322500000000005</v>
      </c>
      <c r="AS161" s="2">
        <v>99.881399999999999</v>
      </c>
      <c r="AT161" s="2">
        <v>99.396900000000002</v>
      </c>
      <c r="AU161" s="2">
        <v>97.823099999999997</v>
      </c>
      <c r="AV161" s="2">
        <v>99.831299999999999</v>
      </c>
      <c r="AW161" s="2">
        <v>98.960300000000004</v>
      </c>
      <c r="AX161" s="2">
        <v>99.7834</v>
      </c>
      <c r="AY161" s="2">
        <v>94.007000000000005</v>
      </c>
      <c r="AZ161" s="2">
        <v>99.341499999999996</v>
      </c>
      <c r="BC161" s="2">
        <v>99.573700000000002</v>
      </c>
      <c r="BD161" s="2">
        <v>98.851299999999995</v>
      </c>
      <c r="BE161" s="2">
        <v>97.745999999999995</v>
      </c>
      <c r="BF161" s="2">
        <v>99.336500000000001</v>
      </c>
      <c r="BG161" s="2">
        <v>64.1083</v>
      </c>
      <c r="BH161" s="2">
        <v>99.512600000000006</v>
      </c>
      <c r="BI161" s="2">
        <v>99.975700000000003</v>
      </c>
      <c r="BJ161" s="2">
        <v>100</v>
      </c>
      <c r="BK161" s="2">
        <v>100</v>
      </c>
      <c r="BL161" s="2">
        <v>100</v>
      </c>
      <c r="BM161" s="2">
        <v>100</v>
      </c>
      <c r="BN161" s="2">
        <v>93.892399999999995</v>
      </c>
      <c r="BO161" s="2">
        <v>97.748500000000007</v>
      </c>
      <c r="BP161" s="2">
        <v>100</v>
      </c>
      <c r="BQ161" s="2">
        <v>98.751000000000005</v>
      </c>
      <c r="BR161" s="2">
        <v>100</v>
      </c>
      <c r="BS161" s="2">
        <v>100</v>
      </c>
      <c r="BT161" s="2">
        <v>99.910499999999999</v>
      </c>
      <c r="BU161" s="2">
        <v>96.262</v>
      </c>
      <c r="BV161" s="2">
        <v>98.304000000000002</v>
      </c>
      <c r="BY161" s="2">
        <v>100</v>
      </c>
      <c r="BZ161" s="2">
        <v>100</v>
      </c>
      <c r="CA161" s="2">
        <v>100</v>
      </c>
      <c r="CB161" s="2">
        <v>99.969300000000004</v>
      </c>
      <c r="CC161" s="2">
        <v>99.978899999999996</v>
      </c>
    </row>
    <row r="162" spans="1:82" x14ac:dyDescent="0.25">
      <c r="A162" s="29">
        <v>1994</v>
      </c>
      <c r="B162" s="104">
        <v>141.28659999999999</v>
      </c>
      <c r="C162" s="104">
        <v>169.04939999999999</v>
      </c>
      <c r="D162" s="104">
        <v>72.870800000000003</v>
      </c>
      <c r="E162" s="104">
        <v>142.9254</v>
      </c>
      <c r="F162" s="104">
        <v>184.10130000000001</v>
      </c>
      <c r="G162" s="104">
        <v>261.66419999999999</v>
      </c>
      <c r="H162" s="104">
        <v>91.885999999999996</v>
      </c>
      <c r="I162" s="104">
        <v>214.06290000000001</v>
      </c>
      <c r="J162" s="104">
        <v>131.10589999999999</v>
      </c>
      <c r="K162" s="104">
        <v>190.77850000000001</v>
      </c>
      <c r="L162" s="41">
        <v>-999.9</v>
      </c>
      <c r="M162" s="104">
        <v>34.012</v>
      </c>
      <c r="N162" s="104">
        <v>38.016599999999997</v>
      </c>
      <c r="O162" s="104">
        <v>30.020299999999999</v>
      </c>
      <c r="P162" s="104">
        <v>11.9016</v>
      </c>
      <c r="Q162" s="104">
        <v>344.42540000000002</v>
      </c>
      <c r="R162" s="104">
        <v>122.1465</v>
      </c>
      <c r="S162" s="104">
        <v>367.75049999999999</v>
      </c>
      <c r="T162" s="104">
        <v>81.961500000000001</v>
      </c>
      <c r="U162" s="104">
        <v>44.129100000000001</v>
      </c>
      <c r="V162" s="104">
        <v>72.925299999999993</v>
      </c>
      <c r="W162" s="104">
        <v>91.415899999999993</v>
      </c>
      <c r="X162" s="104">
        <v>16.353999999999999</v>
      </c>
      <c r="Y162" s="104">
        <v>161.68620000000001</v>
      </c>
      <c r="Z162" s="104">
        <v>503.91410000000002</v>
      </c>
      <c r="AA162" s="104">
        <v>103.24290000000001</v>
      </c>
      <c r="AB162" s="104">
        <v>42.261899999999997</v>
      </c>
      <c r="AC162" s="104">
        <v>291.99369999999999</v>
      </c>
      <c r="AD162" s="104">
        <v>74.933199999999999</v>
      </c>
      <c r="AE162" s="104">
        <v>86.96</v>
      </c>
      <c r="AF162" s="104">
        <v>134.77199999999999</v>
      </c>
      <c r="AG162" s="104">
        <v>61.7468</v>
      </c>
      <c r="AH162" s="104">
        <v>150.12239999999997</v>
      </c>
      <c r="AI162" s="104">
        <v>330.7133</v>
      </c>
      <c r="AJ162" s="104">
        <v>89.930899999999994</v>
      </c>
      <c r="AK162" s="104">
        <v>2.7679999999999998</v>
      </c>
      <c r="AL162" s="104">
        <v>31.210100000000001</v>
      </c>
      <c r="AM162" s="104">
        <v>98.49</v>
      </c>
      <c r="AN162" s="104">
        <v>145.53020000000001</v>
      </c>
      <c r="AP162" s="2">
        <v>1994</v>
      </c>
      <c r="AQ162" s="2">
        <v>98.636399999999995</v>
      </c>
      <c r="AR162" s="2">
        <v>99.131399999999999</v>
      </c>
      <c r="AS162" s="2">
        <v>92.923400000000001</v>
      </c>
      <c r="AT162" s="2">
        <v>99.2453</v>
      </c>
      <c r="AU162" s="2">
        <v>99.720100000000002</v>
      </c>
      <c r="AV162" s="2">
        <v>99.701700000000002</v>
      </c>
      <c r="AW162" s="2">
        <v>99.324200000000005</v>
      </c>
      <c r="AX162" s="2">
        <v>99.8292</v>
      </c>
      <c r="AY162" s="2">
        <v>98.925899999999999</v>
      </c>
      <c r="AZ162" s="2">
        <v>99.870199999999997</v>
      </c>
      <c r="BB162" s="2">
        <v>100</v>
      </c>
      <c r="BC162" s="2">
        <v>98.897599999999997</v>
      </c>
      <c r="BD162" s="2">
        <v>98.689800000000005</v>
      </c>
      <c r="BE162" s="2">
        <v>92.5</v>
      </c>
      <c r="BF162" s="2">
        <v>98.889600000000002</v>
      </c>
      <c r="BG162" s="2">
        <v>99.673699999999997</v>
      </c>
      <c r="BH162" s="2">
        <v>99.037999999999997</v>
      </c>
      <c r="BI162" s="2">
        <v>99.959699999999998</v>
      </c>
      <c r="BJ162" s="2">
        <v>99.956800000000001</v>
      </c>
      <c r="BK162" s="2">
        <v>100</v>
      </c>
      <c r="BL162" s="2">
        <v>100</v>
      </c>
      <c r="BM162" s="2">
        <v>100</v>
      </c>
      <c r="BN162" s="2">
        <v>90.012</v>
      </c>
      <c r="BO162" s="2">
        <v>88.918099999999995</v>
      </c>
      <c r="BP162" s="2">
        <v>96.625500000000002</v>
      </c>
      <c r="BQ162" s="2">
        <v>97.151399999999995</v>
      </c>
      <c r="BR162" s="2">
        <v>100</v>
      </c>
      <c r="BS162" s="2">
        <v>100</v>
      </c>
      <c r="BT162" s="2">
        <v>97.968000000000004</v>
      </c>
      <c r="BU162" s="2">
        <v>98.144999999999996</v>
      </c>
      <c r="BV162" s="2">
        <v>95.584699999999998</v>
      </c>
      <c r="BY162" s="2">
        <v>98.467799999999997</v>
      </c>
      <c r="BZ162" s="2">
        <v>100</v>
      </c>
      <c r="CA162" s="2">
        <v>100</v>
      </c>
      <c r="CB162" s="2">
        <v>100</v>
      </c>
      <c r="CC162" s="2">
        <v>99.879199999999997</v>
      </c>
    </row>
    <row r="163" spans="1:82" x14ac:dyDescent="0.25">
      <c r="A163" s="29">
        <v>1995</v>
      </c>
      <c r="B163" s="104">
        <v>193.89580000000001</v>
      </c>
      <c r="C163" s="41">
        <v>-999.9</v>
      </c>
      <c r="D163" s="104">
        <v>257.73649999999998</v>
      </c>
      <c r="E163" s="104">
        <v>28.180099999999999</v>
      </c>
      <c r="F163" s="104">
        <v>66.165599999999998</v>
      </c>
      <c r="G163" s="104">
        <v>197.916</v>
      </c>
      <c r="H163" s="104">
        <v>114.7098</v>
      </c>
      <c r="I163" s="104">
        <v>113.694</v>
      </c>
      <c r="J163" s="104">
        <v>50.887799999999999</v>
      </c>
      <c r="K163" s="104">
        <v>107.6778</v>
      </c>
      <c r="L163" s="104">
        <v>52.664400000000001</v>
      </c>
      <c r="M163" s="41">
        <v>-999.9</v>
      </c>
      <c r="N163" s="104">
        <v>29.3889</v>
      </c>
      <c r="O163" s="104">
        <v>81.758799999999994</v>
      </c>
      <c r="P163" s="104">
        <v>17.852900000000002</v>
      </c>
      <c r="Q163" s="104">
        <v>280.60739999999998</v>
      </c>
      <c r="R163" s="104">
        <v>241.38800000000001</v>
      </c>
      <c r="S163" s="104">
        <v>245.70930000000001</v>
      </c>
      <c r="T163" s="104">
        <v>64.377099999999999</v>
      </c>
      <c r="U163" s="104">
        <v>91.432699999999997</v>
      </c>
      <c r="V163" s="104">
        <v>51.953499999999998</v>
      </c>
      <c r="W163" s="104">
        <v>114.77200000000001</v>
      </c>
      <c r="X163" s="104">
        <v>5.3377999999999997</v>
      </c>
      <c r="Y163" s="104">
        <v>1112.127</v>
      </c>
      <c r="Z163" s="104">
        <v>425.57560000000001</v>
      </c>
      <c r="AA163" s="104">
        <v>150.06440000000001</v>
      </c>
      <c r="AB163" s="104">
        <v>29.552600000000002</v>
      </c>
      <c r="AC163" s="104">
        <v>260.39429999999999</v>
      </c>
      <c r="AD163" s="104">
        <v>102.7363</v>
      </c>
      <c r="AE163" s="104">
        <v>151.03800000000001</v>
      </c>
      <c r="AF163" s="104">
        <v>42.296199999999999</v>
      </c>
      <c r="AG163" s="104">
        <v>39.805199999999999</v>
      </c>
      <c r="AH163" s="104">
        <v>107.64619999999999</v>
      </c>
      <c r="AI163" s="104">
        <v>268.64660000000003</v>
      </c>
      <c r="AJ163" s="104">
        <v>211.40600000000001</v>
      </c>
      <c r="AK163" s="104">
        <v>4.3929999999999998</v>
      </c>
      <c r="AL163" s="104">
        <v>137.529</v>
      </c>
      <c r="AM163" s="104">
        <v>53.811999999999998</v>
      </c>
      <c r="AN163" s="104">
        <v>84.416300000000007</v>
      </c>
      <c r="AP163" s="2">
        <v>1995</v>
      </c>
      <c r="AQ163" s="2">
        <v>99.509600000000006</v>
      </c>
      <c r="AS163" s="2">
        <v>95.363299999999995</v>
      </c>
      <c r="AT163" s="2">
        <v>99.076899999999995</v>
      </c>
      <c r="AU163" s="2">
        <v>98.183999999999997</v>
      </c>
      <c r="AV163" s="2">
        <v>98.463800000000006</v>
      </c>
      <c r="AW163" s="2">
        <v>98.801299999999998</v>
      </c>
      <c r="AX163" s="2">
        <v>99.148600000000002</v>
      </c>
      <c r="AY163" s="2">
        <v>97.206100000000006</v>
      </c>
      <c r="AZ163" s="2">
        <v>98.908600000000007</v>
      </c>
      <c r="BA163" s="2">
        <v>100</v>
      </c>
      <c r="BB163" s="2">
        <v>65.599999999999994</v>
      </c>
      <c r="BC163" s="2">
        <v>99.678799999999995</v>
      </c>
      <c r="BD163" s="2">
        <v>91.475300000000004</v>
      </c>
      <c r="BE163" s="2">
        <v>99.035399999999996</v>
      </c>
      <c r="BF163" s="2">
        <v>99.328299999999999</v>
      </c>
      <c r="BG163" s="2">
        <v>95.475399999999993</v>
      </c>
      <c r="BH163" s="2">
        <v>96.861900000000006</v>
      </c>
      <c r="BI163" s="2">
        <v>99.9131</v>
      </c>
      <c r="BJ163" s="2">
        <v>100</v>
      </c>
      <c r="BK163" s="2">
        <v>99.804699999999997</v>
      </c>
      <c r="BL163" s="2">
        <v>100</v>
      </c>
      <c r="BM163" s="2">
        <v>99.764200000000002</v>
      </c>
      <c r="BN163" s="2">
        <v>85.543700000000001</v>
      </c>
      <c r="BO163" s="2">
        <v>99.558199999999999</v>
      </c>
      <c r="BP163" s="2">
        <v>99.189300000000003</v>
      </c>
      <c r="BQ163" s="2">
        <v>98.705200000000005</v>
      </c>
      <c r="BR163" s="2">
        <v>100</v>
      </c>
      <c r="BS163" s="2">
        <v>75.236999999999995</v>
      </c>
      <c r="BT163" s="2">
        <v>100</v>
      </c>
      <c r="BU163" s="2">
        <v>98.881299999999996</v>
      </c>
      <c r="BV163" s="2">
        <v>96.547600000000003</v>
      </c>
      <c r="BY163" s="2">
        <v>100</v>
      </c>
      <c r="BZ163" s="2">
        <v>100</v>
      </c>
      <c r="CA163" s="2">
        <v>100</v>
      </c>
      <c r="CB163" s="2">
        <v>99.774600000000007</v>
      </c>
      <c r="CC163" s="2">
        <v>100</v>
      </c>
    </row>
    <row r="164" spans="1:82" x14ac:dyDescent="0.25">
      <c r="A164" s="29">
        <v>1996</v>
      </c>
      <c r="B164" s="104">
        <v>172.84010000000001</v>
      </c>
      <c r="C164" s="104">
        <v>308.48169999999999</v>
      </c>
      <c r="D164" s="104">
        <v>130.87909999999999</v>
      </c>
      <c r="E164" s="104">
        <v>76.971599999999995</v>
      </c>
      <c r="F164" s="104">
        <v>39.153799999999997</v>
      </c>
      <c r="G164" s="41">
        <v>-999.9</v>
      </c>
      <c r="H164" s="104">
        <v>71.646600000000007</v>
      </c>
      <c r="I164" s="41">
        <v>-999.9</v>
      </c>
      <c r="J164" s="104">
        <v>86.019800000000004</v>
      </c>
      <c r="K164" s="104">
        <v>127.4402</v>
      </c>
      <c r="L164" s="104">
        <v>76.096999999999994</v>
      </c>
      <c r="M164" s="104">
        <v>33.253999999999998</v>
      </c>
      <c r="N164" s="104">
        <v>34.966299999999997</v>
      </c>
      <c r="O164" s="104">
        <v>49.735999999999997</v>
      </c>
      <c r="P164" s="104">
        <v>10.6934</v>
      </c>
      <c r="Q164" s="104">
        <v>43.6447</v>
      </c>
      <c r="R164" s="104">
        <v>84.282300000000006</v>
      </c>
      <c r="S164" s="104">
        <v>38.197800000000001</v>
      </c>
      <c r="T164" s="104">
        <v>32.0197</v>
      </c>
      <c r="U164" s="104">
        <v>54.424700000000001</v>
      </c>
      <c r="V164" s="104">
        <v>55.594499999999996</v>
      </c>
      <c r="W164" s="104">
        <v>124.271</v>
      </c>
      <c r="X164" s="104">
        <v>16.677099999999999</v>
      </c>
      <c r="Y164" s="104">
        <v>280.76510000000002</v>
      </c>
      <c r="Z164" s="104">
        <v>203.36920000000001</v>
      </c>
      <c r="AA164" s="104">
        <v>155.58369999999999</v>
      </c>
      <c r="AB164" s="104">
        <v>16.098099999999999</v>
      </c>
      <c r="AC164" s="104">
        <v>330.34</v>
      </c>
      <c r="AD164" s="104">
        <v>103.90770000000001</v>
      </c>
      <c r="AE164" s="104">
        <v>139.77070000000001</v>
      </c>
      <c r="AF164" s="104">
        <v>93.914699999999996</v>
      </c>
      <c r="AG164" s="104">
        <v>38.247199999999999</v>
      </c>
      <c r="AH164" s="104">
        <v>150.91759999999999</v>
      </c>
      <c r="AI164" s="104">
        <v>352.79369999999994</v>
      </c>
      <c r="AJ164" s="104">
        <v>20.474</v>
      </c>
      <c r="AK164" s="104">
        <v>3.41</v>
      </c>
      <c r="AL164" s="104">
        <v>14.9818</v>
      </c>
      <c r="AM164" s="104">
        <v>79.523499999999999</v>
      </c>
      <c r="AN164" s="104">
        <v>97.404600000000002</v>
      </c>
      <c r="AP164" s="2">
        <v>1996</v>
      </c>
      <c r="AQ164" s="2">
        <v>99.654200000000003</v>
      </c>
      <c r="AR164" s="2">
        <v>81.540499999999994</v>
      </c>
      <c r="AS164" s="2">
        <v>99.422600000000003</v>
      </c>
      <c r="AT164" s="2">
        <v>99.690899999999999</v>
      </c>
      <c r="AU164" s="2">
        <v>98.118600000000001</v>
      </c>
      <c r="AV164" s="2">
        <v>42.586199999999998</v>
      </c>
      <c r="AW164" s="2">
        <v>98.639700000000005</v>
      </c>
      <c r="AX164" s="2" t="s">
        <v>217</v>
      </c>
      <c r="AY164" s="2">
        <v>99.904899999999998</v>
      </c>
      <c r="AZ164" s="2">
        <v>99.128799999999998</v>
      </c>
      <c r="BA164" s="2">
        <v>99.888999999999996</v>
      </c>
      <c r="BB164" s="2">
        <v>93.754099999999994</v>
      </c>
      <c r="BC164" s="2">
        <v>99.790099999999995</v>
      </c>
      <c r="BD164" s="2">
        <v>99.444400000000002</v>
      </c>
      <c r="BE164" s="2">
        <v>99.852599999999995</v>
      </c>
      <c r="BF164" s="2">
        <v>98.009399999999999</v>
      </c>
      <c r="BG164" s="2">
        <v>96.376400000000004</v>
      </c>
      <c r="BH164" s="2">
        <v>87.991699999999994</v>
      </c>
      <c r="BI164" s="2">
        <v>99.941100000000006</v>
      </c>
      <c r="BJ164" s="2">
        <v>100</v>
      </c>
      <c r="BK164" s="2">
        <v>99.939499999999995</v>
      </c>
      <c r="BL164" s="2">
        <v>100</v>
      </c>
      <c r="BM164" s="2">
        <v>100</v>
      </c>
      <c r="BN164" s="2">
        <v>85.667900000000003</v>
      </c>
      <c r="BO164" s="2">
        <v>97.976200000000006</v>
      </c>
      <c r="BP164" s="2">
        <v>92.291799999999995</v>
      </c>
      <c r="BQ164" s="2">
        <v>98.284099999999995</v>
      </c>
      <c r="BR164" s="2">
        <v>100</v>
      </c>
      <c r="BS164" s="2">
        <v>100</v>
      </c>
      <c r="BT164" s="2">
        <v>99.264300000000006</v>
      </c>
      <c r="BU164" s="2">
        <v>98.595100000000002</v>
      </c>
      <c r="BV164" s="2">
        <v>95.513800000000003</v>
      </c>
      <c r="BY164" s="2">
        <v>100</v>
      </c>
      <c r="BZ164" s="2">
        <v>100</v>
      </c>
      <c r="CA164" s="2">
        <v>100</v>
      </c>
      <c r="CB164" s="2">
        <v>99.910600000000002</v>
      </c>
      <c r="CC164" s="2">
        <v>99.847999999999999</v>
      </c>
    </row>
    <row r="165" spans="1:82" x14ac:dyDescent="0.25">
      <c r="A165" s="29">
        <v>1997</v>
      </c>
      <c r="B165" s="104">
        <v>194.33430000000001</v>
      </c>
      <c r="C165" s="104">
        <v>308.77749999999997</v>
      </c>
      <c r="D165" s="104">
        <v>165.67509999999999</v>
      </c>
      <c r="E165" s="104">
        <v>67.312899999999999</v>
      </c>
      <c r="F165" s="104">
        <v>64.710899999999995</v>
      </c>
      <c r="G165" s="104">
        <v>64.873099999999994</v>
      </c>
      <c r="H165" s="104">
        <v>85.655500000000004</v>
      </c>
      <c r="I165" s="104">
        <v>25.603999999999999</v>
      </c>
      <c r="J165" s="104">
        <v>61.227400000000003</v>
      </c>
      <c r="K165" s="104">
        <v>44.170699999999997</v>
      </c>
      <c r="L165" s="104">
        <v>133.05420000000001</v>
      </c>
      <c r="M165" s="104">
        <v>10.807499999999999</v>
      </c>
      <c r="N165" s="104">
        <v>15.2326</v>
      </c>
      <c r="O165" s="104">
        <v>46.780900000000003</v>
      </c>
      <c r="P165" s="104">
        <v>8.9446999999999992</v>
      </c>
      <c r="Q165" s="104">
        <v>128.63040000000001</v>
      </c>
      <c r="R165" s="104">
        <v>89.443399999999997</v>
      </c>
      <c r="S165" s="104">
        <v>88.273200000000003</v>
      </c>
      <c r="T165" s="104">
        <v>86.986800000000002</v>
      </c>
      <c r="U165" s="104">
        <v>79.788700000000006</v>
      </c>
      <c r="V165" s="104">
        <v>138.0393</v>
      </c>
      <c r="W165" s="104">
        <v>105.7118</v>
      </c>
      <c r="X165" s="104">
        <v>19.949000000000002</v>
      </c>
      <c r="Y165" s="104">
        <v>263.41750000000002</v>
      </c>
      <c r="Z165" s="104">
        <v>260.16500000000002</v>
      </c>
      <c r="AA165" s="104">
        <v>173.97389999999999</v>
      </c>
      <c r="AB165" s="104">
        <v>83.606800000000007</v>
      </c>
      <c r="AC165" s="104">
        <v>463.27449999999999</v>
      </c>
      <c r="AD165" s="104">
        <v>17.196000000000002</v>
      </c>
      <c r="AE165" s="104">
        <v>25.927</v>
      </c>
      <c r="AF165" s="104">
        <v>111.05119999999999</v>
      </c>
      <c r="AG165" s="104">
        <v>42.107199999999999</v>
      </c>
      <c r="AH165" s="104">
        <v>120.52080000000001</v>
      </c>
      <c r="AI165" s="104">
        <v>149.38130000000001</v>
      </c>
      <c r="AJ165" s="104">
        <v>175.846</v>
      </c>
      <c r="AK165" s="104">
        <v>0.94599999999999995</v>
      </c>
      <c r="AL165" s="104">
        <v>40.130000000000003</v>
      </c>
      <c r="AM165" s="104">
        <v>76.838899999999995</v>
      </c>
      <c r="AN165" s="104">
        <v>103.3723</v>
      </c>
      <c r="AP165" s="2">
        <v>1997</v>
      </c>
      <c r="AQ165" s="2">
        <v>99.308499999999995</v>
      </c>
      <c r="AR165" s="2">
        <v>94.7196</v>
      </c>
      <c r="AS165" s="2">
        <v>99.484700000000004</v>
      </c>
      <c r="AT165" s="2">
        <v>99.037400000000005</v>
      </c>
      <c r="AU165" s="2">
        <v>99.326300000000003</v>
      </c>
      <c r="AV165" s="2">
        <v>91.530900000000003</v>
      </c>
      <c r="AW165" s="2">
        <v>99.902500000000003</v>
      </c>
      <c r="AX165" s="2">
        <v>100</v>
      </c>
      <c r="AY165" s="2">
        <v>99.533799999999999</v>
      </c>
      <c r="AZ165" s="2">
        <v>97.689099999999996</v>
      </c>
      <c r="BA165" s="2">
        <v>99.837000000000003</v>
      </c>
      <c r="BB165" s="2">
        <v>97.645399999999995</v>
      </c>
      <c r="BC165" s="2">
        <v>100</v>
      </c>
      <c r="BD165" s="2">
        <v>99.582300000000004</v>
      </c>
      <c r="BE165" s="2">
        <v>99.622100000000003</v>
      </c>
      <c r="BF165" s="2">
        <v>98.211600000000004</v>
      </c>
      <c r="BG165" s="2">
        <v>95.756100000000004</v>
      </c>
      <c r="BH165" s="2">
        <v>96.835700000000003</v>
      </c>
      <c r="BI165" s="2">
        <v>100</v>
      </c>
      <c r="BJ165" s="2">
        <v>100</v>
      </c>
      <c r="BK165" s="2">
        <v>100</v>
      </c>
      <c r="BL165" s="2">
        <v>100</v>
      </c>
      <c r="BM165" s="2">
        <v>100</v>
      </c>
      <c r="BN165" s="2">
        <v>81.637699999999995</v>
      </c>
      <c r="BO165" s="2">
        <v>96.128600000000006</v>
      </c>
      <c r="BP165" s="2">
        <v>97.067400000000006</v>
      </c>
      <c r="BQ165" s="2">
        <v>98.234300000000005</v>
      </c>
      <c r="BR165" s="2">
        <v>100</v>
      </c>
      <c r="BS165" s="2">
        <v>100</v>
      </c>
      <c r="BT165" s="2">
        <v>100</v>
      </c>
      <c r="BU165" s="2">
        <v>97.879499999999993</v>
      </c>
      <c r="BV165" s="2">
        <v>95.078199999999995</v>
      </c>
      <c r="BY165" s="2">
        <v>99.686700000000002</v>
      </c>
      <c r="BZ165" s="2">
        <v>100</v>
      </c>
      <c r="CA165" s="2">
        <v>100</v>
      </c>
      <c r="CB165" s="2">
        <v>99.993499999999997</v>
      </c>
      <c r="CC165" s="2">
        <v>99.888900000000007</v>
      </c>
    </row>
    <row r="166" spans="1:82" x14ac:dyDescent="0.25">
      <c r="A166" s="29">
        <v>1998</v>
      </c>
      <c r="B166" s="104">
        <v>118.14749999999999</v>
      </c>
      <c r="C166" s="104">
        <v>192.31489999999999</v>
      </c>
      <c r="D166" s="104">
        <v>168.88489999999999</v>
      </c>
      <c r="E166" s="104">
        <v>57.992899999999999</v>
      </c>
      <c r="F166" s="104">
        <v>54.725099999999998</v>
      </c>
      <c r="G166" s="104">
        <v>62.8855</v>
      </c>
      <c r="H166" s="104">
        <v>20.902200000000001</v>
      </c>
      <c r="I166" s="104">
        <v>9.94</v>
      </c>
      <c r="J166" s="104">
        <v>60.527700000000003</v>
      </c>
      <c r="K166" s="104">
        <v>82.389600000000002</v>
      </c>
      <c r="L166" s="104">
        <v>66.162999999999997</v>
      </c>
      <c r="M166" s="104">
        <v>55.13</v>
      </c>
      <c r="N166" s="104">
        <v>40.630800000000001</v>
      </c>
      <c r="O166" s="104">
        <v>102.67319999999999</v>
      </c>
      <c r="P166" s="104">
        <v>22.390499999999999</v>
      </c>
      <c r="Q166" s="104">
        <v>125.2298</v>
      </c>
      <c r="R166" s="104">
        <v>110.1161</v>
      </c>
      <c r="S166" s="104">
        <v>94.647099999999995</v>
      </c>
      <c r="T166" s="104">
        <v>63.967500000000001</v>
      </c>
      <c r="U166" s="104">
        <v>46.037100000000002</v>
      </c>
      <c r="V166" s="104">
        <v>27.581499999999998</v>
      </c>
      <c r="W166" s="104">
        <v>40.4054</v>
      </c>
      <c r="X166" s="104">
        <v>16.486699999999999</v>
      </c>
      <c r="Y166" s="104">
        <v>350.65600000000001</v>
      </c>
      <c r="Z166" s="104">
        <v>147.60839999999999</v>
      </c>
      <c r="AA166" s="104">
        <v>83.908000000000001</v>
      </c>
      <c r="AB166" s="41">
        <v>-999.9</v>
      </c>
      <c r="AC166" s="41">
        <v>-999.9</v>
      </c>
      <c r="AD166" s="104">
        <v>75.418000000000006</v>
      </c>
      <c r="AE166" s="104">
        <v>72.419700000000006</v>
      </c>
      <c r="AF166" s="104">
        <v>125.1204</v>
      </c>
      <c r="AG166" s="104">
        <v>54.040700000000001</v>
      </c>
      <c r="AH166" s="104">
        <v>233.0171</v>
      </c>
      <c r="AI166" s="104">
        <v>151.92490000000001</v>
      </c>
      <c r="AJ166" s="104">
        <v>76.103899999999996</v>
      </c>
      <c r="AK166" s="104">
        <v>9.6039999999999992</v>
      </c>
      <c r="AL166" s="104">
        <v>16.7346</v>
      </c>
      <c r="AM166" s="104">
        <v>87.362200000000001</v>
      </c>
      <c r="AN166" s="104">
        <v>118.42189999999999</v>
      </c>
      <c r="AP166" s="2">
        <v>1998</v>
      </c>
      <c r="AQ166" s="2">
        <v>99.102400000000003</v>
      </c>
      <c r="AR166" s="2">
        <v>96.682699999999997</v>
      </c>
      <c r="AS166" s="2">
        <v>99.874600000000001</v>
      </c>
      <c r="AT166" s="2">
        <v>98.1922</v>
      </c>
      <c r="AU166" s="2">
        <v>98.956299999999999</v>
      </c>
      <c r="AV166" s="2">
        <v>99.492000000000004</v>
      </c>
      <c r="AW166" s="2">
        <v>99.611699999999999</v>
      </c>
      <c r="AX166" s="2">
        <v>97.173100000000005</v>
      </c>
      <c r="AY166" s="2">
        <v>97.406599999999997</v>
      </c>
      <c r="AZ166" s="2">
        <v>99.064700000000002</v>
      </c>
      <c r="BA166" s="2">
        <v>99.960300000000004</v>
      </c>
      <c r="BB166" s="2">
        <v>99.586399999999998</v>
      </c>
      <c r="BC166" s="2">
        <v>99.403000000000006</v>
      </c>
      <c r="BD166" s="2">
        <v>99.244699999999995</v>
      </c>
      <c r="BE166" s="2">
        <v>99.911100000000005</v>
      </c>
      <c r="BF166" s="2">
        <v>80.312299999999993</v>
      </c>
      <c r="BG166" s="2">
        <v>90.004099999999994</v>
      </c>
      <c r="BH166" s="2">
        <v>88.0291</v>
      </c>
      <c r="BI166" s="2">
        <v>99.926500000000004</v>
      </c>
      <c r="BJ166" s="2">
        <v>99.984099999999998</v>
      </c>
      <c r="BK166" s="2">
        <v>99.794399999999996</v>
      </c>
      <c r="BL166" s="2">
        <v>99.451400000000007</v>
      </c>
      <c r="BM166" s="2">
        <v>99.729500000000002</v>
      </c>
      <c r="BN166" s="2">
        <v>90.966700000000003</v>
      </c>
      <c r="BO166" s="2">
        <v>78.677400000000006</v>
      </c>
      <c r="BP166" s="2">
        <v>78.936499999999995</v>
      </c>
      <c r="BR166" s="2">
        <v>57.815800000000003</v>
      </c>
      <c r="BS166" s="2">
        <v>100</v>
      </c>
      <c r="BT166" s="2">
        <v>94.540599999999998</v>
      </c>
      <c r="BU166" s="2">
        <v>98.536900000000003</v>
      </c>
      <c r="BV166" s="2">
        <v>99.165099999999995</v>
      </c>
      <c r="BY166" s="2">
        <v>97.483900000000006</v>
      </c>
      <c r="BZ166" s="2">
        <v>100</v>
      </c>
      <c r="CA166" s="2">
        <v>100</v>
      </c>
      <c r="CB166" s="2">
        <v>99.591200000000001</v>
      </c>
      <c r="CC166" s="2">
        <v>100</v>
      </c>
    </row>
    <row r="167" spans="1:82" x14ac:dyDescent="0.25">
      <c r="A167" s="29">
        <v>1999</v>
      </c>
      <c r="B167" s="104">
        <v>166.12469999999999</v>
      </c>
      <c r="C167" s="104">
        <v>303.14139999999998</v>
      </c>
      <c r="D167" s="104">
        <v>112.3523</v>
      </c>
      <c r="E167" s="104">
        <v>93.953299999999999</v>
      </c>
      <c r="F167" s="104">
        <v>37.417400000000001</v>
      </c>
      <c r="G167" s="104">
        <v>54.091000000000001</v>
      </c>
      <c r="H167" s="104">
        <v>50.314900000000002</v>
      </c>
      <c r="I167" s="41">
        <v>-999.9</v>
      </c>
      <c r="J167" s="104">
        <v>68.047799999999995</v>
      </c>
      <c r="K167" s="104">
        <v>46.475299999999997</v>
      </c>
      <c r="L167" s="104">
        <v>81.62</v>
      </c>
      <c r="M167" s="104">
        <v>20.520399999999999</v>
      </c>
      <c r="N167" s="104">
        <v>32.704900000000002</v>
      </c>
      <c r="O167" s="104">
        <v>26.228999999999999</v>
      </c>
      <c r="P167" s="104">
        <v>12.6655</v>
      </c>
      <c r="Q167" s="41">
        <v>-999.9</v>
      </c>
      <c r="R167" s="104">
        <v>113.5331</v>
      </c>
      <c r="S167" s="104">
        <v>56.729500000000002</v>
      </c>
      <c r="T167" s="104">
        <v>85.416499999999999</v>
      </c>
      <c r="U167" s="41">
        <v>-999.9</v>
      </c>
      <c r="V167" s="41">
        <v>-999.9</v>
      </c>
      <c r="W167" s="104">
        <v>104.44110000000001</v>
      </c>
      <c r="X167" s="104">
        <v>20.088899999999999</v>
      </c>
      <c r="Y167" s="104">
        <v>326.47949999999997</v>
      </c>
      <c r="Z167" s="104">
        <v>147.9145</v>
      </c>
      <c r="AA167" s="41">
        <v>-999.9</v>
      </c>
      <c r="AB167" s="41">
        <v>-999.9</v>
      </c>
      <c r="AC167" s="104">
        <v>444.48599999999999</v>
      </c>
      <c r="AD167" s="104">
        <v>126.8608</v>
      </c>
      <c r="AE167" s="104">
        <v>85.971900000000005</v>
      </c>
      <c r="AF167" s="104">
        <v>115.2114</v>
      </c>
      <c r="AG167" s="104">
        <v>22.502199999999998</v>
      </c>
      <c r="AH167" s="104">
        <v>214.5258</v>
      </c>
      <c r="AI167" s="104">
        <v>181.5814</v>
      </c>
      <c r="AJ167" s="104">
        <v>7.585</v>
      </c>
      <c r="AK167" s="104">
        <v>9.1029999999999998</v>
      </c>
      <c r="AL167" s="104">
        <v>30.972000000000001</v>
      </c>
      <c r="AM167" s="104">
        <v>123.8002</v>
      </c>
      <c r="AN167" s="104">
        <v>100.97929999999999</v>
      </c>
      <c r="AP167" s="2">
        <v>1999</v>
      </c>
      <c r="AQ167" s="2">
        <v>98.611999999999995</v>
      </c>
      <c r="AR167" s="2">
        <v>99.654899999999998</v>
      </c>
      <c r="AS167" s="2">
        <v>95.590500000000006</v>
      </c>
      <c r="AT167" s="2">
        <v>98.055099999999996</v>
      </c>
      <c r="AU167" s="2">
        <v>97.876900000000006</v>
      </c>
      <c r="AV167" s="2">
        <v>98.306600000000003</v>
      </c>
      <c r="AW167" s="2">
        <v>99.549000000000007</v>
      </c>
      <c r="AX167" s="2" t="s">
        <v>217</v>
      </c>
      <c r="AY167" s="2">
        <v>96.204400000000007</v>
      </c>
      <c r="AZ167" s="2">
        <v>97.897300000000001</v>
      </c>
      <c r="BA167" s="2">
        <v>100</v>
      </c>
      <c r="BB167" s="2">
        <v>98.694199999999995</v>
      </c>
      <c r="BC167" s="2">
        <v>99.845600000000005</v>
      </c>
      <c r="BD167" s="2">
        <v>99.363100000000003</v>
      </c>
      <c r="BE167" s="2">
        <v>99.583600000000004</v>
      </c>
      <c r="BF167" s="2">
        <v>56.806600000000003</v>
      </c>
      <c r="BG167" s="2">
        <v>87.665999999999997</v>
      </c>
      <c r="BH167" s="2">
        <v>77.943200000000004</v>
      </c>
      <c r="BI167" s="2">
        <v>99.382099999999994</v>
      </c>
      <c r="BJ167" s="2" t="s">
        <v>217</v>
      </c>
      <c r="BK167" s="2" t="s">
        <v>217</v>
      </c>
      <c r="BL167" s="2">
        <v>99.872</v>
      </c>
      <c r="BM167" s="2">
        <v>99.6</v>
      </c>
      <c r="BN167" s="2">
        <v>90.562200000000004</v>
      </c>
      <c r="BO167" s="2">
        <v>97.4773</v>
      </c>
      <c r="BP167" s="2">
        <v>61.122399999999999</v>
      </c>
      <c r="BR167" s="2">
        <v>100</v>
      </c>
      <c r="BS167" s="2">
        <v>100</v>
      </c>
      <c r="BT167" s="2">
        <v>100</v>
      </c>
      <c r="BU167" s="2">
        <v>99.308400000000006</v>
      </c>
      <c r="BV167" s="2">
        <v>99.276799999999994</v>
      </c>
      <c r="BY167" s="2">
        <v>100</v>
      </c>
      <c r="BZ167" s="2">
        <v>100</v>
      </c>
      <c r="CA167" s="2">
        <v>100</v>
      </c>
      <c r="CB167" s="2">
        <v>99.697699999999998</v>
      </c>
      <c r="CC167" s="2">
        <v>100</v>
      </c>
    </row>
    <row r="168" spans="1:82" x14ac:dyDescent="0.25">
      <c r="A168" s="29">
        <v>2000</v>
      </c>
      <c r="B168" s="104">
        <v>168.00290000000001</v>
      </c>
      <c r="C168" s="104">
        <v>535.48490000000004</v>
      </c>
      <c r="D168" s="104">
        <v>127.01730000000001</v>
      </c>
      <c r="E168" s="104">
        <v>87.577799999999996</v>
      </c>
      <c r="F168" s="104">
        <v>41.885399999999997</v>
      </c>
      <c r="G168" s="41">
        <v>-999.9</v>
      </c>
      <c r="H168" s="104">
        <v>34.497700000000002</v>
      </c>
      <c r="I168" s="41">
        <v>-999.9</v>
      </c>
      <c r="J168" s="41">
        <v>-999.9</v>
      </c>
      <c r="K168" s="41">
        <v>-999.9</v>
      </c>
      <c r="L168" s="104">
        <v>27.448899999999998</v>
      </c>
      <c r="M168" s="41">
        <v>-999.9</v>
      </c>
      <c r="N168" s="104">
        <v>20.482299999999999</v>
      </c>
      <c r="O168" s="104">
        <v>37.431899999999999</v>
      </c>
      <c r="P168" s="104">
        <v>9.6782000000000004</v>
      </c>
      <c r="Q168" s="104">
        <v>137.5478</v>
      </c>
      <c r="R168" s="104">
        <v>120.3094</v>
      </c>
      <c r="S168" s="104">
        <v>149.12219999999999</v>
      </c>
      <c r="T168" s="104">
        <v>38.808500000000002</v>
      </c>
      <c r="U168" s="41">
        <v>-999.9</v>
      </c>
      <c r="V168" s="41">
        <v>-999.9</v>
      </c>
      <c r="W168" s="104">
        <v>88.312700000000007</v>
      </c>
      <c r="X168" s="41">
        <v>-999.9</v>
      </c>
      <c r="Y168" s="104">
        <v>81.969099999999997</v>
      </c>
      <c r="Z168" s="104">
        <v>64.515799999999999</v>
      </c>
      <c r="AA168" s="104">
        <v>49.074100000000001</v>
      </c>
      <c r="AB168" s="41">
        <v>-999.9</v>
      </c>
      <c r="AC168" s="104">
        <v>374.31229999999999</v>
      </c>
      <c r="AD168" s="104">
        <v>62.5441</v>
      </c>
      <c r="AE168" s="104">
        <v>41.925699999999999</v>
      </c>
      <c r="AF168" s="104">
        <v>94.478300000000004</v>
      </c>
      <c r="AG168" s="104">
        <v>49.8294</v>
      </c>
      <c r="AH168" s="104">
        <v>178.48140000000001</v>
      </c>
      <c r="AI168" s="104">
        <v>89.144800000000004</v>
      </c>
      <c r="AJ168" s="104">
        <v>82.902900000000002</v>
      </c>
      <c r="AK168" s="104">
        <v>22.162299999999998</v>
      </c>
      <c r="AL168" s="104">
        <v>8.9220000000000006</v>
      </c>
      <c r="AM168" s="104">
        <v>49.424799999999998</v>
      </c>
      <c r="AN168" s="104">
        <v>127.2402</v>
      </c>
      <c r="AP168" s="2">
        <v>2000</v>
      </c>
      <c r="AQ168" s="2">
        <v>99.251599999999996</v>
      </c>
      <c r="AR168" s="2">
        <v>96.474000000000004</v>
      </c>
      <c r="AS168" s="2">
        <v>100</v>
      </c>
      <c r="AT168" s="2">
        <v>100</v>
      </c>
      <c r="AU168" s="2">
        <v>96.303100000000001</v>
      </c>
      <c r="AW168" s="2">
        <v>99.229900000000001</v>
      </c>
      <c r="BA168" s="2">
        <v>100</v>
      </c>
      <c r="BC168" s="2">
        <v>100</v>
      </c>
      <c r="BD168" s="2">
        <v>99.456900000000005</v>
      </c>
      <c r="BE168" s="2">
        <v>99.495900000000006</v>
      </c>
      <c r="BF168" s="2">
        <v>78.468199999999996</v>
      </c>
      <c r="BG168" s="2">
        <v>93.550200000000004</v>
      </c>
      <c r="BH168" s="2">
        <v>76.661799999999999</v>
      </c>
      <c r="BI168" s="2">
        <v>99.726100000000002</v>
      </c>
      <c r="BL168" s="2">
        <v>99.344399999999993</v>
      </c>
      <c r="BN168" s="2">
        <v>82.154799999999994</v>
      </c>
      <c r="BO168" s="2">
        <v>96.327200000000005</v>
      </c>
      <c r="BP168" s="2">
        <v>93.523799999999994</v>
      </c>
      <c r="BR168" s="2">
        <v>100</v>
      </c>
      <c r="BS168" s="2">
        <v>96.539299999999997</v>
      </c>
      <c r="BT168" s="2">
        <v>99.423500000000004</v>
      </c>
      <c r="BU168" s="2">
        <v>98.499799999999993</v>
      </c>
      <c r="BV168" s="2">
        <v>98.192899999999995</v>
      </c>
      <c r="BY168" s="2">
        <v>98.061099999999996</v>
      </c>
      <c r="BZ168" s="2">
        <v>100</v>
      </c>
      <c r="CA168" s="2">
        <v>100</v>
      </c>
      <c r="CB168" s="2">
        <v>99.229500000000002</v>
      </c>
      <c r="CC168" s="2">
        <v>100</v>
      </c>
    </row>
    <row r="169" spans="1:82" x14ac:dyDescent="0.25">
      <c r="A169" s="29">
        <v>2001</v>
      </c>
      <c r="B169" s="104">
        <v>150.6395</v>
      </c>
      <c r="C169" s="41">
        <v>-999.9</v>
      </c>
      <c r="D169" s="104">
        <v>185.56180000000001</v>
      </c>
      <c r="E169" s="104">
        <v>102.52030000000001</v>
      </c>
      <c r="F169" s="41">
        <v>-999.9</v>
      </c>
      <c r="G169" s="104">
        <v>171.78829999999999</v>
      </c>
      <c r="H169" s="104">
        <v>69.1096</v>
      </c>
      <c r="I169" s="104">
        <v>181.08949999999999</v>
      </c>
      <c r="J169" s="41">
        <v>-999.9</v>
      </c>
      <c r="K169" s="104">
        <v>161.88059999999999</v>
      </c>
      <c r="L169" s="104">
        <v>77.125200000000007</v>
      </c>
      <c r="M169" s="104">
        <v>34.171199999999999</v>
      </c>
      <c r="N169" s="104">
        <v>22.709900000000001</v>
      </c>
      <c r="O169" s="104">
        <v>42.728200000000001</v>
      </c>
      <c r="P169" s="104">
        <v>15.0441</v>
      </c>
      <c r="Q169" s="104">
        <v>125.8188</v>
      </c>
      <c r="R169" s="104">
        <v>113.08320000000001</v>
      </c>
      <c r="S169" s="104">
        <v>105.60850000000001</v>
      </c>
      <c r="T169" s="41">
        <v>-999.9</v>
      </c>
      <c r="U169" s="104">
        <v>30.193200000000001</v>
      </c>
      <c r="V169" s="104">
        <v>46.062199999999997</v>
      </c>
      <c r="W169" s="104">
        <v>107.8867</v>
      </c>
      <c r="X169" s="104">
        <v>26.954000000000001</v>
      </c>
      <c r="Y169" s="104">
        <v>160.2929</v>
      </c>
      <c r="Z169" s="104">
        <v>104.2111</v>
      </c>
      <c r="AA169" s="104">
        <v>83.402000000000001</v>
      </c>
      <c r="AB169" s="104">
        <v>46.186399999999999</v>
      </c>
      <c r="AC169" s="104">
        <v>397.74880000000002</v>
      </c>
      <c r="AD169" s="104">
        <v>86.729299999999995</v>
      </c>
      <c r="AE169" s="104">
        <v>107.5342</v>
      </c>
      <c r="AF169" s="104">
        <v>119.75449999999999</v>
      </c>
      <c r="AG169" s="104">
        <v>38.9026</v>
      </c>
      <c r="AH169" s="104">
        <v>121.9461</v>
      </c>
      <c r="AI169" s="104">
        <v>147.24699999999999</v>
      </c>
      <c r="AJ169" s="104">
        <v>81.536000000000001</v>
      </c>
      <c r="AK169" s="104">
        <v>14.285</v>
      </c>
      <c r="AL169" s="104">
        <v>20.488</v>
      </c>
      <c r="AM169" s="104">
        <v>82.404899999999998</v>
      </c>
      <c r="AN169" s="104">
        <v>55.6828</v>
      </c>
      <c r="AP169" s="2">
        <v>2001</v>
      </c>
      <c r="AQ169" s="2">
        <v>99.387799999999999</v>
      </c>
      <c r="AS169" s="2">
        <v>100</v>
      </c>
      <c r="AT169" s="2">
        <v>99.561400000000006</v>
      </c>
      <c r="AU169" s="2">
        <v>30.130700000000001</v>
      </c>
      <c r="AV169" s="2">
        <v>99.789699999999996</v>
      </c>
      <c r="AW169" s="2">
        <v>99.763199999999998</v>
      </c>
      <c r="AX169" s="2">
        <v>99.345100000000002</v>
      </c>
      <c r="AZ169" s="2">
        <v>99.746799999999993</v>
      </c>
      <c r="BA169" s="2">
        <v>100</v>
      </c>
      <c r="BB169" s="2">
        <v>99.443299999999994</v>
      </c>
      <c r="BC169" s="2">
        <v>98.389899999999997</v>
      </c>
      <c r="BD169" s="2">
        <v>99.773099999999999</v>
      </c>
      <c r="BE169" s="2">
        <v>99.621700000000004</v>
      </c>
      <c r="BF169" s="2">
        <v>95.109200000000001</v>
      </c>
      <c r="BG169" s="2">
        <v>97.521699999999996</v>
      </c>
      <c r="BH169" s="2">
        <v>98.191400000000002</v>
      </c>
      <c r="BI169" s="2">
        <v>63.389200000000002</v>
      </c>
      <c r="BJ169" s="2">
        <v>100</v>
      </c>
      <c r="BK169" s="2">
        <v>99.816100000000006</v>
      </c>
      <c r="BL169" s="2">
        <v>100</v>
      </c>
      <c r="BM169" s="2">
        <v>100</v>
      </c>
      <c r="BN169" s="2">
        <v>99.600700000000003</v>
      </c>
      <c r="BO169" s="2">
        <v>98.529600000000002</v>
      </c>
      <c r="BP169" s="2">
        <v>100</v>
      </c>
      <c r="BQ169" s="2">
        <v>93.444999999999993</v>
      </c>
      <c r="BR169" s="2">
        <v>100</v>
      </c>
      <c r="BS169" s="2">
        <v>99.765900000000002</v>
      </c>
      <c r="BT169" s="2">
        <v>99.148899999999998</v>
      </c>
      <c r="BU169" s="2">
        <v>99.879099999999994</v>
      </c>
      <c r="BV169" s="2">
        <v>96.945999999999998</v>
      </c>
      <c r="BY169" s="2">
        <v>100</v>
      </c>
      <c r="BZ169" s="2">
        <v>100</v>
      </c>
      <c r="CA169" s="2">
        <v>100</v>
      </c>
      <c r="CB169" s="2">
        <v>99.561999999999998</v>
      </c>
      <c r="CC169" s="2">
        <v>100</v>
      </c>
    </row>
    <row r="170" spans="1:82" x14ac:dyDescent="0.25">
      <c r="A170" s="29">
        <v>2002</v>
      </c>
      <c r="B170" s="104">
        <v>126.586</v>
      </c>
      <c r="C170" s="104">
        <v>172.29089999999999</v>
      </c>
      <c r="D170" s="104">
        <v>198.30340000000001</v>
      </c>
      <c r="E170" s="104">
        <v>154.15539999999999</v>
      </c>
      <c r="F170" s="104">
        <v>224.4837</v>
      </c>
      <c r="G170" s="104">
        <v>215.67570000000001</v>
      </c>
      <c r="H170" s="104">
        <v>139.9503</v>
      </c>
      <c r="I170" s="104">
        <v>204.47569999999999</v>
      </c>
      <c r="J170" s="104">
        <v>147.89160000000001</v>
      </c>
      <c r="K170" s="104">
        <v>139.86920000000001</v>
      </c>
      <c r="L170" s="104">
        <v>85.621600000000001</v>
      </c>
      <c r="M170" s="104">
        <v>12.489000000000001</v>
      </c>
      <c r="N170" s="104">
        <v>68.3232</v>
      </c>
      <c r="O170" s="104">
        <v>35.098199999999999</v>
      </c>
      <c r="P170" s="104">
        <v>17.440899999999999</v>
      </c>
      <c r="Q170" s="104">
        <v>195.37610000000001</v>
      </c>
      <c r="R170" s="104">
        <v>143.63489999999999</v>
      </c>
      <c r="S170" s="41">
        <v>-999.9</v>
      </c>
      <c r="T170" s="104">
        <v>130.86250000000001</v>
      </c>
      <c r="U170" s="104">
        <v>28.619700000000002</v>
      </c>
      <c r="V170" s="104">
        <v>31.420300000000001</v>
      </c>
      <c r="W170" s="104">
        <v>101.0933</v>
      </c>
      <c r="X170" s="104">
        <v>17.7178</v>
      </c>
      <c r="Y170" s="104">
        <v>244.267</v>
      </c>
      <c r="Z170" s="104">
        <v>202.4383</v>
      </c>
      <c r="AA170" s="41">
        <v>-999.9</v>
      </c>
      <c r="AB170" s="104">
        <v>29.430599999999998</v>
      </c>
      <c r="AC170" s="104">
        <v>438.51870000000002</v>
      </c>
      <c r="AD170" s="104">
        <v>45.24</v>
      </c>
      <c r="AE170" s="104">
        <v>61.400300000000001</v>
      </c>
      <c r="AF170" s="104">
        <v>136.52000000000001</v>
      </c>
      <c r="AG170" s="104">
        <v>33.963700000000003</v>
      </c>
      <c r="AH170" s="104">
        <v>120.52970000000002</v>
      </c>
      <c r="AI170" s="104">
        <v>148.25779999999997</v>
      </c>
      <c r="AJ170" s="104">
        <v>122.7133</v>
      </c>
      <c r="AK170" s="104">
        <v>11.473000000000001</v>
      </c>
      <c r="AL170" s="104">
        <v>20.979199999999999</v>
      </c>
      <c r="AM170" s="104">
        <v>108.78579999999999</v>
      </c>
      <c r="AN170" s="104">
        <v>85.095200000000006</v>
      </c>
      <c r="AP170" s="2">
        <v>2002</v>
      </c>
      <c r="AQ170" s="2">
        <v>98.963300000000004</v>
      </c>
      <c r="AR170" s="2">
        <v>99.892799999999994</v>
      </c>
      <c r="AS170" s="2">
        <v>99.519900000000007</v>
      </c>
      <c r="AT170" s="2">
        <v>100</v>
      </c>
      <c r="AU170" s="2">
        <v>99.969800000000006</v>
      </c>
      <c r="AV170" s="2">
        <v>100</v>
      </c>
      <c r="AW170" s="2">
        <v>99.799800000000005</v>
      </c>
      <c r="AX170" s="2">
        <v>100</v>
      </c>
      <c r="AY170" s="2">
        <v>100</v>
      </c>
      <c r="AZ170" s="2">
        <v>100</v>
      </c>
      <c r="BA170" s="2">
        <v>100</v>
      </c>
      <c r="BB170" s="2">
        <v>100</v>
      </c>
      <c r="BC170" s="2">
        <v>100</v>
      </c>
      <c r="BD170" s="2">
        <v>97.026300000000006</v>
      </c>
      <c r="BE170" s="2">
        <v>99.937700000000007</v>
      </c>
      <c r="BF170" s="2">
        <v>98.046000000000006</v>
      </c>
      <c r="BG170" s="2">
        <v>98.260300000000001</v>
      </c>
      <c r="BH170" s="2">
        <v>66.788899999999998</v>
      </c>
      <c r="BI170" s="2">
        <v>99.735200000000006</v>
      </c>
      <c r="BJ170" s="2">
        <v>99.357699999999994</v>
      </c>
      <c r="BK170" s="2">
        <v>100</v>
      </c>
      <c r="BL170" s="2">
        <v>100</v>
      </c>
      <c r="BM170" s="2">
        <v>100</v>
      </c>
      <c r="BN170" s="2">
        <v>97.876000000000005</v>
      </c>
      <c r="BO170" s="2">
        <v>99.6494</v>
      </c>
      <c r="BP170" s="2">
        <v>58.946100000000001</v>
      </c>
      <c r="BQ170" s="2">
        <v>95.849100000000007</v>
      </c>
      <c r="BR170" s="2">
        <v>100</v>
      </c>
      <c r="BS170" s="2">
        <v>100</v>
      </c>
      <c r="BT170" s="2">
        <v>100</v>
      </c>
      <c r="BU170" s="2">
        <v>99.730099999999993</v>
      </c>
      <c r="BV170" s="2">
        <v>94.851299999999995</v>
      </c>
      <c r="BY170" s="2">
        <v>98.988399999999999</v>
      </c>
      <c r="BZ170" s="2">
        <v>100</v>
      </c>
      <c r="CA170" s="2">
        <v>100</v>
      </c>
      <c r="CC170" s="2">
        <v>100</v>
      </c>
      <c r="CD170" s="2">
        <v>99.636399999999995</v>
      </c>
    </row>
    <row r="171" spans="1:82" x14ac:dyDescent="0.25">
      <c r="A171" s="29">
        <v>2003</v>
      </c>
      <c r="B171" s="104">
        <v>125.2234</v>
      </c>
      <c r="C171" s="104">
        <v>85.305400000000006</v>
      </c>
      <c r="D171" s="104">
        <v>201.614</v>
      </c>
      <c r="E171" s="104">
        <v>169.6123</v>
      </c>
      <c r="F171" s="104">
        <v>95.283900000000003</v>
      </c>
      <c r="G171" s="104">
        <v>188.61969999999999</v>
      </c>
      <c r="H171" s="104">
        <v>87.862200000000001</v>
      </c>
      <c r="I171" s="104">
        <v>128.48390000000001</v>
      </c>
      <c r="J171" s="104">
        <v>109.69970000000001</v>
      </c>
      <c r="K171" s="104">
        <v>87.058999999999997</v>
      </c>
      <c r="L171" s="104">
        <v>74.449799999999996</v>
      </c>
      <c r="M171" s="41">
        <v>-999.9</v>
      </c>
      <c r="N171" s="104">
        <v>29.2547</v>
      </c>
      <c r="O171" s="104">
        <v>32.327300000000001</v>
      </c>
      <c r="P171" s="104">
        <v>4.7415000000000003</v>
      </c>
      <c r="Q171" s="104">
        <v>70.484300000000005</v>
      </c>
      <c r="R171" s="104">
        <v>101.8665</v>
      </c>
      <c r="S171" s="104">
        <v>76.325100000000006</v>
      </c>
      <c r="T171" s="104">
        <v>69.453999999999994</v>
      </c>
      <c r="U171" s="104">
        <v>18.2254</v>
      </c>
      <c r="V171" s="104">
        <v>29.3504</v>
      </c>
      <c r="W171" s="104">
        <v>81.3185</v>
      </c>
      <c r="X171" s="104">
        <v>11.346</v>
      </c>
      <c r="Y171" s="41">
        <v>-999.9</v>
      </c>
      <c r="Z171" s="104">
        <v>146.85679999999999</v>
      </c>
      <c r="AA171" s="41">
        <v>-999.9</v>
      </c>
      <c r="AB171" s="104">
        <v>35.676600000000001</v>
      </c>
      <c r="AC171" s="104">
        <v>367.76369999999997</v>
      </c>
      <c r="AD171" s="104">
        <v>51.555</v>
      </c>
      <c r="AE171" s="104">
        <v>126.6348</v>
      </c>
      <c r="AF171" s="104">
        <v>97.620400000000004</v>
      </c>
      <c r="AG171" s="104">
        <v>66.392499999999998</v>
      </c>
      <c r="AH171" s="104">
        <v>122.9933</v>
      </c>
      <c r="AI171" s="104">
        <v>68.796899999999994</v>
      </c>
      <c r="AJ171" s="104">
        <v>108.18600000000001</v>
      </c>
      <c r="AK171" s="104">
        <v>18.051100000000002</v>
      </c>
      <c r="AL171" s="104">
        <v>36.058799999999998</v>
      </c>
      <c r="AM171" s="104">
        <v>82.973200000000006</v>
      </c>
      <c r="AN171" s="104">
        <v>87.611199999999997</v>
      </c>
      <c r="AP171" s="2">
        <v>2003</v>
      </c>
      <c r="AQ171" s="2">
        <v>95.309200000000004</v>
      </c>
      <c r="AR171" s="2">
        <v>98.524000000000001</v>
      </c>
      <c r="AS171" s="2">
        <v>99.067899999999995</v>
      </c>
      <c r="AT171" s="2">
        <v>98.870900000000006</v>
      </c>
      <c r="AU171" s="2">
        <v>96.760199999999998</v>
      </c>
      <c r="AV171" s="2">
        <v>99.687100000000001</v>
      </c>
      <c r="AW171" s="2">
        <v>99.936400000000006</v>
      </c>
      <c r="AX171" s="2">
        <v>99.427499999999995</v>
      </c>
      <c r="AY171" s="2">
        <v>98.414100000000005</v>
      </c>
      <c r="AZ171" s="2">
        <v>99.311700000000002</v>
      </c>
      <c r="BA171" s="2">
        <v>100</v>
      </c>
      <c r="BB171" s="2">
        <v>74.123099999999994</v>
      </c>
      <c r="BC171" s="2">
        <v>100</v>
      </c>
      <c r="BD171" s="2">
        <v>99.630499999999998</v>
      </c>
      <c r="BE171" s="2">
        <v>98.41</v>
      </c>
      <c r="BF171" s="2">
        <v>98.949700000000007</v>
      </c>
      <c r="BG171" s="2">
        <v>98.741</v>
      </c>
      <c r="BH171" s="2">
        <v>97.658600000000007</v>
      </c>
      <c r="BI171" s="2">
        <v>99.308899999999994</v>
      </c>
      <c r="BJ171" s="2">
        <v>100</v>
      </c>
      <c r="BK171" s="2">
        <v>95.6524</v>
      </c>
      <c r="BL171" s="2">
        <v>98.651499999999999</v>
      </c>
      <c r="BM171" s="2">
        <v>95.831800000000001</v>
      </c>
      <c r="BN171" s="2">
        <v>71.298500000000004</v>
      </c>
      <c r="BO171" s="2">
        <v>97.575199999999995</v>
      </c>
      <c r="BP171" s="2">
        <v>23.130199999999999</v>
      </c>
      <c r="BQ171" s="2">
        <v>98.905600000000007</v>
      </c>
      <c r="BR171" s="2">
        <v>98.943200000000004</v>
      </c>
      <c r="BS171" s="2">
        <v>100</v>
      </c>
      <c r="BT171" s="2">
        <v>91.703900000000004</v>
      </c>
      <c r="BU171" s="2">
        <v>99.592399999999998</v>
      </c>
      <c r="BV171" s="2">
        <v>99.412499999999994</v>
      </c>
      <c r="BY171" s="2">
        <v>100</v>
      </c>
      <c r="BZ171" s="2">
        <v>100</v>
      </c>
      <c r="CA171" s="2">
        <v>100</v>
      </c>
      <c r="CC171" s="2">
        <v>100</v>
      </c>
      <c r="CD171" s="2">
        <v>99.567099999999996</v>
      </c>
    </row>
    <row r="172" spans="1:82" x14ac:dyDescent="0.25">
      <c r="A172" s="29">
        <v>2004</v>
      </c>
      <c r="B172" s="104">
        <v>155.68440000000001</v>
      </c>
      <c r="C172" s="104">
        <v>172.9117</v>
      </c>
      <c r="D172" s="104">
        <v>187.62440000000001</v>
      </c>
      <c r="E172" s="104">
        <v>72.198999999999998</v>
      </c>
      <c r="F172" s="104">
        <v>131.9966</v>
      </c>
      <c r="G172" s="104">
        <v>145.21430000000001</v>
      </c>
      <c r="H172" s="41">
        <v>-999.9</v>
      </c>
      <c r="I172" s="104">
        <v>37.189100000000003</v>
      </c>
      <c r="J172" s="104">
        <v>119.0241</v>
      </c>
      <c r="K172" s="104">
        <v>158.73070000000001</v>
      </c>
      <c r="L172" s="104">
        <v>73.042100000000005</v>
      </c>
      <c r="M172" s="104">
        <v>21.355599999999999</v>
      </c>
      <c r="N172" s="104">
        <v>42.907200000000003</v>
      </c>
      <c r="O172" s="104">
        <v>41.647199999999998</v>
      </c>
      <c r="P172" s="104">
        <v>8.9982000000000006</v>
      </c>
      <c r="Q172" s="104">
        <v>135.37209999999999</v>
      </c>
      <c r="R172" s="104">
        <v>131.4091</v>
      </c>
      <c r="S172" s="104">
        <v>87.323599999999999</v>
      </c>
      <c r="T172" s="104">
        <v>259.60669999999999</v>
      </c>
      <c r="U172" s="104">
        <v>71.726200000000006</v>
      </c>
      <c r="V172" s="41">
        <v>-999.9</v>
      </c>
      <c r="W172" s="104">
        <v>131.83670000000001</v>
      </c>
      <c r="X172" s="104">
        <v>26.398099999999999</v>
      </c>
      <c r="Y172" s="104">
        <v>233.47919999999999</v>
      </c>
      <c r="Z172" s="104">
        <v>96.621899999999997</v>
      </c>
      <c r="AA172" s="104">
        <v>50.093600000000002</v>
      </c>
      <c r="AB172" s="104">
        <v>39.944699999999997</v>
      </c>
      <c r="AC172" s="104">
        <v>415.78739999999999</v>
      </c>
      <c r="AD172" s="104">
        <v>58.3</v>
      </c>
      <c r="AE172" s="104">
        <v>65.735799999999998</v>
      </c>
      <c r="AF172" s="104">
        <v>79.357699999999994</v>
      </c>
      <c r="AG172" s="104">
        <v>31.959499999999998</v>
      </c>
      <c r="AH172" s="104">
        <v>114.46</v>
      </c>
      <c r="AI172" s="104">
        <v>83.675600000000003</v>
      </c>
      <c r="AJ172" s="104">
        <v>143.56460000000001</v>
      </c>
      <c r="AK172" s="104">
        <v>21.150300000000001</v>
      </c>
      <c r="AL172" s="41">
        <v>-999.9</v>
      </c>
      <c r="AM172" s="104">
        <v>125.017</v>
      </c>
      <c r="AN172" s="104">
        <v>92.6066</v>
      </c>
      <c r="AP172" s="2">
        <v>2004</v>
      </c>
      <c r="AQ172" s="2">
        <v>97.856899999999996</v>
      </c>
      <c r="AR172" s="2">
        <v>100</v>
      </c>
      <c r="AS172" s="2">
        <v>93.752600000000001</v>
      </c>
      <c r="AT172" s="2">
        <v>100</v>
      </c>
      <c r="AU172" s="2">
        <v>96.450199999999995</v>
      </c>
      <c r="AV172" s="2">
        <v>100</v>
      </c>
      <c r="AX172" s="2">
        <v>100</v>
      </c>
      <c r="AY172" s="2">
        <v>100</v>
      </c>
      <c r="AZ172" s="2">
        <v>100</v>
      </c>
      <c r="BA172" s="2">
        <v>100</v>
      </c>
      <c r="BB172" s="2">
        <v>99.605199999999996</v>
      </c>
      <c r="BC172" s="2">
        <v>99.954700000000003</v>
      </c>
      <c r="BD172" s="2">
        <v>99.909899999999993</v>
      </c>
      <c r="BE172" s="2">
        <v>100</v>
      </c>
      <c r="BF172" s="2">
        <v>99.184200000000004</v>
      </c>
      <c r="BG172" s="2">
        <v>98.593800000000002</v>
      </c>
      <c r="BH172" s="2">
        <v>97.970399999999998</v>
      </c>
      <c r="BI172" s="2">
        <v>99.171700000000001</v>
      </c>
      <c r="BJ172" s="2">
        <v>81.128100000000003</v>
      </c>
      <c r="BK172" s="2">
        <v>27.387599999999999</v>
      </c>
      <c r="BL172" s="2">
        <v>100</v>
      </c>
      <c r="BM172" s="2">
        <v>100</v>
      </c>
      <c r="BN172" s="2">
        <v>96.514200000000002</v>
      </c>
      <c r="BO172" s="2">
        <v>96.003900000000002</v>
      </c>
      <c r="BP172" s="2">
        <v>78.145700000000005</v>
      </c>
      <c r="BQ172" s="2">
        <v>96.667100000000005</v>
      </c>
      <c r="BR172" s="2">
        <v>100</v>
      </c>
      <c r="BS172" s="2">
        <v>100</v>
      </c>
      <c r="BT172" s="2">
        <v>99.496799999999993</v>
      </c>
      <c r="BU172" s="2">
        <v>99.891999999999996</v>
      </c>
      <c r="BV172" s="2">
        <v>98.094099999999997</v>
      </c>
      <c r="BY172" s="2">
        <v>70.198400000000007</v>
      </c>
      <c r="BZ172" s="2">
        <v>100</v>
      </c>
      <c r="CA172" s="2" t="s">
        <v>217</v>
      </c>
      <c r="CC172" s="2">
        <v>100</v>
      </c>
      <c r="CD172" s="2">
        <v>99.818799999999996</v>
      </c>
    </row>
    <row r="173" spans="1:82" x14ac:dyDescent="0.25">
      <c r="A173" s="29">
        <v>2005</v>
      </c>
      <c r="B173" s="104">
        <v>116.0227</v>
      </c>
      <c r="C173" s="104">
        <v>205.2396</v>
      </c>
      <c r="D173" s="104">
        <v>175.6387</v>
      </c>
      <c r="E173" s="41">
        <v>-999.9</v>
      </c>
      <c r="F173" s="41">
        <v>-999.9</v>
      </c>
      <c r="G173" s="41">
        <v>-999.9</v>
      </c>
      <c r="H173" s="41">
        <v>-999.9</v>
      </c>
      <c r="I173" s="41">
        <v>-999.9</v>
      </c>
      <c r="J173" s="41">
        <v>-999.9</v>
      </c>
      <c r="K173" s="41">
        <v>-999.9</v>
      </c>
      <c r="L173" s="104">
        <v>75.346100000000007</v>
      </c>
      <c r="M173" s="104">
        <v>19.443899999999999</v>
      </c>
      <c r="N173" s="104">
        <v>17.248000000000001</v>
      </c>
      <c r="O173" s="104">
        <v>37.277000000000001</v>
      </c>
      <c r="P173" s="104">
        <v>10.3874</v>
      </c>
      <c r="Q173" s="104">
        <v>104.7192</v>
      </c>
      <c r="R173" s="41">
        <v>-999.9</v>
      </c>
      <c r="S173" s="104">
        <v>64.751900000000006</v>
      </c>
      <c r="T173" s="104">
        <v>66.074600000000004</v>
      </c>
      <c r="U173" s="104">
        <v>33.932200000000002</v>
      </c>
      <c r="V173" s="41">
        <v>-999.9</v>
      </c>
      <c r="W173" s="104">
        <v>82.032399999999996</v>
      </c>
      <c r="X173" s="104">
        <v>2.4689000000000001</v>
      </c>
      <c r="Y173" s="104">
        <v>219.69309999999999</v>
      </c>
      <c r="Z173" s="104">
        <v>134.7466</v>
      </c>
      <c r="AA173" s="41">
        <v>-999.9</v>
      </c>
      <c r="AB173" s="104">
        <v>9.0711999999999993</v>
      </c>
      <c r="AC173" s="104">
        <v>268.75479999999999</v>
      </c>
      <c r="AD173" s="104">
        <v>75.466300000000004</v>
      </c>
      <c r="AE173" s="104">
        <v>71.705399999999997</v>
      </c>
      <c r="AF173" s="104">
        <v>59.087899999999998</v>
      </c>
      <c r="AG173" s="104">
        <v>47.840299999999999</v>
      </c>
      <c r="AH173" s="104">
        <v>143.46559999999997</v>
      </c>
      <c r="AI173" s="104">
        <v>98.432400000000001</v>
      </c>
      <c r="AJ173" s="104">
        <v>90.218999999999994</v>
      </c>
      <c r="AK173" s="41">
        <v>-999.9</v>
      </c>
      <c r="AL173" s="104">
        <v>28.922999999999998</v>
      </c>
      <c r="AM173" s="104">
        <v>90.4833</v>
      </c>
      <c r="AN173" s="104">
        <v>152.13</v>
      </c>
      <c r="AP173" s="2">
        <v>2005</v>
      </c>
      <c r="AQ173" s="2">
        <v>96.831800000000001</v>
      </c>
      <c r="AR173" s="2">
        <v>100</v>
      </c>
      <c r="AS173" s="2">
        <v>84.758600000000001</v>
      </c>
      <c r="BA173" s="2">
        <v>100</v>
      </c>
      <c r="BB173" s="2">
        <v>91.548000000000002</v>
      </c>
      <c r="BC173" s="2">
        <v>100</v>
      </c>
      <c r="BD173" s="2">
        <v>100</v>
      </c>
      <c r="BE173" s="2">
        <v>100</v>
      </c>
      <c r="BF173" s="2">
        <v>98.457599999999999</v>
      </c>
      <c r="BG173" s="2">
        <v>67.074799999999996</v>
      </c>
      <c r="BH173" s="2">
        <v>97.914299999999997</v>
      </c>
      <c r="BI173" s="2">
        <v>100</v>
      </c>
      <c r="BJ173" s="2">
        <v>100</v>
      </c>
      <c r="BK173" s="2">
        <v>72.270600000000002</v>
      </c>
      <c r="BL173" s="2">
        <v>98.317099999999996</v>
      </c>
      <c r="BM173" s="2">
        <v>100</v>
      </c>
      <c r="BN173" s="2">
        <v>95.149900000000002</v>
      </c>
      <c r="BO173" s="2">
        <v>99.0518</v>
      </c>
      <c r="BP173" s="2">
        <v>38.7517</v>
      </c>
      <c r="BQ173" s="2">
        <v>97.308199999999999</v>
      </c>
      <c r="BR173" s="2">
        <v>99.421099999999996</v>
      </c>
      <c r="BS173" s="2">
        <v>100</v>
      </c>
      <c r="BT173" s="2">
        <v>92.365499999999997</v>
      </c>
      <c r="BU173" s="2">
        <v>98.616900000000001</v>
      </c>
      <c r="BV173" s="2">
        <v>100</v>
      </c>
      <c r="BY173" s="2">
        <v>100</v>
      </c>
      <c r="CA173" s="2">
        <v>100</v>
      </c>
      <c r="CC173" s="2">
        <v>100</v>
      </c>
      <c r="CD173" s="2">
        <v>99.28</v>
      </c>
    </row>
    <row r="174" spans="1:82" x14ac:dyDescent="0.25">
      <c r="A174" s="29">
        <v>2006</v>
      </c>
      <c r="B174" s="104">
        <v>114.4734</v>
      </c>
      <c r="C174" s="104">
        <v>168.52690000000001</v>
      </c>
      <c r="D174" s="104">
        <v>111.62649999999999</v>
      </c>
      <c r="E174" s="104">
        <v>73.2714</v>
      </c>
      <c r="F174" s="104">
        <v>134.84010000000001</v>
      </c>
      <c r="G174" s="104">
        <v>152.39089999999999</v>
      </c>
      <c r="H174" s="104">
        <v>122.5428</v>
      </c>
      <c r="I174" s="104">
        <v>225.66720000000001</v>
      </c>
      <c r="J174" s="41">
        <v>-999.9</v>
      </c>
      <c r="K174" s="104">
        <v>143.01519999999999</v>
      </c>
      <c r="L174" s="104">
        <v>58.131900000000002</v>
      </c>
      <c r="M174" s="104">
        <v>10.3597</v>
      </c>
      <c r="N174" s="104">
        <v>10.751200000000001</v>
      </c>
      <c r="O174" s="41">
        <v>-999.9</v>
      </c>
      <c r="P174" s="104">
        <v>9.4357000000000006</v>
      </c>
      <c r="Q174" s="104">
        <v>127.982</v>
      </c>
      <c r="R174" s="104">
        <v>116.8781</v>
      </c>
      <c r="S174" s="104">
        <v>112.67</v>
      </c>
      <c r="T174" s="104">
        <v>191.48689999999999</v>
      </c>
      <c r="U174" s="104">
        <v>59.617600000000003</v>
      </c>
      <c r="V174" s="104">
        <v>66.759399999999999</v>
      </c>
      <c r="W174" s="104">
        <v>54.771999999999998</v>
      </c>
      <c r="X174" s="104">
        <v>34.179499999999997</v>
      </c>
      <c r="Y174" s="104">
        <v>216.4511</v>
      </c>
      <c r="Z174" s="104">
        <v>150.23840000000001</v>
      </c>
      <c r="AA174" s="104">
        <v>42.217500000000001</v>
      </c>
      <c r="AB174" s="104">
        <v>26.333100000000002</v>
      </c>
      <c r="AC174" s="104">
        <v>254.8913</v>
      </c>
      <c r="AD174" s="104">
        <v>75.989099999999993</v>
      </c>
      <c r="AE174" s="104">
        <v>51.137599999999999</v>
      </c>
      <c r="AF174" s="104">
        <v>72.057299999999998</v>
      </c>
      <c r="AG174" s="104">
        <v>42.262300000000003</v>
      </c>
      <c r="AH174" s="104">
        <v>109.491</v>
      </c>
      <c r="AI174" s="104">
        <v>164.9308</v>
      </c>
      <c r="AJ174" s="104">
        <v>47.034999999999997</v>
      </c>
      <c r="AK174" s="104">
        <v>15.461</v>
      </c>
      <c r="AL174" s="104">
        <v>18.0717</v>
      </c>
      <c r="AM174" s="104">
        <v>157.6241</v>
      </c>
      <c r="AN174" s="104">
        <v>112.4004</v>
      </c>
      <c r="AP174" s="2">
        <v>2006</v>
      </c>
      <c r="AQ174" s="2">
        <v>97.956599999999995</v>
      </c>
      <c r="AR174" s="2">
        <v>100</v>
      </c>
      <c r="AS174" s="2">
        <v>97.945800000000006</v>
      </c>
      <c r="AT174" s="2">
        <v>100</v>
      </c>
      <c r="AU174" s="2">
        <v>98.877300000000005</v>
      </c>
      <c r="AV174" s="2">
        <v>100</v>
      </c>
      <c r="AW174" s="2">
        <v>99.629000000000005</v>
      </c>
      <c r="AX174" s="2">
        <v>100</v>
      </c>
      <c r="AZ174" s="2">
        <v>100</v>
      </c>
      <c r="BA174" s="2">
        <v>100</v>
      </c>
      <c r="BB174" s="2">
        <v>100</v>
      </c>
      <c r="BC174" s="2">
        <v>100</v>
      </c>
      <c r="BD174" s="2">
        <v>71.018299999999996</v>
      </c>
      <c r="BE174" s="2">
        <v>99.723299999999995</v>
      </c>
      <c r="BF174" s="2">
        <v>98.868700000000004</v>
      </c>
      <c r="BG174" s="2">
        <v>99.295299999999997</v>
      </c>
      <c r="BH174" s="2">
        <v>93.866100000000003</v>
      </c>
      <c r="BI174" s="2">
        <v>100</v>
      </c>
      <c r="BJ174" s="2">
        <v>98.093800000000002</v>
      </c>
      <c r="BK174" s="2">
        <v>100</v>
      </c>
      <c r="BL174" s="2">
        <v>100</v>
      </c>
      <c r="BM174" s="2">
        <v>100</v>
      </c>
      <c r="BN174" s="2">
        <v>94.090800000000002</v>
      </c>
      <c r="BO174" s="2">
        <v>98.262500000000003</v>
      </c>
      <c r="BP174" s="2">
        <v>99.240899999999996</v>
      </c>
      <c r="BQ174" s="2">
        <v>95.674300000000002</v>
      </c>
      <c r="BR174" s="2">
        <v>100</v>
      </c>
      <c r="BS174" s="2">
        <v>99.239199999999997</v>
      </c>
      <c r="BT174" s="2">
        <v>99.048400000000001</v>
      </c>
      <c r="BU174" s="2">
        <v>99.486400000000003</v>
      </c>
      <c r="BV174" s="2">
        <v>90.130600000000001</v>
      </c>
      <c r="BY174" s="2">
        <v>100</v>
      </c>
      <c r="BZ174" s="2">
        <v>100</v>
      </c>
      <c r="CA174" s="2">
        <v>100</v>
      </c>
      <c r="CC174" s="2">
        <v>100</v>
      </c>
      <c r="CD174" s="2">
        <v>99.212599999999995</v>
      </c>
    </row>
    <row r="175" spans="1:82" x14ac:dyDescent="0.25">
      <c r="A175" s="29">
        <v>2007</v>
      </c>
      <c r="B175" s="104">
        <v>187.11259999999999</v>
      </c>
      <c r="C175" s="104">
        <v>135.3861</v>
      </c>
      <c r="D175" s="104">
        <v>136.4297</v>
      </c>
      <c r="E175" s="104">
        <v>86.362899999999996</v>
      </c>
      <c r="F175" s="104">
        <v>150.58439999999999</v>
      </c>
      <c r="G175" s="104">
        <v>151.54300000000001</v>
      </c>
      <c r="H175" s="104">
        <v>77.717100000000002</v>
      </c>
      <c r="I175" s="104">
        <v>156.9365</v>
      </c>
      <c r="J175" s="104">
        <v>134.23609999999999</v>
      </c>
      <c r="K175" s="104">
        <v>182.25960000000001</v>
      </c>
      <c r="L175" s="41">
        <v>-999.9</v>
      </c>
      <c r="M175" s="41">
        <v>-999.9</v>
      </c>
      <c r="N175" s="104">
        <v>22.947600000000001</v>
      </c>
      <c r="O175" s="104">
        <v>37.522599999999997</v>
      </c>
      <c r="P175" s="104">
        <v>13.4824</v>
      </c>
      <c r="Q175" s="104">
        <v>147.00620000000001</v>
      </c>
      <c r="R175" s="104">
        <v>174.34020000000001</v>
      </c>
      <c r="S175" s="104">
        <v>123.913</v>
      </c>
      <c r="T175" s="104">
        <v>82.872</v>
      </c>
      <c r="U175" s="104">
        <v>34.259</v>
      </c>
      <c r="V175" s="104">
        <v>2643.3247000000001</v>
      </c>
      <c r="W175" s="104">
        <v>62.221200000000003</v>
      </c>
      <c r="X175" s="104">
        <v>4.2432999999999996</v>
      </c>
      <c r="Y175" s="104">
        <v>180.15020000000001</v>
      </c>
      <c r="Z175" s="104">
        <v>147.77690000000001</v>
      </c>
      <c r="AA175" s="104">
        <v>86.232699999999994</v>
      </c>
      <c r="AB175" s="104">
        <v>36.142400000000002</v>
      </c>
      <c r="AC175" s="104">
        <v>340.39080000000001</v>
      </c>
      <c r="AD175" s="104">
        <v>149.88999999999999</v>
      </c>
      <c r="AE175" s="104">
        <v>73.920500000000004</v>
      </c>
      <c r="AF175" s="104">
        <v>131.64750000000001</v>
      </c>
      <c r="AG175" s="104">
        <v>27.347899999999999</v>
      </c>
      <c r="AH175" s="104">
        <v>135.3888</v>
      </c>
      <c r="AI175" s="104">
        <v>132.87119999999999</v>
      </c>
      <c r="AJ175" s="104">
        <v>92.606999999999999</v>
      </c>
      <c r="AK175" s="104">
        <v>30.618099999999998</v>
      </c>
      <c r="AL175" s="104">
        <v>41.097900000000003</v>
      </c>
      <c r="AM175" s="104">
        <v>133.51519999999999</v>
      </c>
      <c r="AN175" s="104">
        <v>98.828199999999995</v>
      </c>
      <c r="AP175" s="2">
        <v>2007</v>
      </c>
      <c r="AQ175" s="2">
        <v>99.179199999999994</v>
      </c>
      <c r="AR175" s="2">
        <v>76.305199999999999</v>
      </c>
      <c r="AS175" s="2">
        <v>98.399600000000007</v>
      </c>
      <c r="AT175" s="2">
        <v>100</v>
      </c>
      <c r="AU175" s="2">
        <v>100</v>
      </c>
      <c r="AV175" s="2">
        <v>100</v>
      </c>
      <c r="AW175" s="2">
        <v>100</v>
      </c>
      <c r="AX175" s="2">
        <v>100</v>
      </c>
      <c r="AY175" s="2">
        <v>100</v>
      </c>
      <c r="AZ175" s="2">
        <v>100</v>
      </c>
      <c r="BB175" s="2">
        <v>74.065399999999997</v>
      </c>
      <c r="BC175" s="2">
        <v>99.786799999999999</v>
      </c>
      <c r="BD175" s="2">
        <v>92.316599999999994</v>
      </c>
      <c r="BE175" s="2">
        <v>100</v>
      </c>
      <c r="BF175" s="2">
        <v>99.397000000000006</v>
      </c>
      <c r="BG175" s="2">
        <v>98.932900000000004</v>
      </c>
      <c r="BH175" s="2">
        <v>95.904399999999995</v>
      </c>
      <c r="BI175" s="2">
        <v>100</v>
      </c>
      <c r="BJ175" s="2">
        <v>100</v>
      </c>
      <c r="BK175" s="2">
        <v>100</v>
      </c>
      <c r="BL175" s="2">
        <v>100</v>
      </c>
      <c r="BM175" s="2">
        <v>100</v>
      </c>
      <c r="BN175" s="2">
        <v>97.821399999999997</v>
      </c>
      <c r="BO175" s="2">
        <v>99.887200000000007</v>
      </c>
      <c r="BP175" s="2">
        <v>100</v>
      </c>
      <c r="BQ175" s="2">
        <v>98.552700000000002</v>
      </c>
      <c r="BR175" s="2">
        <v>87.698899999999995</v>
      </c>
      <c r="BS175" s="2">
        <v>100</v>
      </c>
      <c r="BT175" s="2">
        <v>82.166700000000006</v>
      </c>
      <c r="BU175" s="2">
        <v>99.61</v>
      </c>
      <c r="BV175" s="2">
        <v>98.911500000000004</v>
      </c>
      <c r="BY175" s="2">
        <v>100</v>
      </c>
      <c r="BZ175" s="2">
        <v>75.959199999999996</v>
      </c>
      <c r="CA175" s="2">
        <v>100</v>
      </c>
      <c r="CC175" s="2">
        <v>99.971599999999995</v>
      </c>
      <c r="CD175" s="2">
        <v>93.161699999999996</v>
      </c>
    </row>
    <row r="176" spans="1:82" x14ac:dyDescent="0.25">
      <c r="A176" s="29">
        <v>2008</v>
      </c>
      <c r="B176" s="104">
        <v>108.5727</v>
      </c>
      <c r="C176" s="104">
        <v>178.1455</v>
      </c>
      <c r="D176" s="104">
        <v>113.5889</v>
      </c>
      <c r="E176" s="104">
        <v>116.1936</v>
      </c>
      <c r="F176" s="104">
        <v>141.75399999999999</v>
      </c>
      <c r="G176" s="41">
        <v>-999.9</v>
      </c>
      <c r="H176" s="104">
        <v>51.3917</v>
      </c>
      <c r="I176" s="104">
        <v>161.12299999999999</v>
      </c>
      <c r="J176" s="104">
        <v>103.947</v>
      </c>
      <c r="K176" s="104">
        <v>138.47200000000001</v>
      </c>
      <c r="L176" s="104">
        <v>42.235199999999999</v>
      </c>
      <c r="M176" s="41">
        <v>-999.9</v>
      </c>
      <c r="N176" s="104">
        <v>41.770699999999998</v>
      </c>
      <c r="O176" s="104">
        <v>49.2423</v>
      </c>
      <c r="P176" s="104">
        <v>16.8123</v>
      </c>
      <c r="Q176" s="41">
        <v>-999.9</v>
      </c>
      <c r="R176" s="104">
        <v>153.15559999999999</v>
      </c>
      <c r="S176" s="104">
        <v>120.70699999999999</v>
      </c>
      <c r="T176" s="104">
        <v>82.788300000000007</v>
      </c>
      <c r="U176" s="104">
        <v>81.949799999999996</v>
      </c>
      <c r="V176" s="104">
        <v>59.180799999999998</v>
      </c>
      <c r="W176" s="104">
        <v>107.6109</v>
      </c>
      <c r="X176" s="104">
        <v>9.1211000000000002</v>
      </c>
      <c r="Y176" s="104">
        <v>188.92070000000001</v>
      </c>
      <c r="Z176" s="104">
        <v>90.152799999999999</v>
      </c>
      <c r="AA176" s="104">
        <v>145.22900000000001</v>
      </c>
      <c r="AB176" s="104">
        <v>93.332499999999996</v>
      </c>
      <c r="AC176" s="104">
        <v>282.53399999999999</v>
      </c>
      <c r="AD176" s="104">
        <v>118.4297</v>
      </c>
      <c r="AE176" s="104">
        <v>102.1952</v>
      </c>
      <c r="AF176" s="104">
        <v>61.588700000000003</v>
      </c>
      <c r="AG176" s="104">
        <v>31.725999999999999</v>
      </c>
      <c r="AH176" s="104">
        <v>128.69019999999998</v>
      </c>
      <c r="AI176" s="104">
        <v>92.786500000000004</v>
      </c>
      <c r="AJ176" s="104">
        <v>185.30119999999999</v>
      </c>
      <c r="AK176" s="104">
        <v>14.138500000000001</v>
      </c>
      <c r="AL176" s="104">
        <v>78.387500000000003</v>
      </c>
      <c r="AM176" s="104">
        <v>77.775800000000004</v>
      </c>
      <c r="AN176" s="104">
        <v>85.966700000000003</v>
      </c>
      <c r="AP176" s="2">
        <v>2008</v>
      </c>
      <c r="AQ176" s="2">
        <v>98.902000000000001</v>
      </c>
      <c r="AR176" s="2">
        <v>99.899799999999999</v>
      </c>
      <c r="AS176" s="2">
        <v>96.8065</v>
      </c>
      <c r="AT176" s="2">
        <v>100</v>
      </c>
      <c r="AU176" s="2">
        <v>100</v>
      </c>
      <c r="AW176" s="2">
        <v>99.548400000000001</v>
      </c>
      <c r="AX176" s="2">
        <v>100</v>
      </c>
      <c r="AY176" s="2">
        <v>100</v>
      </c>
      <c r="AZ176" s="2">
        <v>99.644800000000004</v>
      </c>
      <c r="BA176" s="2">
        <v>100</v>
      </c>
      <c r="BB176" s="2">
        <v>69.304500000000004</v>
      </c>
      <c r="BC176" s="2">
        <v>99.994200000000006</v>
      </c>
      <c r="BD176" s="2">
        <v>98.0976</v>
      </c>
      <c r="BE176" s="2">
        <v>100</v>
      </c>
      <c r="BF176" s="2">
        <v>62.300899999999999</v>
      </c>
      <c r="BG176" s="2">
        <v>89.701800000000006</v>
      </c>
      <c r="BH176" s="2">
        <v>95.937299999999993</v>
      </c>
      <c r="BI176" s="2">
        <v>100</v>
      </c>
      <c r="BJ176" s="2">
        <v>100</v>
      </c>
      <c r="BK176" s="2">
        <v>100</v>
      </c>
      <c r="BL176" s="2">
        <v>100</v>
      </c>
      <c r="BM176" s="2">
        <v>100</v>
      </c>
      <c r="BN176" s="2">
        <v>99.761399999999995</v>
      </c>
      <c r="BO176" s="2">
        <v>95.701899999999995</v>
      </c>
      <c r="BP176" s="2">
        <v>100</v>
      </c>
      <c r="BQ176" s="2">
        <v>98.984499999999997</v>
      </c>
      <c r="BR176" s="2">
        <v>100</v>
      </c>
      <c r="BS176" s="2">
        <v>99.901399999999995</v>
      </c>
      <c r="BT176" s="2">
        <v>99.000699999999995</v>
      </c>
      <c r="BU176" s="2">
        <v>99.714799999999997</v>
      </c>
      <c r="BV176" s="2">
        <v>98.105699999999999</v>
      </c>
      <c r="BY176" s="2">
        <v>99.253</v>
      </c>
      <c r="BZ176" s="2">
        <v>100</v>
      </c>
      <c r="CA176" s="2">
        <v>100</v>
      </c>
      <c r="CC176" s="2">
        <v>100</v>
      </c>
      <c r="CD176" s="2">
        <v>99.309799999999996</v>
      </c>
    </row>
    <row r="177" spans="1:82" x14ac:dyDescent="0.25">
      <c r="A177" s="29">
        <v>2009</v>
      </c>
      <c r="B177" s="104">
        <v>121.7272</v>
      </c>
      <c r="C177" s="104">
        <v>243.8073</v>
      </c>
      <c r="D177" s="104">
        <v>157.49369999999999</v>
      </c>
      <c r="E177" s="41">
        <v>-999.9</v>
      </c>
      <c r="F177" s="104">
        <v>88.057000000000002</v>
      </c>
      <c r="G177" s="104">
        <v>172.88630000000001</v>
      </c>
      <c r="H177" s="104">
        <v>70.231499999999997</v>
      </c>
      <c r="I177" s="104">
        <v>176.85810000000001</v>
      </c>
      <c r="J177" s="104">
        <v>72.929000000000002</v>
      </c>
      <c r="K177" s="104">
        <v>150.99789999999999</v>
      </c>
      <c r="L177" s="104">
        <v>75.682599999999994</v>
      </c>
      <c r="M177" s="104">
        <v>12.765000000000001</v>
      </c>
      <c r="N177" s="104">
        <v>21.5593</v>
      </c>
      <c r="O177" s="104">
        <v>23.979800000000001</v>
      </c>
      <c r="P177" s="104">
        <v>17.444700000000001</v>
      </c>
      <c r="Q177" s="104">
        <v>97.237899999999996</v>
      </c>
      <c r="R177" s="104">
        <v>83.127799999999993</v>
      </c>
      <c r="S177" s="104">
        <v>98.706599999999995</v>
      </c>
      <c r="T177" s="104">
        <v>61.216000000000001</v>
      </c>
      <c r="U177" s="104">
        <v>34.697200000000002</v>
      </c>
      <c r="V177" s="104">
        <v>35.649500000000003</v>
      </c>
      <c r="W177" s="104">
        <v>117.85599999999999</v>
      </c>
      <c r="X177" s="104">
        <v>6.6182999999999996</v>
      </c>
      <c r="Y177" s="104">
        <v>156.8964</v>
      </c>
      <c r="Z177" s="104">
        <v>125.2069</v>
      </c>
      <c r="AA177" s="104">
        <v>75.632499999999993</v>
      </c>
      <c r="AB177" s="104">
        <v>38.521799999999999</v>
      </c>
      <c r="AC177" s="104">
        <v>317.9819</v>
      </c>
      <c r="AD177" s="104">
        <v>77.121600000000001</v>
      </c>
      <c r="AE177" s="104">
        <v>46.081899999999997</v>
      </c>
      <c r="AF177" s="104">
        <v>122.7538</v>
      </c>
      <c r="AG177" s="104">
        <v>33.5593</v>
      </c>
      <c r="AH177" s="104">
        <v>153.54499999999999</v>
      </c>
      <c r="AI177" s="104">
        <v>173.7022</v>
      </c>
      <c r="AJ177" s="104">
        <v>50.079099999999997</v>
      </c>
      <c r="AK177" s="104">
        <v>36.317</v>
      </c>
      <c r="AL177" s="104">
        <v>90.132999999999996</v>
      </c>
      <c r="AM177" s="104">
        <v>151.90520000000001</v>
      </c>
      <c r="AN177" s="104">
        <v>88.875600000000006</v>
      </c>
      <c r="AP177" s="2">
        <v>2009</v>
      </c>
      <c r="AQ177" s="2">
        <v>99.025800000000004</v>
      </c>
      <c r="AR177" s="2">
        <v>100</v>
      </c>
      <c r="AS177" s="2">
        <v>98.702200000000005</v>
      </c>
      <c r="AU177" s="2">
        <v>100</v>
      </c>
      <c r="AV177" s="2">
        <v>99.791600000000003</v>
      </c>
      <c r="AW177" s="2">
        <v>99.580100000000002</v>
      </c>
      <c r="AX177" s="2">
        <v>100</v>
      </c>
      <c r="AY177" s="2">
        <v>100</v>
      </c>
      <c r="AZ177" s="2">
        <v>100</v>
      </c>
      <c r="BA177" s="2">
        <v>100</v>
      </c>
      <c r="BB177" s="2">
        <v>100</v>
      </c>
      <c r="BC177" s="2">
        <v>95.894300000000001</v>
      </c>
      <c r="BD177" s="2">
        <v>90.990499999999997</v>
      </c>
      <c r="BE177" s="2">
        <v>100</v>
      </c>
      <c r="BF177" s="2">
        <v>96.791399999999996</v>
      </c>
      <c r="BG177" s="2">
        <v>98.664900000000003</v>
      </c>
      <c r="BH177" s="2">
        <v>94.737799999999993</v>
      </c>
      <c r="BI177" s="2">
        <v>100</v>
      </c>
      <c r="BJ177" s="2">
        <v>100</v>
      </c>
      <c r="BK177" s="2">
        <v>100</v>
      </c>
      <c r="BL177" s="2">
        <v>100</v>
      </c>
      <c r="BM177" s="2">
        <v>100</v>
      </c>
      <c r="BN177" s="2">
        <v>97.112200000000001</v>
      </c>
      <c r="BO177" s="2">
        <v>97.246499999999997</v>
      </c>
      <c r="BP177" s="2">
        <v>100</v>
      </c>
      <c r="BQ177" s="2">
        <v>87.350499999999997</v>
      </c>
      <c r="BR177" s="2">
        <v>97.543700000000001</v>
      </c>
      <c r="BS177" s="2">
        <v>99.781599999999997</v>
      </c>
      <c r="BT177" s="2">
        <v>99.626499999999993</v>
      </c>
      <c r="BU177" s="2">
        <v>99.429199999999994</v>
      </c>
      <c r="BV177" s="2">
        <v>99.705600000000004</v>
      </c>
      <c r="BY177" s="2">
        <v>93.623800000000003</v>
      </c>
      <c r="BZ177" s="2">
        <v>100</v>
      </c>
      <c r="CA177" s="2">
        <v>100</v>
      </c>
      <c r="CC177" s="2">
        <v>85.971900000000005</v>
      </c>
      <c r="CD177" s="2">
        <v>99.684899999999999</v>
      </c>
    </row>
    <row r="178" spans="1:82" x14ac:dyDescent="0.25">
      <c r="A178" s="29">
        <v>2010</v>
      </c>
      <c r="B178" s="104">
        <v>99.827299999999994</v>
      </c>
      <c r="C178" s="104">
        <v>110.74850000000001</v>
      </c>
      <c r="D178" s="104">
        <v>167.47450000000001</v>
      </c>
      <c r="E178" s="104">
        <v>166.53059999999999</v>
      </c>
      <c r="F178" s="104">
        <v>111.98009999999999</v>
      </c>
      <c r="G178" s="104">
        <v>200.45650000000001</v>
      </c>
      <c r="H178" s="104">
        <v>104.3797</v>
      </c>
      <c r="I178" s="104">
        <v>212.07040000000001</v>
      </c>
      <c r="J178" s="104">
        <v>151.64109999999999</v>
      </c>
      <c r="K178" s="104">
        <v>152.245</v>
      </c>
      <c r="L178" s="104">
        <v>88.715199999999996</v>
      </c>
      <c r="M178" s="104">
        <v>47.246200000000002</v>
      </c>
      <c r="N178" s="104">
        <v>38.117699999999999</v>
      </c>
      <c r="O178" s="104">
        <v>45.680599999999998</v>
      </c>
      <c r="P178" s="41">
        <v>-999.9</v>
      </c>
      <c r="Q178" s="104">
        <v>166.6516</v>
      </c>
      <c r="R178" s="41">
        <v>-999.9</v>
      </c>
      <c r="S178" s="104">
        <v>67.845600000000005</v>
      </c>
      <c r="T178" s="104">
        <v>23.201899999999998</v>
      </c>
      <c r="U178" s="104">
        <v>20.456800000000001</v>
      </c>
      <c r="V178" s="104">
        <v>25.932500000000001</v>
      </c>
      <c r="W178" s="104">
        <v>84.470699999999994</v>
      </c>
      <c r="X178" s="104">
        <v>5.0454999999999997</v>
      </c>
      <c r="Y178" s="104">
        <v>145.2491</v>
      </c>
      <c r="Z178" s="104">
        <v>68.261200000000002</v>
      </c>
      <c r="AA178" s="41">
        <v>-999.9</v>
      </c>
      <c r="AB178" s="104">
        <v>275.92899999999997</v>
      </c>
      <c r="AC178" s="104">
        <v>327.87430000000001</v>
      </c>
      <c r="AD178" s="104">
        <v>106.2171</v>
      </c>
      <c r="AE178" s="41">
        <v>-999.9</v>
      </c>
      <c r="AF178" s="104">
        <v>77.721699999999998</v>
      </c>
      <c r="AG178" s="104">
        <v>62.757399999999997</v>
      </c>
      <c r="AH178" s="104">
        <v>88.031499999999994</v>
      </c>
      <c r="AI178" s="104">
        <v>279.0489</v>
      </c>
      <c r="AJ178" s="104">
        <v>79.925200000000004</v>
      </c>
      <c r="AK178" s="104">
        <v>20.684999999999999</v>
      </c>
      <c r="AL178" s="104">
        <v>149.16800000000001</v>
      </c>
      <c r="AM178" s="104">
        <v>169.76519999999999</v>
      </c>
      <c r="AN178" s="104">
        <v>87.600300000000004</v>
      </c>
      <c r="AP178" s="2">
        <v>2010</v>
      </c>
      <c r="AQ178" s="2">
        <v>98.693100000000001</v>
      </c>
      <c r="AR178" s="2">
        <v>100</v>
      </c>
      <c r="AS178" s="2">
        <v>99.519499999999994</v>
      </c>
      <c r="AT178" s="2">
        <v>100</v>
      </c>
      <c r="AU178" s="2">
        <v>99.947599999999994</v>
      </c>
      <c r="AV178" s="2">
        <v>99.894999999999996</v>
      </c>
      <c r="AW178" s="2">
        <v>100</v>
      </c>
      <c r="AX178" s="2">
        <v>100</v>
      </c>
      <c r="AY178" s="2">
        <v>99.3583</v>
      </c>
      <c r="AZ178" s="2">
        <v>99.995400000000004</v>
      </c>
      <c r="BA178" s="2">
        <v>100</v>
      </c>
      <c r="BB178" s="2">
        <v>100</v>
      </c>
      <c r="BC178" s="2">
        <v>99.763199999999998</v>
      </c>
      <c r="BD178" s="2">
        <v>99.844499999999996</v>
      </c>
      <c r="BE178" s="2">
        <v>74.415700000000001</v>
      </c>
      <c r="BF178" s="2">
        <v>93.9251</v>
      </c>
      <c r="BG178" s="2">
        <v>65.41</v>
      </c>
      <c r="BH178" s="2">
        <v>90.938199999999995</v>
      </c>
      <c r="BI178" s="2">
        <v>100</v>
      </c>
      <c r="BJ178" s="2">
        <v>100</v>
      </c>
      <c r="BK178" s="2">
        <v>100</v>
      </c>
      <c r="BL178" s="2">
        <v>100</v>
      </c>
      <c r="BM178" s="2">
        <v>100</v>
      </c>
      <c r="BN178" s="2">
        <v>98.205600000000004</v>
      </c>
      <c r="BO178" s="2">
        <v>99.050799999999995</v>
      </c>
      <c r="BQ178" s="2">
        <v>100</v>
      </c>
      <c r="BR178" s="2">
        <v>90.033699999999996</v>
      </c>
      <c r="BS178" s="2">
        <v>99.540300000000002</v>
      </c>
      <c r="BT178" s="2">
        <v>32.819499999999998</v>
      </c>
      <c r="BU178" s="2">
        <v>99.378900000000002</v>
      </c>
      <c r="BV178" s="2">
        <v>100</v>
      </c>
      <c r="BY178" s="2">
        <v>65.785300000000007</v>
      </c>
      <c r="BZ178" s="2">
        <v>100</v>
      </c>
      <c r="CA178" s="2">
        <v>100</v>
      </c>
      <c r="CC178" s="2">
        <v>100</v>
      </c>
      <c r="CD178" s="2">
        <v>99.231200000000001</v>
      </c>
    </row>
    <row r="179" spans="1:82" x14ac:dyDescent="0.25">
      <c r="A179" s="29">
        <v>2011</v>
      </c>
      <c r="B179" s="104">
        <v>76.340999999999994</v>
      </c>
      <c r="C179" s="104">
        <v>128.6883</v>
      </c>
      <c r="D179" s="104">
        <v>120.19289999999999</v>
      </c>
      <c r="E179" s="104">
        <v>190.25239999999999</v>
      </c>
      <c r="F179" s="104">
        <v>176.19470000000001</v>
      </c>
      <c r="G179" s="104">
        <v>151.459</v>
      </c>
      <c r="H179" s="104">
        <v>107.1904</v>
      </c>
      <c r="I179" s="104">
        <v>168.4742</v>
      </c>
      <c r="J179" s="104">
        <v>169.27170000000001</v>
      </c>
      <c r="K179" s="104">
        <v>221.52090000000001</v>
      </c>
      <c r="L179" s="104">
        <v>68.584199999999996</v>
      </c>
      <c r="M179" s="104">
        <v>14.4856</v>
      </c>
      <c r="N179" s="104">
        <v>38.411499999999997</v>
      </c>
      <c r="O179" s="104">
        <v>37.052900000000001</v>
      </c>
      <c r="P179" s="104">
        <v>14.408799999999999</v>
      </c>
      <c r="Q179" s="104">
        <v>102.39409999999999</v>
      </c>
      <c r="R179" s="104">
        <v>122.4515</v>
      </c>
      <c r="S179" s="104">
        <v>81.173900000000003</v>
      </c>
      <c r="T179" s="104">
        <v>40.8977</v>
      </c>
      <c r="U179" s="104">
        <v>24.986999999999998</v>
      </c>
      <c r="V179" s="104">
        <v>22.799099999999999</v>
      </c>
      <c r="W179" s="104">
        <v>80.096999999999994</v>
      </c>
      <c r="X179" s="104">
        <v>16.863700000000001</v>
      </c>
      <c r="Y179" s="104">
        <v>100.4712</v>
      </c>
      <c r="Z179" s="104">
        <v>97.108699999999999</v>
      </c>
      <c r="AA179" s="104">
        <v>110.398</v>
      </c>
      <c r="AB179" s="104">
        <v>21.220199999999998</v>
      </c>
      <c r="AC179" s="104">
        <v>273.7774</v>
      </c>
      <c r="AD179" s="104">
        <v>96.759299999999996</v>
      </c>
      <c r="AE179" s="104">
        <v>98.088300000000004</v>
      </c>
      <c r="AF179" s="104">
        <v>215.5044</v>
      </c>
      <c r="AG179" s="104">
        <v>53.525399999999998</v>
      </c>
      <c r="AH179" s="104">
        <v>125.33759999999999</v>
      </c>
      <c r="AI179" s="104">
        <v>117.7444</v>
      </c>
      <c r="AJ179" s="104">
        <v>75.312700000000007</v>
      </c>
      <c r="AK179" s="104">
        <v>36.209099999999999</v>
      </c>
      <c r="AL179" s="104">
        <v>70.435299999999998</v>
      </c>
      <c r="AM179" s="41">
        <v>-999.9</v>
      </c>
      <c r="AN179" s="104">
        <v>151.45959999999999</v>
      </c>
      <c r="AP179" s="2">
        <v>2011</v>
      </c>
      <c r="AQ179" s="2">
        <v>97.763900000000007</v>
      </c>
      <c r="AR179" s="2">
        <v>100</v>
      </c>
      <c r="AS179" s="2">
        <v>92.233900000000006</v>
      </c>
      <c r="AT179" s="2">
        <v>100</v>
      </c>
      <c r="AU179" s="2">
        <v>98.016800000000003</v>
      </c>
      <c r="AV179" s="2">
        <v>95.907499999999999</v>
      </c>
      <c r="AW179" s="2">
        <v>100</v>
      </c>
      <c r="AX179" s="2">
        <v>100</v>
      </c>
      <c r="AY179" s="2">
        <v>99.283500000000004</v>
      </c>
      <c r="AZ179" s="2">
        <v>100</v>
      </c>
      <c r="BA179" s="2">
        <v>100</v>
      </c>
      <c r="BB179" s="2">
        <v>99.740600000000001</v>
      </c>
      <c r="BC179" s="2">
        <v>85.408199999999994</v>
      </c>
      <c r="BD179" s="2">
        <v>100</v>
      </c>
      <c r="BE179" s="2">
        <v>99.6905</v>
      </c>
      <c r="BF179" s="2">
        <v>96.972700000000003</v>
      </c>
      <c r="BG179" s="2">
        <v>97.654200000000003</v>
      </c>
      <c r="BH179" s="2">
        <v>97.138999999999996</v>
      </c>
      <c r="BI179" s="2">
        <v>100</v>
      </c>
      <c r="BJ179" s="2">
        <v>100</v>
      </c>
      <c r="BK179" s="2">
        <v>99.070400000000006</v>
      </c>
      <c r="BL179" s="2">
        <v>100</v>
      </c>
      <c r="BM179" s="2">
        <v>100</v>
      </c>
      <c r="BN179" s="2">
        <v>85.568600000000004</v>
      </c>
      <c r="BO179" s="2">
        <v>93.818200000000004</v>
      </c>
      <c r="BP179" s="2">
        <v>99.826999999999998</v>
      </c>
      <c r="BQ179" s="2">
        <v>100</v>
      </c>
      <c r="BR179" s="2">
        <v>99.886799999999994</v>
      </c>
      <c r="BS179" s="2">
        <v>99.635400000000004</v>
      </c>
      <c r="BT179" s="2">
        <v>90.923699999999997</v>
      </c>
      <c r="BU179" s="2">
        <v>99.4499</v>
      </c>
      <c r="BV179" s="2">
        <v>100</v>
      </c>
      <c r="BW179" s="2">
        <v>100</v>
      </c>
      <c r="BX179" s="2">
        <v>99.905799999999999</v>
      </c>
      <c r="BY179" s="2">
        <v>98.886399999999995</v>
      </c>
      <c r="BZ179" s="2">
        <v>100</v>
      </c>
      <c r="CA179" s="2">
        <v>100</v>
      </c>
      <c r="CC179" s="2">
        <v>66.257499999999993</v>
      </c>
      <c r="CD179" s="2">
        <v>99.690600000000003</v>
      </c>
    </row>
    <row r="180" spans="1:82" x14ac:dyDescent="0.25">
      <c r="A180" s="29">
        <v>2012</v>
      </c>
      <c r="B180" s="104">
        <v>142.45169999999999</v>
      </c>
      <c r="C180" s="104">
        <v>142.4726</v>
      </c>
      <c r="D180" s="104">
        <v>135.2578</v>
      </c>
      <c r="E180" s="104">
        <v>178.1592</v>
      </c>
      <c r="F180" s="104">
        <v>133.73150000000001</v>
      </c>
      <c r="G180" s="104">
        <v>192.9795</v>
      </c>
      <c r="H180" s="104">
        <v>104.38639999999999</v>
      </c>
      <c r="I180" s="104">
        <v>190.35589999999999</v>
      </c>
      <c r="J180" s="104">
        <v>131.35910000000001</v>
      </c>
      <c r="K180" s="104">
        <v>180.77090000000001</v>
      </c>
      <c r="L180" s="104">
        <v>82.487300000000005</v>
      </c>
      <c r="M180" s="104">
        <v>21.3019</v>
      </c>
      <c r="N180" s="104">
        <v>15.7563</v>
      </c>
      <c r="O180" s="104">
        <v>40.188099999999999</v>
      </c>
      <c r="P180" s="104">
        <v>10.946300000000001</v>
      </c>
      <c r="Q180" s="104">
        <v>93.769000000000005</v>
      </c>
      <c r="R180" s="104">
        <v>78.2988</v>
      </c>
      <c r="S180" s="104">
        <v>53.7164</v>
      </c>
      <c r="T180" s="104">
        <v>162.34</v>
      </c>
      <c r="U180" s="104">
        <v>78.263199999999998</v>
      </c>
      <c r="V180" s="104">
        <v>88.291399999999996</v>
      </c>
      <c r="W180" s="104">
        <v>154.2629</v>
      </c>
      <c r="X180" s="104">
        <v>12.6045</v>
      </c>
      <c r="Y180" s="104">
        <v>95.515299999999996</v>
      </c>
      <c r="Z180" s="104">
        <v>40.001600000000003</v>
      </c>
      <c r="AA180" s="104">
        <v>49.712299999999999</v>
      </c>
      <c r="AB180" s="104">
        <v>36.540300000000002</v>
      </c>
      <c r="AC180" s="104">
        <v>269.19009999999997</v>
      </c>
      <c r="AD180" s="104">
        <v>77.873000000000005</v>
      </c>
      <c r="AE180" s="104">
        <v>75.329400000000007</v>
      </c>
      <c r="AF180" s="104">
        <v>165.24520000000001</v>
      </c>
      <c r="AG180" s="104">
        <v>58.937899999999999</v>
      </c>
      <c r="AH180" s="104">
        <v>130.10410000000002</v>
      </c>
      <c r="AI180" s="104">
        <v>157.93379999999999</v>
      </c>
      <c r="AJ180" s="104">
        <v>54.176200000000001</v>
      </c>
      <c r="AK180" s="104">
        <v>28.858799999999999</v>
      </c>
      <c r="AL180" s="104">
        <v>63.899000000000001</v>
      </c>
      <c r="AM180" s="104">
        <v>111.31870000000001</v>
      </c>
      <c r="AN180" s="104">
        <v>58.919899999999998</v>
      </c>
      <c r="AP180" s="2">
        <v>2012</v>
      </c>
      <c r="AQ180" s="2">
        <v>100</v>
      </c>
      <c r="AR180" s="2">
        <v>99.891400000000004</v>
      </c>
      <c r="AS180" s="2">
        <v>92.750799999999998</v>
      </c>
      <c r="AT180" s="2">
        <v>100</v>
      </c>
      <c r="AU180" s="2">
        <v>94.393799999999999</v>
      </c>
      <c r="AV180" s="2">
        <v>99.546899999999994</v>
      </c>
      <c r="AW180" s="2">
        <v>100</v>
      </c>
      <c r="AX180" s="2">
        <v>100</v>
      </c>
      <c r="AY180" s="2">
        <v>98.258200000000002</v>
      </c>
      <c r="AZ180" s="2">
        <v>100</v>
      </c>
      <c r="BA180" s="2">
        <v>100</v>
      </c>
      <c r="BB180" s="2">
        <v>100</v>
      </c>
      <c r="BC180" s="2">
        <v>100</v>
      </c>
      <c r="BD180" s="2">
        <v>100</v>
      </c>
      <c r="BE180" s="2">
        <v>99.882199999999997</v>
      </c>
      <c r="BF180" s="2">
        <v>96.681200000000004</v>
      </c>
      <c r="BG180" s="2">
        <v>99.263400000000004</v>
      </c>
      <c r="BH180" s="2">
        <v>82.861999999999995</v>
      </c>
      <c r="BI180" s="2">
        <v>100</v>
      </c>
      <c r="BJ180" s="2">
        <v>100</v>
      </c>
      <c r="BK180" s="2">
        <v>100</v>
      </c>
      <c r="BL180" s="2">
        <v>100</v>
      </c>
      <c r="BM180" s="2">
        <v>100</v>
      </c>
      <c r="BN180" s="2">
        <v>98.252799999999993</v>
      </c>
      <c r="BO180" s="2">
        <v>99.330200000000005</v>
      </c>
      <c r="BP180" s="2">
        <v>98.605199999999996</v>
      </c>
      <c r="BQ180" s="2">
        <v>100</v>
      </c>
      <c r="BR180" s="2">
        <v>100</v>
      </c>
      <c r="BS180" s="2">
        <v>100</v>
      </c>
      <c r="BT180" s="2">
        <v>100</v>
      </c>
      <c r="BU180" s="2">
        <v>99.690299999999993</v>
      </c>
      <c r="BV180" s="2">
        <v>89.188199999999995</v>
      </c>
      <c r="BW180" s="2">
        <v>99.878399999999999</v>
      </c>
      <c r="BX180" s="2">
        <v>99.740399999999994</v>
      </c>
      <c r="BY180" s="2">
        <v>93.206999999999994</v>
      </c>
      <c r="BZ180" s="2">
        <v>100</v>
      </c>
      <c r="CA180" s="2">
        <v>100</v>
      </c>
      <c r="CC180" s="2">
        <v>100</v>
      </c>
      <c r="CD180" s="2">
        <v>99.840299999999999</v>
      </c>
    </row>
    <row r="181" spans="1:82" x14ac:dyDescent="0.25"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</row>
    <row r="182" spans="1:82" x14ac:dyDescent="0.25">
      <c r="A182" s="125" t="s">
        <v>220</v>
      </c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</row>
    <row r="183" spans="1:82" x14ac:dyDescent="0.25">
      <c r="B183" s="104" t="s">
        <v>13</v>
      </c>
      <c r="C183" s="104" t="s">
        <v>16</v>
      </c>
      <c r="D183" s="104" t="s">
        <v>17</v>
      </c>
      <c r="E183" s="104" t="s">
        <v>18</v>
      </c>
      <c r="F183" s="104" t="s">
        <v>19</v>
      </c>
      <c r="G183" s="104" t="s">
        <v>20</v>
      </c>
      <c r="H183" s="104" t="s">
        <v>21</v>
      </c>
      <c r="I183" s="104" t="s">
        <v>22</v>
      </c>
      <c r="J183" s="104" t="s">
        <v>23</v>
      </c>
      <c r="K183" s="104" t="s">
        <v>24</v>
      </c>
      <c r="L183" s="104" t="s">
        <v>28</v>
      </c>
      <c r="M183" s="104" t="s">
        <v>29</v>
      </c>
      <c r="N183" s="104" t="s">
        <v>43</v>
      </c>
      <c r="O183" s="104" t="s">
        <v>45</v>
      </c>
      <c r="P183" s="104" t="s">
        <v>46</v>
      </c>
      <c r="Q183" s="104" t="s">
        <v>49</v>
      </c>
      <c r="R183" s="104" t="s">
        <v>50</v>
      </c>
      <c r="S183" s="104" t="s">
        <v>51</v>
      </c>
      <c r="T183" s="104" t="s">
        <v>57</v>
      </c>
      <c r="U183" s="104" t="s">
        <v>58</v>
      </c>
      <c r="V183" s="104" t="s">
        <v>60</v>
      </c>
      <c r="W183" s="104" t="s">
        <v>61</v>
      </c>
      <c r="X183" s="104" t="s">
        <v>62</v>
      </c>
      <c r="Y183" s="104" t="s">
        <v>68</v>
      </c>
      <c r="Z183" s="104" t="s">
        <v>69</v>
      </c>
      <c r="AA183" s="104" t="s">
        <v>70</v>
      </c>
      <c r="AB183" s="104" t="s">
        <v>71</v>
      </c>
      <c r="AC183" s="104" t="s">
        <v>2</v>
      </c>
      <c r="AD183" s="104" t="s">
        <v>75</v>
      </c>
      <c r="AE183" s="104" t="s">
        <v>76</v>
      </c>
      <c r="AF183" s="104" t="s">
        <v>79</v>
      </c>
      <c r="AG183" s="104" t="s">
        <v>82</v>
      </c>
      <c r="AH183" s="104" t="s">
        <v>85</v>
      </c>
      <c r="AI183" s="104" t="s">
        <v>86</v>
      </c>
      <c r="AJ183" s="104" t="s">
        <v>92</v>
      </c>
      <c r="AK183" s="104" t="s">
        <v>93</v>
      </c>
      <c r="AL183" s="104" t="s">
        <v>94</v>
      </c>
      <c r="AM183" s="104" t="s">
        <v>131</v>
      </c>
      <c r="AN183" s="104" t="s">
        <v>98</v>
      </c>
      <c r="AP183" s="2" t="s">
        <v>223</v>
      </c>
      <c r="AQ183" s="2" t="s">
        <v>13</v>
      </c>
      <c r="AR183" s="2" t="s">
        <v>16</v>
      </c>
      <c r="AS183" s="2" t="s">
        <v>17</v>
      </c>
      <c r="AT183" s="2" t="s">
        <v>18</v>
      </c>
      <c r="AU183" s="2" t="s">
        <v>19</v>
      </c>
      <c r="AV183" s="2" t="s">
        <v>20</v>
      </c>
      <c r="AW183" s="2" t="s">
        <v>21</v>
      </c>
      <c r="AX183" s="2" t="s">
        <v>22</v>
      </c>
      <c r="AY183" s="2" t="s">
        <v>23</v>
      </c>
      <c r="AZ183" s="2" t="s">
        <v>24</v>
      </c>
      <c r="BA183" s="2" t="s">
        <v>28</v>
      </c>
      <c r="BB183" s="2" t="s">
        <v>29</v>
      </c>
      <c r="BC183" s="2" t="s">
        <v>43</v>
      </c>
      <c r="BD183" s="2" t="s">
        <v>45</v>
      </c>
      <c r="BE183" s="2" t="s">
        <v>46</v>
      </c>
      <c r="BF183" s="2" t="s">
        <v>49</v>
      </c>
      <c r="BG183" s="2" t="s">
        <v>50</v>
      </c>
      <c r="BH183" s="2" t="s">
        <v>51</v>
      </c>
      <c r="BI183" s="2" t="s">
        <v>57</v>
      </c>
      <c r="BJ183" s="2" t="s">
        <v>58</v>
      </c>
      <c r="BK183" s="2" t="s">
        <v>60</v>
      </c>
      <c r="BL183" s="2" t="s">
        <v>61</v>
      </c>
      <c r="BM183" s="2" t="s">
        <v>62</v>
      </c>
      <c r="BN183" s="2" t="s">
        <v>68</v>
      </c>
      <c r="BO183" s="2" t="s">
        <v>69</v>
      </c>
      <c r="BP183" s="2" t="s">
        <v>70</v>
      </c>
      <c r="BQ183" s="2" t="s">
        <v>71</v>
      </c>
      <c r="BR183" s="2" t="s">
        <v>2</v>
      </c>
      <c r="BS183" s="2" t="s">
        <v>75</v>
      </c>
      <c r="BT183" s="2" t="s">
        <v>76</v>
      </c>
      <c r="BU183" s="2" t="s">
        <v>79</v>
      </c>
      <c r="BV183" s="2" t="s">
        <v>82</v>
      </c>
      <c r="BW183" s="2" t="s">
        <v>85</v>
      </c>
      <c r="BX183" s="2" t="s">
        <v>86</v>
      </c>
      <c r="BY183" s="2" t="s">
        <v>92</v>
      </c>
      <c r="BZ183" s="2" t="s">
        <v>93</v>
      </c>
      <c r="CA183" s="2" t="s">
        <v>94</v>
      </c>
      <c r="CB183" s="2" t="s">
        <v>134</v>
      </c>
      <c r="CC183" s="2" t="s">
        <v>98</v>
      </c>
      <c r="CD183" s="2" t="s">
        <v>131</v>
      </c>
    </row>
    <row r="184" spans="1:82" x14ac:dyDescent="0.25">
      <c r="A184" s="29">
        <v>1990</v>
      </c>
      <c r="B184" s="104">
        <v>64.845500000000001</v>
      </c>
      <c r="C184" s="104">
        <v>128.1662</v>
      </c>
      <c r="D184" s="104">
        <v>88.141000000000005</v>
      </c>
      <c r="E184" s="104">
        <v>98.606200000000001</v>
      </c>
      <c r="F184" s="104">
        <v>106.806</v>
      </c>
      <c r="G184" s="104">
        <v>113.1254</v>
      </c>
      <c r="H184" s="104">
        <v>64.593199999999996</v>
      </c>
      <c r="I184" s="104">
        <v>174.18440000000001</v>
      </c>
      <c r="J184" s="104">
        <v>108.3535</v>
      </c>
      <c r="K184" s="41">
        <v>-999.9</v>
      </c>
      <c r="L184" s="104">
        <v>75.827600000000004</v>
      </c>
      <c r="M184" s="104">
        <v>5.7911999999999999</v>
      </c>
      <c r="N184" s="104">
        <v>15.662599999999999</v>
      </c>
      <c r="O184" s="104">
        <v>61.503100000000003</v>
      </c>
      <c r="P184" s="104">
        <v>6.8933</v>
      </c>
      <c r="Q184" s="104">
        <v>223.06</v>
      </c>
      <c r="R184" s="104">
        <v>182.0232</v>
      </c>
      <c r="S184" s="104">
        <v>213.04429999999999</v>
      </c>
      <c r="T184" s="104">
        <v>67.066000000000003</v>
      </c>
      <c r="U184" s="104">
        <v>22.3248</v>
      </c>
      <c r="V184" s="104">
        <v>38.079000000000001</v>
      </c>
      <c r="W184" s="104">
        <v>142.6</v>
      </c>
      <c r="X184" s="104">
        <v>22.273700000000002</v>
      </c>
      <c r="Y184" s="104">
        <v>326.02569999999997</v>
      </c>
      <c r="Z184" s="104">
        <v>230.173</v>
      </c>
      <c r="AA184" s="104">
        <v>77.159000000000006</v>
      </c>
      <c r="AB184" s="104">
        <v>22.2591</v>
      </c>
      <c r="AC184" s="104">
        <v>493.41800000000001</v>
      </c>
      <c r="AD184" s="104">
        <v>499.50659999999999</v>
      </c>
      <c r="AE184" s="104">
        <v>115.74460000000001</v>
      </c>
      <c r="AF184" s="104">
        <v>198.7594</v>
      </c>
      <c r="AG184" s="104">
        <v>25.479800000000001</v>
      </c>
      <c r="AH184" s="104">
        <v>91.726799999999997</v>
      </c>
      <c r="AI184" s="41">
        <v>-999.9</v>
      </c>
      <c r="AJ184" s="104">
        <v>109.78100000000001</v>
      </c>
      <c r="AK184" s="104">
        <v>1.167</v>
      </c>
      <c r="AL184" s="104">
        <v>9.6477000000000004</v>
      </c>
      <c r="AM184" s="104">
        <v>66.462100000000007</v>
      </c>
      <c r="AN184" s="104">
        <v>224.48</v>
      </c>
      <c r="AP184" s="2">
        <v>1990</v>
      </c>
      <c r="AQ184" s="2">
        <v>96.907200000000003</v>
      </c>
      <c r="AR184" s="2">
        <v>92.395600000000002</v>
      </c>
      <c r="AS184" s="2">
        <v>94.660399999999996</v>
      </c>
      <c r="AT184" s="2">
        <v>99.066699999999997</v>
      </c>
      <c r="AU184" s="2">
        <v>94.272499999999994</v>
      </c>
      <c r="AV184" s="2">
        <v>99.599800000000002</v>
      </c>
      <c r="AW184" s="2">
        <v>99.754499999999993</v>
      </c>
      <c r="AX184" s="2">
        <v>99.558300000000003</v>
      </c>
      <c r="AY184" s="2">
        <v>96.239599999999996</v>
      </c>
      <c r="BA184" s="2">
        <v>100</v>
      </c>
      <c r="BB184" s="2">
        <v>100</v>
      </c>
      <c r="BC184" s="2">
        <v>95.775999999999996</v>
      </c>
      <c r="BD184" s="2">
        <v>98.468299999999999</v>
      </c>
      <c r="BE184" s="2">
        <v>95.552599999999998</v>
      </c>
      <c r="BF184" s="2">
        <v>100</v>
      </c>
      <c r="BG184" s="2">
        <v>99.797200000000004</v>
      </c>
      <c r="BH184" s="2">
        <v>99.356300000000005</v>
      </c>
      <c r="BI184" s="2">
        <v>100</v>
      </c>
      <c r="BJ184" s="2">
        <v>100</v>
      </c>
      <c r="BK184" s="2">
        <v>100</v>
      </c>
      <c r="BL184" s="2">
        <v>100</v>
      </c>
      <c r="BM184" s="2">
        <v>100</v>
      </c>
      <c r="BN184" s="2">
        <v>99.881200000000007</v>
      </c>
      <c r="BO184" s="2">
        <v>100</v>
      </c>
      <c r="BP184" s="2">
        <v>100</v>
      </c>
      <c r="BQ184" s="2">
        <v>98.948400000000007</v>
      </c>
      <c r="BR184" s="2">
        <v>100</v>
      </c>
      <c r="BS184" s="2">
        <v>100</v>
      </c>
      <c r="BT184" s="2">
        <v>99.907899999999998</v>
      </c>
      <c r="BU184" s="2">
        <v>99.654700000000005</v>
      </c>
      <c r="BV184" s="2">
        <v>95.248000000000005</v>
      </c>
      <c r="BY184" s="2">
        <v>100</v>
      </c>
      <c r="BZ184" s="2">
        <v>100</v>
      </c>
      <c r="CA184" s="2">
        <v>97.899299999999997</v>
      </c>
      <c r="CB184" s="2">
        <v>99.810199999999995</v>
      </c>
      <c r="CC184" s="2">
        <v>100</v>
      </c>
    </row>
    <row r="185" spans="1:82" x14ac:dyDescent="0.25">
      <c r="A185" s="29">
        <v>1991</v>
      </c>
      <c r="B185" s="104">
        <v>90.477599999999995</v>
      </c>
      <c r="C185" s="104">
        <v>76.146799999999999</v>
      </c>
      <c r="D185" s="104">
        <v>65.742099999999994</v>
      </c>
      <c r="E185" s="104">
        <v>116.8442</v>
      </c>
      <c r="F185" s="104">
        <v>74.860900000000001</v>
      </c>
      <c r="G185" s="104">
        <v>132.09710000000001</v>
      </c>
      <c r="H185" s="104">
        <v>57.235700000000001</v>
      </c>
      <c r="I185" s="104">
        <v>105.32389999999999</v>
      </c>
      <c r="J185" s="41">
        <v>-999.9</v>
      </c>
      <c r="K185" s="104">
        <v>86.805999999999997</v>
      </c>
      <c r="L185" s="104">
        <v>52.207700000000003</v>
      </c>
      <c r="M185" s="104">
        <v>22.620999999999999</v>
      </c>
      <c r="N185" s="104">
        <v>60.395800000000001</v>
      </c>
      <c r="O185" s="104">
        <v>119.74760000000001</v>
      </c>
      <c r="P185" s="104">
        <v>21.389299999999999</v>
      </c>
      <c r="Q185" s="104">
        <v>143.03700000000001</v>
      </c>
      <c r="R185" s="104">
        <v>147.83600000000001</v>
      </c>
      <c r="S185" s="104">
        <v>129.5909</v>
      </c>
      <c r="T185" s="104">
        <v>70.126999999999995</v>
      </c>
      <c r="U185" s="104">
        <v>20.5077</v>
      </c>
      <c r="V185" s="104">
        <v>57.253100000000003</v>
      </c>
      <c r="W185" s="104">
        <v>66.204999999999998</v>
      </c>
      <c r="X185" s="104">
        <v>10.787000000000001</v>
      </c>
      <c r="Y185" s="104">
        <v>51.32</v>
      </c>
      <c r="Z185" s="104">
        <v>103.783</v>
      </c>
      <c r="AA185" s="104">
        <v>142.0264</v>
      </c>
      <c r="AB185" s="104">
        <v>49.640999999999998</v>
      </c>
      <c r="AC185" s="104">
        <v>273.68099999999998</v>
      </c>
      <c r="AD185" s="104">
        <v>147.9487</v>
      </c>
      <c r="AE185" s="104">
        <v>46.220500000000001</v>
      </c>
      <c r="AF185" s="104">
        <v>207.72630000000001</v>
      </c>
      <c r="AG185" s="104">
        <v>34.2209</v>
      </c>
      <c r="AH185" s="104">
        <v>83.533299999999997</v>
      </c>
      <c r="AI185" s="104">
        <v>139.00779999999997</v>
      </c>
      <c r="AJ185" s="104">
        <v>80.588999999999999</v>
      </c>
      <c r="AK185" s="104">
        <v>8.577</v>
      </c>
      <c r="AL185" s="104">
        <v>8.3821999999999992</v>
      </c>
      <c r="AM185" s="104">
        <v>131.8449</v>
      </c>
      <c r="AN185" s="104">
        <v>245.89189999999999</v>
      </c>
      <c r="AP185" s="2">
        <v>1991</v>
      </c>
      <c r="AQ185" s="2">
        <v>97.549000000000007</v>
      </c>
      <c r="AR185" s="2">
        <v>94.531899999999993</v>
      </c>
      <c r="AS185" s="2">
        <v>97.058800000000005</v>
      </c>
      <c r="AT185" s="2">
        <v>99.475200000000001</v>
      </c>
      <c r="AU185" s="2">
        <v>96.818200000000004</v>
      </c>
      <c r="AV185" s="2">
        <v>99.793999999999997</v>
      </c>
      <c r="AW185" s="2">
        <v>99.228200000000001</v>
      </c>
      <c r="AX185" s="2">
        <v>99.172200000000004</v>
      </c>
      <c r="AZ185" s="2">
        <v>100</v>
      </c>
      <c r="BA185" s="2">
        <v>99.993600000000001</v>
      </c>
      <c r="BB185" s="2">
        <v>100</v>
      </c>
      <c r="BC185" s="2">
        <v>98.374300000000005</v>
      </c>
      <c r="BD185" s="2">
        <v>98.227400000000003</v>
      </c>
      <c r="BE185" s="2">
        <v>98.458299999999994</v>
      </c>
      <c r="BF185" s="2">
        <v>100</v>
      </c>
      <c r="BG185" s="2">
        <v>100</v>
      </c>
      <c r="BH185" s="2">
        <v>99.887600000000006</v>
      </c>
      <c r="BI185" s="2">
        <v>100</v>
      </c>
      <c r="BJ185" s="2">
        <v>100</v>
      </c>
      <c r="BK185" s="2">
        <v>100</v>
      </c>
      <c r="BL185" s="2">
        <v>100</v>
      </c>
      <c r="BM185" s="2">
        <v>100</v>
      </c>
      <c r="BN185" s="2">
        <v>100</v>
      </c>
      <c r="BO185" s="2">
        <v>100</v>
      </c>
      <c r="BP185" s="2">
        <v>100</v>
      </c>
      <c r="BQ185" s="2">
        <v>98.2166</v>
      </c>
      <c r="BR185" s="2">
        <v>100</v>
      </c>
      <c r="BS185" s="2">
        <v>100</v>
      </c>
      <c r="BT185" s="2">
        <v>99.124899999999997</v>
      </c>
      <c r="BU185" s="2">
        <v>99.369</v>
      </c>
      <c r="BV185" s="2">
        <v>98.797899999999998</v>
      </c>
      <c r="BY185" s="2">
        <v>100</v>
      </c>
      <c r="BZ185" s="2">
        <v>100</v>
      </c>
      <c r="CA185" s="2">
        <v>94.867999999999995</v>
      </c>
      <c r="CB185" s="2">
        <v>99.920400000000001</v>
      </c>
      <c r="CC185" s="2">
        <v>97.924300000000002</v>
      </c>
    </row>
    <row r="186" spans="1:82" x14ac:dyDescent="0.25">
      <c r="A186" s="29">
        <v>1992</v>
      </c>
      <c r="B186" s="104">
        <v>90.591099999999997</v>
      </c>
      <c r="C186" s="104">
        <v>61.0974</v>
      </c>
      <c r="D186" s="104">
        <v>50.234999999999999</v>
      </c>
      <c r="E186" s="104">
        <v>138.96950000000001</v>
      </c>
      <c r="F186" s="104">
        <v>106.8946</v>
      </c>
      <c r="G186" s="104">
        <v>162.08170000000001</v>
      </c>
      <c r="H186" s="104">
        <v>57.430100000000003</v>
      </c>
      <c r="I186" s="104">
        <v>163.00649999999999</v>
      </c>
      <c r="J186" s="41">
        <v>-999.9</v>
      </c>
      <c r="K186" s="41">
        <v>-999.9</v>
      </c>
      <c r="L186" s="104">
        <v>66.607200000000006</v>
      </c>
      <c r="M186" s="41">
        <v>-999.9</v>
      </c>
      <c r="N186" s="104">
        <v>46.250900000000001</v>
      </c>
      <c r="O186" s="104">
        <v>150.9032</v>
      </c>
      <c r="P186" s="104">
        <v>40.002400000000002</v>
      </c>
      <c r="Q186" s="104">
        <v>296.94159999999999</v>
      </c>
      <c r="R186" s="104">
        <v>206.98869999999999</v>
      </c>
      <c r="S186" s="104">
        <v>304.88889999999998</v>
      </c>
      <c r="T186" s="104">
        <v>67.948800000000006</v>
      </c>
      <c r="U186" s="104">
        <v>27.878</v>
      </c>
      <c r="V186" s="104">
        <v>49.9709</v>
      </c>
      <c r="W186" s="104">
        <v>160.46619999999999</v>
      </c>
      <c r="X186" s="104">
        <v>22.640799999999999</v>
      </c>
      <c r="Y186" s="104">
        <v>243.05940000000001</v>
      </c>
      <c r="Z186" s="104">
        <v>197.45060000000001</v>
      </c>
      <c r="AA186" s="104">
        <v>82.801500000000004</v>
      </c>
      <c r="AB186" s="104">
        <v>19.4695</v>
      </c>
      <c r="AC186" s="104">
        <v>371.94</v>
      </c>
      <c r="AD186" s="104">
        <v>226.7921</v>
      </c>
      <c r="AE186" s="104">
        <v>72.332499999999996</v>
      </c>
      <c r="AF186" s="104">
        <v>172.89590000000001</v>
      </c>
      <c r="AG186" s="104">
        <v>9.9352999999999998</v>
      </c>
      <c r="AH186" s="104">
        <v>162.36540000000002</v>
      </c>
      <c r="AI186" s="104">
        <v>323.57940000000002</v>
      </c>
      <c r="AJ186" s="104">
        <v>71.473699999999994</v>
      </c>
      <c r="AK186" s="104">
        <v>16.216999999999999</v>
      </c>
      <c r="AL186" s="104">
        <v>31.978300000000001</v>
      </c>
      <c r="AM186" s="104">
        <v>101.161</v>
      </c>
      <c r="AN186" s="104">
        <v>125.4511</v>
      </c>
      <c r="AP186" s="2">
        <v>1992</v>
      </c>
      <c r="AQ186" s="2">
        <v>97.735799999999998</v>
      </c>
      <c r="AR186" s="2">
        <v>91.210499999999996</v>
      </c>
      <c r="AS186" s="2">
        <v>97.760400000000004</v>
      </c>
      <c r="AT186" s="2">
        <v>99.334699999999998</v>
      </c>
      <c r="AU186" s="2">
        <v>98.208500000000001</v>
      </c>
      <c r="AV186" s="2">
        <v>90.613600000000005</v>
      </c>
      <c r="AW186" s="2">
        <v>99.746499999999997</v>
      </c>
      <c r="AX186" s="2">
        <v>98.909599999999998</v>
      </c>
      <c r="AZ186" s="2">
        <v>73.622299999999996</v>
      </c>
      <c r="BA186" s="2">
        <v>100</v>
      </c>
      <c r="BC186" s="2">
        <v>99.692700000000002</v>
      </c>
      <c r="BD186" s="2">
        <v>99.517399999999995</v>
      </c>
      <c r="BE186" s="2">
        <v>99.205299999999994</v>
      </c>
      <c r="BF186" s="2">
        <v>99.968400000000003</v>
      </c>
      <c r="BG186" s="2">
        <v>98.218900000000005</v>
      </c>
      <c r="BH186" s="2">
        <v>98.001000000000005</v>
      </c>
      <c r="BI186" s="2">
        <v>99.599299999999999</v>
      </c>
      <c r="BJ186" s="2">
        <v>100</v>
      </c>
      <c r="BK186" s="2">
        <v>100</v>
      </c>
      <c r="BL186" s="2">
        <v>100</v>
      </c>
      <c r="BM186" s="2">
        <v>99.977500000000006</v>
      </c>
      <c r="BN186" s="2">
        <v>99.619299999999996</v>
      </c>
      <c r="BO186" s="2">
        <v>99.846800000000002</v>
      </c>
      <c r="BP186" s="2">
        <v>99.271100000000004</v>
      </c>
      <c r="BQ186" s="2">
        <v>95.416600000000003</v>
      </c>
      <c r="BR186" s="2">
        <v>100</v>
      </c>
      <c r="BS186" s="2">
        <v>100</v>
      </c>
      <c r="BT186" s="2">
        <v>98.940100000000001</v>
      </c>
      <c r="BU186" s="2">
        <v>98.607200000000006</v>
      </c>
      <c r="BV186" s="2">
        <v>93.248400000000004</v>
      </c>
      <c r="BY186" s="2">
        <v>100</v>
      </c>
      <c r="BZ186" s="2">
        <v>100</v>
      </c>
      <c r="CA186" s="2">
        <v>100</v>
      </c>
      <c r="CB186" s="2">
        <v>100</v>
      </c>
      <c r="CC186" s="2">
        <v>99.918800000000005</v>
      </c>
    </row>
    <row r="187" spans="1:82" x14ac:dyDescent="0.25">
      <c r="A187" s="29">
        <v>1993</v>
      </c>
      <c r="B187" s="104">
        <v>86.603899999999996</v>
      </c>
      <c r="C187" s="104">
        <v>120.9739</v>
      </c>
      <c r="D187" s="104">
        <v>78.090500000000006</v>
      </c>
      <c r="E187" s="104">
        <v>127.55410000000001</v>
      </c>
      <c r="F187" s="104">
        <v>82.079400000000007</v>
      </c>
      <c r="G187" s="104">
        <v>107.31270000000001</v>
      </c>
      <c r="H187" s="104">
        <v>62.430900000000001</v>
      </c>
      <c r="I187" s="104">
        <v>97.708600000000004</v>
      </c>
      <c r="J187" s="104">
        <v>81.090199999999996</v>
      </c>
      <c r="K187" s="104">
        <v>158.48660000000001</v>
      </c>
      <c r="L187" s="41">
        <v>-999.9</v>
      </c>
      <c r="M187" s="41">
        <v>-999.9</v>
      </c>
      <c r="N187" s="104">
        <v>22.100899999999999</v>
      </c>
      <c r="O187" s="104">
        <v>41.8979</v>
      </c>
      <c r="P187" s="104">
        <v>4.5270000000000001</v>
      </c>
      <c r="Q187" s="104">
        <v>303.08460000000002</v>
      </c>
      <c r="R187" s="104">
        <v>157.66720000000001</v>
      </c>
      <c r="S187" s="104">
        <v>478.47289999999998</v>
      </c>
      <c r="T187" s="104">
        <v>49.425899999999999</v>
      </c>
      <c r="U187" s="104">
        <v>55.642699999999998</v>
      </c>
      <c r="V187" s="104">
        <v>136.52449999999999</v>
      </c>
      <c r="W187" s="104">
        <v>137.16220000000001</v>
      </c>
      <c r="X187" s="104">
        <v>13.775600000000001</v>
      </c>
      <c r="Y187" s="41">
        <v>-999.9</v>
      </c>
      <c r="Z187" s="104">
        <v>327.84219999999999</v>
      </c>
      <c r="AA187" s="41">
        <v>-999.9</v>
      </c>
      <c r="AB187" s="104">
        <v>17.1663</v>
      </c>
      <c r="AC187" s="104">
        <v>549.11300000000006</v>
      </c>
      <c r="AD187" s="104">
        <v>100.5548</v>
      </c>
      <c r="AE187" s="104">
        <v>47.148000000000003</v>
      </c>
      <c r="AF187" s="104">
        <v>212.97380000000001</v>
      </c>
      <c r="AG187" s="104">
        <v>12.195</v>
      </c>
      <c r="AH187" s="104">
        <v>88.548400000000001</v>
      </c>
      <c r="AI187" s="104">
        <v>223.3048</v>
      </c>
      <c r="AJ187" s="104">
        <v>108.40479999999999</v>
      </c>
      <c r="AK187" s="104">
        <v>3.3</v>
      </c>
      <c r="AL187" s="104">
        <v>17.940999999999999</v>
      </c>
      <c r="AM187" s="104">
        <v>77.722499999999997</v>
      </c>
      <c r="AN187" s="104">
        <v>78.229699999999994</v>
      </c>
      <c r="AP187" s="2">
        <v>1993</v>
      </c>
      <c r="AQ187" s="2">
        <v>99.152500000000003</v>
      </c>
      <c r="AR187" s="2">
        <v>99.537800000000004</v>
      </c>
      <c r="AS187" s="2">
        <v>99.674599999999998</v>
      </c>
      <c r="AT187" s="2">
        <v>98.958799999999997</v>
      </c>
      <c r="AU187" s="2">
        <v>96.857399999999998</v>
      </c>
      <c r="AV187" s="2">
        <v>99.498000000000005</v>
      </c>
      <c r="AW187" s="2">
        <v>99.276200000000003</v>
      </c>
      <c r="AX187" s="2">
        <v>89.587500000000006</v>
      </c>
      <c r="AY187" s="2">
        <v>98.554400000000001</v>
      </c>
      <c r="AZ187" s="2">
        <v>99.142200000000003</v>
      </c>
      <c r="BC187" s="2">
        <v>98.774299999999997</v>
      </c>
      <c r="BD187" s="2">
        <v>98.186199999999999</v>
      </c>
      <c r="BE187" s="2">
        <v>96.117699999999999</v>
      </c>
      <c r="BF187" s="2">
        <v>94.866900000000001</v>
      </c>
      <c r="BG187" s="2">
        <v>98.769499999999994</v>
      </c>
      <c r="BH187" s="2">
        <v>93.162800000000004</v>
      </c>
      <c r="BI187" s="2">
        <v>100</v>
      </c>
      <c r="BJ187" s="2">
        <v>100</v>
      </c>
      <c r="BK187" s="2">
        <v>99.947100000000006</v>
      </c>
      <c r="BL187" s="2">
        <v>100</v>
      </c>
      <c r="BM187" s="2">
        <v>100</v>
      </c>
      <c r="BN187" s="2">
        <v>72.831199999999995</v>
      </c>
      <c r="BO187" s="2">
        <v>99.439599999999999</v>
      </c>
      <c r="BP187" s="2">
        <v>71.652199999999993</v>
      </c>
      <c r="BQ187" s="2">
        <v>99.603300000000004</v>
      </c>
      <c r="BR187" s="2">
        <v>100</v>
      </c>
      <c r="BS187" s="2">
        <v>100</v>
      </c>
      <c r="BT187" s="2">
        <v>100</v>
      </c>
      <c r="BU187" s="2">
        <v>99.001099999999994</v>
      </c>
      <c r="BV187" s="2">
        <v>99.220699999999994</v>
      </c>
      <c r="BY187" s="2">
        <v>100</v>
      </c>
      <c r="BZ187" s="2">
        <v>100</v>
      </c>
      <c r="CA187" s="2">
        <v>100</v>
      </c>
      <c r="CB187" s="2">
        <v>100</v>
      </c>
      <c r="CC187" s="2">
        <v>100</v>
      </c>
    </row>
    <row r="188" spans="1:82" x14ac:dyDescent="0.25">
      <c r="A188" s="29">
        <v>1994</v>
      </c>
      <c r="B188" s="104">
        <v>80.287199999999999</v>
      </c>
      <c r="C188" s="104">
        <v>114.3968</v>
      </c>
      <c r="D188" s="104">
        <v>82.226900000000001</v>
      </c>
      <c r="E188" s="104">
        <v>96.181600000000003</v>
      </c>
      <c r="F188" s="104">
        <v>66.730400000000003</v>
      </c>
      <c r="G188" s="104">
        <v>176.2484</v>
      </c>
      <c r="H188" s="104">
        <v>42.367699999999999</v>
      </c>
      <c r="I188" s="104">
        <v>149.95570000000001</v>
      </c>
      <c r="J188" s="104">
        <v>74.009100000000004</v>
      </c>
      <c r="K188" s="104">
        <v>103.99039999999999</v>
      </c>
      <c r="L188" s="41">
        <v>-999.9</v>
      </c>
      <c r="M188" s="104">
        <v>19.3903</v>
      </c>
      <c r="N188" s="104">
        <v>19.942599999999999</v>
      </c>
      <c r="O188" s="104">
        <v>104.88630000000001</v>
      </c>
      <c r="P188" s="104">
        <v>11.838100000000001</v>
      </c>
      <c r="Q188" s="104">
        <v>161.27099999999999</v>
      </c>
      <c r="R188" s="104">
        <v>212.46190000000001</v>
      </c>
      <c r="S188" s="104">
        <v>276.45800000000003</v>
      </c>
      <c r="T188" s="104">
        <v>48.362499999999997</v>
      </c>
      <c r="U188" s="104">
        <v>59.874400000000001</v>
      </c>
      <c r="V188" s="104">
        <v>64.218599999999995</v>
      </c>
      <c r="W188" s="104">
        <v>169.37979999999999</v>
      </c>
      <c r="X188" s="104">
        <v>7.9675000000000002</v>
      </c>
      <c r="Y188" s="104">
        <v>135.36179999999999</v>
      </c>
      <c r="Z188" s="104">
        <v>151.99180000000001</v>
      </c>
      <c r="AA188" s="104">
        <v>29.125299999999999</v>
      </c>
      <c r="AB188" s="104">
        <v>16.831399999999999</v>
      </c>
      <c r="AC188" s="104">
        <v>302.5093</v>
      </c>
      <c r="AD188" s="104">
        <v>155.74539999999999</v>
      </c>
      <c r="AE188" s="104">
        <v>133.66480000000001</v>
      </c>
      <c r="AF188" s="104">
        <v>107.29349999999999</v>
      </c>
      <c r="AG188" s="104">
        <v>21.524899999999999</v>
      </c>
      <c r="AH188" s="104">
        <v>173.96269999999998</v>
      </c>
      <c r="AI188" s="104">
        <v>275.38299999999998</v>
      </c>
      <c r="AJ188" s="104">
        <v>12.7338</v>
      </c>
      <c r="AK188" s="104">
        <v>5.53</v>
      </c>
      <c r="AL188" s="104">
        <v>37.192999999999998</v>
      </c>
      <c r="AM188" s="104">
        <v>67.311400000000006</v>
      </c>
      <c r="AN188" s="104">
        <v>105.2381</v>
      </c>
      <c r="AP188" s="2">
        <v>1994</v>
      </c>
      <c r="AQ188" s="2">
        <v>98.932400000000001</v>
      </c>
      <c r="AR188" s="2">
        <v>98.961699999999993</v>
      </c>
      <c r="AS188" s="2">
        <v>99.503200000000007</v>
      </c>
      <c r="AT188" s="2">
        <v>97.379400000000004</v>
      </c>
      <c r="AU188" s="2">
        <v>97.9208</v>
      </c>
      <c r="AV188" s="2">
        <v>99.092100000000002</v>
      </c>
      <c r="AW188" s="2">
        <v>99.328100000000006</v>
      </c>
      <c r="AX188" s="2">
        <v>99.564599999999999</v>
      </c>
      <c r="AY188" s="2">
        <v>98.752799999999993</v>
      </c>
      <c r="AZ188" s="2">
        <v>99.0488</v>
      </c>
      <c r="BB188" s="2">
        <v>86.522499999999994</v>
      </c>
      <c r="BC188" s="2">
        <v>99.540599999999998</v>
      </c>
      <c r="BD188" s="2">
        <v>98.931899999999999</v>
      </c>
      <c r="BE188" s="2">
        <v>97.178100000000001</v>
      </c>
      <c r="BF188" s="2">
        <v>99.865499999999997</v>
      </c>
      <c r="BG188" s="2">
        <v>98.271699999999996</v>
      </c>
      <c r="BH188" s="2">
        <v>99.106899999999996</v>
      </c>
      <c r="BI188" s="2">
        <v>100</v>
      </c>
      <c r="BJ188" s="2">
        <v>99.835700000000003</v>
      </c>
      <c r="BK188" s="2">
        <v>89.1935</v>
      </c>
      <c r="BL188" s="2">
        <v>100</v>
      </c>
      <c r="BM188" s="2">
        <v>100</v>
      </c>
      <c r="BN188" s="2">
        <v>99.418000000000006</v>
      </c>
      <c r="BO188" s="2">
        <v>89.688999999999993</v>
      </c>
      <c r="BP188" s="2">
        <v>98.834999999999994</v>
      </c>
      <c r="BQ188" s="2">
        <v>99.427099999999996</v>
      </c>
      <c r="BR188" s="2">
        <v>100</v>
      </c>
      <c r="BS188" s="2">
        <v>100</v>
      </c>
      <c r="BT188" s="2">
        <v>99.452500000000001</v>
      </c>
      <c r="BU188" s="2">
        <v>98.373099999999994</v>
      </c>
      <c r="BV188" s="2">
        <v>98.630099999999999</v>
      </c>
      <c r="BY188" s="2">
        <v>100</v>
      </c>
      <c r="BZ188" s="2">
        <v>100</v>
      </c>
      <c r="CA188" s="2">
        <v>100</v>
      </c>
      <c r="CB188" s="2">
        <v>99.963700000000003</v>
      </c>
      <c r="CC188" s="2">
        <v>99.913399999999996</v>
      </c>
    </row>
    <row r="189" spans="1:82" x14ac:dyDescent="0.25">
      <c r="A189" s="29">
        <v>1995</v>
      </c>
      <c r="B189" s="104">
        <v>73.308499999999995</v>
      </c>
      <c r="C189" s="41">
        <v>-999.9</v>
      </c>
      <c r="D189" s="104">
        <v>63.627200000000002</v>
      </c>
      <c r="E189" s="104">
        <v>81.509699999999995</v>
      </c>
      <c r="F189" s="104">
        <v>46.601599999999998</v>
      </c>
      <c r="G189" s="104">
        <v>80.910300000000007</v>
      </c>
      <c r="H189" s="104">
        <v>42.534100000000002</v>
      </c>
      <c r="I189" s="104">
        <v>27.456600000000002</v>
      </c>
      <c r="J189" s="104">
        <v>16.574999999999999</v>
      </c>
      <c r="K189" s="104">
        <v>100.2826</v>
      </c>
      <c r="L189" s="104">
        <v>72.145700000000005</v>
      </c>
      <c r="M189" s="41">
        <v>-999.9</v>
      </c>
      <c r="N189" s="104">
        <v>27.523800000000001</v>
      </c>
      <c r="O189" s="104">
        <v>84.744799999999998</v>
      </c>
      <c r="P189" s="104">
        <v>19.669699999999999</v>
      </c>
      <c r="Q189" s="104">
        <v>133.96109999999999</v>
      </c>
      <c r="R189" s="41">
        <v>-999.9</v>
      </c>
      <c r="S189" s="104">
        <v>153.16069999999999</v>
      </c>
      <c r="T189" s="104">
        <v>60.693300000000001</v>
      </c>
      <c r="U189" s="104">
        <v>68.880499999999998</v>
      </c>
      <c r="V189" s="104">
        <v>54.115600000000001</v>
      </c>
      <c r="W189" s="104">
        <v>138.315</v>
      </c>
      <c r="X189" s="104">
        <v>6.3804999999999996</v>
      </c>
      <c r="Y189" s="104">
        <v>310.15839999999997</v>
      </c>
      <c r="Z189" s="104">
        <v>171.6019</v>
      </c>
      <c r="AA189" s="104">
        <v>41.402799999999999</v>
      </c>
      <c r="AB189" s="104">
        <v>12.506600000000001</v>
      </c>
      <c r="AC189" s="104">
        <v>420.62</v>
      </c>
      <c r="AD189" s="104">
        <v>97.656300000000002</v>
      </c>
      <c r="AE189" s="104">
        <v>104.371</v>
      </c>
      <c r="AF189" s="104">
        <v>183.88810000000001</v>
      </c>
      <c r="AG189" s="104">
        <v>16.8613</v>
      </c>
      <c r="AH189" s="104">
        <v>89.083699999999993</v>
      </c>
      <c r="AI189" s="104">
        <v>145.54640000000001</v>
      </c>
      <c r="AJ189" s="104">
        <v>139.0121</v>
      </c>
      <c r="AK189" s="104">
        <v>25.73</v>
      </c>
      <c r="AL189" s="104">
        <v>38.143500000000003</v>
      </c>
      <c r="AM189" s="104">
        <v>110.9109</v>
      </c>
      <c r="AN189" s="104">
        <v>138.72970000000001</v>
      </c>
      <c r="AP189" s="2">
        <v>1995</v>
      </c>
      <c r="AQ189" s="2">
        <v>93.763900000000007</v>
      </c>
      <c r="AS189" s="2">
        <v>91.929599999999994</v>
      </c>
      <c r="AT189" s="2">
        <v>99.283900000000003</v>
      </c>
      <c r="AU189" s="2">
        <v>96.004999999999995</v>
      </c>
      <c r="AV189" s="2">
        <v>91.068700000000007</v>
      </c>
      <c r="AW189" s="2">
        <v>97.721500000000006</v>
      </c>
      <c r="AX189" s="2">
        <v>92.505899999999997</v>
      </c>
      <c r="AY189" s="2">
        <v>95.486900000000006</v>
      </c>
      <c r="AZ189" s="2">
        <v>91.002799999999993</v>
      </c>
      <c r="BA189" s="2">
        <v>100</v>
      </c>
      <c r="BB189" s="2">
        <v>30.963999999999999</v>
      </c>
      <c r="BC189" s="2">
        <v>98.256699999999995</v>
      </c>
      <c r="BD189" s="2">
        <v>98.2166</v>
      </c>
      <c r="BE189" s="2">
        <v>98.713700000000003</v>
      </c>
      <c r="BF189" s="2">
        <v>96.233599999999996</v>
      </c>
      <c r="BG189" s="2">
        <v>73.421000000000006</v>
      </c>
      <c r="BH189" s="2">
        <v>86.7744</v>
      </c>
      <c r="BI189" s="2">
        <v>99.970399999999998</v>
      </c>
      <c r="BJ189" s="2">
        <v>99.970500000000001</v>
      </c>
      <c r="BK189" s="2">
        <v>100</v>
      </c>
      <c r="BL189" s="2">
        <v>100</v>
      </c>
      <c r="BM189" s="2">
        <v>99.966099999999997</v>
      </c>
      <c r="BN189" s="2">
        <v>78.3245</v>
      </c>
      <c r="BO189" s="2">
        <v>98.576400000000007</v>
      </c>
      <c r="BP189" s="2">
        <v>100</v>
      </c>
      <c r="BQ189" s="2">
        <v>96.782399999999996</v>
      </c>
      <c r="BR189" s="2">
        <v>100</v>
      </c>
      <c r="BS189" s="2">
        <v>100</v>
      </c>
      <c r="BT189" s="2">
        <v>99.283600000000007</v>
      </c>
      <c r="BU189" s="2">
        <v>98.854100000000003</v>
      </c>
      <c r="BV189" s="2">
        <v>98.477000000000004</v>
      </c>
      <c r="BY189" s="2">
        <v>99.856800000000007</v>
      </c>
      <c r="BZ189" s="2">
        <v>100</v>
      </c>
      <c r="CA189" s="2">
        <v>100</v>
      </c>
      <c r="CB189" s="2">
        <v>99.802400000000006</v>
      </c>
      <c r="CC189" s="2">
        <v>100</v>
      </c>
    </row>
    <row r="190" spans="1:82" x14ac:dyDescent="0.25">
      <c r="A190" s="29">
        <v>1996</v>
      </c>
      <c r="B190" s="104">
        <v>75.762100000000004</v>
      </c>
      <c r="C190" s="104">
        <v>124.661</v>
      </c>
      <c r="D190" s="104">
        <v>96.130200000000002</v>
      </c>
      <c r="E190" s="104">
        <v>60.031399999999998</v>
      </c>
      <c r="F190" s="104">
        <v>53.354599999999998</v>
      </c>
      <c r="G190" s="104">
        <v>128.00229999999999</v>
      </c>
      <c r="H190" s="104">
        <v>60.473300000000002</v>
      </c>
      <c r="I190" s="41">
        <v>-999.9</v>
      </c>
      <c r="J190" s="104">
        <v>47.5154</v>
      </c>
      <c r="K190" s="104">
        <v>116.3818</v>
      </c>
      <c r="L190" s="104">
        <v>65.308999999999997</v>
      </c>
      <c r="M190" s="104">
        <v>41.78</v>
      </c>
      <c r="N190" s="104">
        <v>21.395499999999998</v>
      </c>
      <c r="O190" s="104">
        <v>118.01730000000001</v>
      </c>
      <c r="P190" s="104">
        <v>7.8205</v>
      </c>
      <c r="Q190" s="104">
        <v>83.728800000000007</v>
      </c>
      <c r="R190" s="104">
        <v>124.9824</v>
      </c>
      <c r="S190" s="104">
        <v>86.1999</v>
      </c>
      <c r="T190" s="104">
        <v>70.585499999999996</v>
      </c>
      <c r="U190" s="104">
        <v>31.926100000000002</v>
      </c>
      <c r="V190" s="104">
        <v>48.229900000000001</v>
      </c>
      <c r="W190" s="104">
        <v>80.851399999999998</v>
      </c>
      <c r="X190" s="104">
        <v>1.8989</v>
      </c>
      <c r="Y190" s="104">
        <v>222.84360000000001</v>
      </c>
      <c r="Z190" s="104">
        <v>327.04430000000002</v>
      </c>
      <c r="AA190" s="104">
        <v>67.5351</v>
      </c>
      <c r="AB190" s="104">
        <v>22.400400000000001</v>
      </c>
      <c r="AC190" s="104">
        <v>353.56099999999998</v>
      </c>
      <c r="AD190" s="104">
        <v>108.1861</v>
      </c>
      <c r="AE190" s="104">
        <v>111.9254</v>
      </c>
      <c r="AF190" s="104">
        <v>191.40610000000001</v>
      </c>
      <c r="AG190" s="104">
        <v>26.394200000000001</v>
      </c>
      <c r="AH190" s="104">
        <v>94.560400000000016</v>
      </c>
      <c r="AI190" s="104">
        <v>302.97160000000002</v>
      </c>
      <c r="AJ190" s="41">
        <v>-999.9</v>
      </c>
      <c r="AK190" s="104">
        <v>14.765000000000001</v>
      </c>
      <c r="AL190" s="104">
        <v>8.2664000000000009</v>
      </c>
      <c r="AM190" s="104">
        <v>99.726399999999998</v>
      </c>
      <c r="AN190" s="104">
        <v>101.88209999999999</v>
      </c>
      <c r="AP190" s="2">
        <v>1996</v>
      </c>
      <c r="AQ190" s="2">
        <v>99.6173</v>
      </c>
      <c r="AR190" s="2">
        <v>93.792500000000004</v>
      </c>
      <c r="AS190" s="2">
        <v>99.918400000000005</v>
      </c>
      <c r="AT190" s="2">
        <v>99.120400000000004</v>
      </c>
      <c r="AU190" s="2">
        <v>97.059600000000003</v>
      </c>
      <c r="AV190" s="2">
        <v>10.0555</v>
      </c>
      <c r="AW190" s="2">
        <v>99.6858</v>
      </c>
      <c r="AX190" s="2">
        <v>0</v>
      </c>
      <c r="AY190" s="2">
        <v>96.65</v>
      </c>
      <c r="AZ190" s="2">
        <v>99.014399999999995</v>
      </c>
      <c r="BA190" s="2">
        <v>97.639799999999994</v>
      </c>
      <c r="BB190" s="2">
        <v>87.712999999999994</v>
      </c>
      <c r="BC190" s="2">
        <v>99.128399999999999</v>
      </c>
      <c r="BD190" s="2">
        <v>99.871200000000002</v>
      </c>
      <c r="BE190" s="2">
        <v>98.907799999999995</v>
      </c>
      <c r="BF190" s="2">
        <v>98.447599999999994</v>
      </c>
      <c r="BG190" s="2">
        <v>92.014899999999997</v>
      </c>
      <c r="BH190" s="2">
        <v>84.740300000000005</v>
      </c>
      <c r="BI190" s="2">
        <v>99.990200000000002</v>
      </c>
      <c r="BJ190" s="2">
        <v>100</v>
      </c>
      <c r="BK190" s="2">
        <v>99.979900000000001</v>
      </c>
      <c r="BL190" s="2">
        <v>99.867400000000004</v>
      </c>
      <c r="BM190" s="2">
        <v>100</v>
      </c>
      <c r="BN190" s="2">
        <v>82.287499999999994</v>
      </c>
      <c r="BO190" s="2">
        <v>93.243099999999998</v>
      </c>
      <c r="BP190" s="2">
        <v>92.625900000000001</v>
      </c>
      <c r="BQ190" s="2">
        <v>99.372900000000001</v>
      </c>
      <c r="BR190" s="2">
        <v>100</v>
      </c>
      <c r="BS190" s="2">
        <v>99.790700000000001</v>
      </c>
      <c r="BT190" s="2">
        <v>99.797899999999998</v>
      </c>
      <c r="BU190" s="2">
        <v>98.363900000000001</v>
      </c>
      <c r="BV190" s="2">
        <v>99.247799999999998</v>
      </c>
      <c r="BZ190" s="2">
        <v>100</v>
      </c>
      <c r="CA190" s="2">
        <v>100</v>
      </c>
      <c r="CB190" s="2">
        <v>99.603399999999993</v>
      </c>
      <c r="CC190" s="2">
        <v>100</v>
      </c>
    </row>
    <row r="191" spans="1:82" x14ac:dyDescent="0.25">
      <c r="A191" s="29">
        <v>1997</v>
      </c>
      <c r="B191" s="104">
        <v>45.289499999999997</v>
      </c>
      <c r="C191" s="104">
        <v>81.753200000000007</v>
      </c>
      <c r="D191" s="104">
        <v>78.073300000000003</v>
      </c>
      <c r="E191" s="104">
        <v>63.474600000000002</v>
      </c>
      <c r="F191" s="104">
        <v>20.523499999999999</v>
      </c>
      <c r="G191" s="104">
        <v>34.5809</v>
      </c>
      <c r="H191" s="104">
        <v>32.648200000000003</v>
      </c>
      <c r="I191" s="41">
        <v>-999.9</v>
      </c>
      <c r="J191" s="104">
        <v>20.998000000000001</v>
      </c>
      <c r="K191" s="104">
        <v>40.897799999999997</v>
      </c>
      <c r="L191" s="104">
        <v>52.372</v>
      </c>
      <c r="M191" s="104">
        <v>11.376099999999999</v>
      </c>
      <c r="N191" s="104">
        <v>15.268599999999999</v>
      </c>
      <c r="O191" s="104">
        <v>45.450699999999998</v>
      </c>
      <c r="P191" s="104">
        <v>8.4103999999999992</v>
      </c>
      <c r="Q191" s="104">
        <v>57.166400000000003</v>
      </c>
      <c r="R191" s="104">
        <v>59.5535</v>
      </c>
      <c r="S191" s="104">
        <v>59.6233</v>
      </c>
      <c r="T191" s="104">
        <v>60.421700000000001</v>
      </c>
      <c r="U191" s="104">
        <v>60.539200000000001</v>
      </c>
      <c r="V191" s="104">
        <v>83.034000000000006</v>
      </c>
      <c r="W191" s="104">
        <v>105.53740000000001</v>
      </c>
      <c r="X191" s="104">
        <v>2.2982</v>
      </c>
      <c r="Y191" s="104">
        <v>76.156499999999994</v>
      </c>
      <c r="Z191" s="104">
        <v>217.16540000000001</v>
      </c>
      <c r="AA191" s="104">
        <v>82.106999999999999</v>
      </c>
      <c r="AB191" s="104">
        <v>16.614699999999999</v>
      </c>
      <c r="AC191" s="104">
        <v>194.01740000000001</v>
      </c>
      <c r="AD191" s="104">
        <v>37.957000000000001</v>
      </c>
      <c r="AE191" s="104">
        <v>65.997</v>
      </c>
      <c r="AF191" s="104">
        <v>211.77789999999999</v>
      </c>
      <c r="AG191" s="104">
        <v>62.561999999999998</v>
      </c>
      <c r="AH191" s="104">
        <v>126.9299</v>
      </c>
      <c r="AI191" s="104">
        <v>145.49029999999999</v>
      </c>
      <c r="AJ191" s="104">
        <v>135.12389999999999</v>
      </c>
      <c r="AK191" s="104">
        <v>5.0140000000000002</v>
      </c>
      <c r="AL191" s="104">
        <v>57.795999999999999</v>
      </c>
      <c r="AM191" s="104">
        <v>86.043000000000006</v>
      </c>
      <c r="AN191" s="104">
        <v>112.9066</v>
      </c>
      <c r="AP191" s="2">
        <v>1997</v>
      </c>
      <c r="AQ191" s="2">
        <v>99.537400000000005</v>
      </c>
      <c r="AR191" s="2">
        <v>94.026399999999995</v>
      </c>
      <c r="AS191" s="2">
        <v>100</v>
      </c>
      <c r="AT191" s="2">
        <v>97.540300000000002</v>
      </c>
      <c r="AU191" s="2">
        <v>96.094899999999996</v>
      </c>
      <c r="AV191" s="2">
        <v>99.196299999999994</v>
      </c>
      <c r="AW191" s="2">
        <v>99.543800000000005</v>
      </c>
      <c r="AX191" s="2" t="s">
        <v>217</v>
      </c>
      <c r="AY191" s="2">
        <v>95.4756</v>
      </c>
      <c r="AZ191" s="2">
        <v>96.859800000000007</v>
      </c>
      <c r="BA191" s="2">
        <v>100</v>
      </c>
      <c r="BB191" s="2">
        <v>87.815899999999999</v>
      </c>
      <c r="BC191" s="2">
        <v>99.340500000000006</v>
      </c>
      <c r="BD191" s="2">
        <v>99.726200000000006</v>
      </c>
      <c r="BE191" s="2">
        <v>99.438199999999995</v>
      </c>
      <c r="BF191" s="2">
        <v>98.96</v>
      </c>
      <c r="BG191" s="2">
        <v>92.344499999999996</v>
      </c>
      <c r="BH191" s="2">
        <v>88.170199999999994</v>
      </c>
      <c r="BI191" s="2">
        <v>99.748099999999994</v>
      </c>
      <c r="BJ191" s="2">
        <v>99.7928</v>
      </c>
      <c r="BK191" s="2">
        <v>99.929699999999997</v>
      </c>
      <c r="BL191" s="2">
        <v>99.568399999999997</v>
      </c>
      <c r="BM191" s="2">
        <v>99.438800000000001</v>
      </c>
      <c r="BN191" s="2">
        <v>86.621700000000004</v>
      </c>
      <c r="BO191" s="2">
        <v>99.252499999999998</v>
      </c>
      <c r="BP191" s="2">
        <v>78.468400000000003</v>
      </c>
      <c r="BQ191" s="2">
        <v>97.709000000000003</v>
      </c>
      <c r="BR191" s="2">
        <v>100</v>
      </c>
      <c r="BS191" s="2">
        <v>100</v>
      </c>
      <c r="BT191" s="2">
        <v>99.560599999999994</v>
      </c>
      <c r="BU191" s="2">
        <v>99.348399999999998</v>
      </c>
      <c r="BV191" s="2">
        <v>99.64</v>
      </c>
      <c r="BY191" s="2">
        <v>99.881699999999995</v>
      </c>
      <c r="BZ191" s="2">
        <v>100</v>
      </c>
      <c r="CA191" s="2">
        <v>100</v>
      </c>
      <c r="CB191" s="2">
        <v>99.803899999999999</v>
      </c>
      <c r="CC191" s="2">
        <v>100</v>
      </c>
    </row>
    <row r="192" spans="1:82" x14ac:dyDescent="0.25">
      <c r="A192" s="29">
        <v>1998</v>
      </c>
      <c r="B192" s="104">
        <v>110.7239</v>
      </c>
      <c r="C192" s="104">
        <v>83.578500000000005</v>
      </c>
      <c r="D192" s="104">
        <v>77.125</v>
      </c>
      <c r="E192" s="104">
        <v>87.935900000000004</v>
      </c>
      <c r="F192" s="104">
        <v>43.150300000000001</v>
      </c>
      <c r="G192" s="104">
        <v>50.042099999999998</v>
      </c>
      <c r="H192" s="104">
        <v>52.417400000000001</v>
      </c>
      <c r="I192" s="104">
        <v>14.002000000000001</v>
      </c>
      <c r="J192" s="104">
        <v>47.3643</v>
      </c>
      <c r="K192" s="104">
        <v>86.13</v>
      </c>
      <c r="L192" s="104">
        <v>56.902200000000001</v>
      </c>
      <c r="M192" s="104">
        <v>10.8545</v>
      </c>
      <c r="N192" s="104">
        <v>21.522200000000002</v>
      </c>
      <c r="O192" s="104">
        <v>33.585700000000003</v>
      </c>
      <c r="P192" s="104">
        <v>10.039099999999999</v>
      </c>
      <c r="Q192" s="104">
        <v>100.0433</v>
      </c>
      <c r="R192" s="104">
        <v>166.79810000000001</v>
      </c>
      <c r="S192" s="104">
        <v>84.989699999999999</v>
      </c>
      <c r="T192" s="104">
        <v>65.541200000000003</v>
      </c>
      <c r="U192" s="104">
        <v>44.197800000000001</v>
      </c>
      <c r="V192" s="104">
        <v>71.3947</v>
      </c>
      <c r="W192" s="104">
        <v>111.995</v>
      </c>
      <c r="X192" s="104">
        <v>15.240600000000001</v>
      </c>
      <c r="Y192" s="41">
        <v>-999.9</v>
      </c>
      <c r="Z192" s="104">
        <v>248.78200000000001</v>
      </c>
      <c r="AA192" s="104">
        <v>91.387299999999996</v>
      </c>
      <c r="AB192" s="41">
        <v>-999.9</v>
      </c>
      <c r="AC192" s="41">
        <v>-999.9</v>
      </c>
      <c r="AD192" s="104">
        <v>36.681399999999996</v>
      </c>
      <c r="AE192" s="104">
        <v>74.606099999999998</v>
      </c>
      <c r="AF192" s="104">
        <v>176.77889999999999</v>
      </c>
      <c r="AG192" s="104">
        <v>16.572500000000002</v>
      </c>
      <c r="AH192" s="104">
        <v>57.6798</v>
      </c>
      <c r="AI192" s="104">
        <v>205.904</v>
      </c>
      <c r="AJ192" s="104">
        <v>161.501</v>
      </c>
      <c r="AK192" s="104">
        <v>12.904999999999999</v>
      </c>
      <c r="AL192" s="104">
        <v>22.6982</v>
      </c>
      <c r="AM192" s="104">
        <v>52.415399999999998</v>
      </c>
      <c r="AN192" s="104">
        <v>104.789</v>
      </c>
      <c r="AP192" s="2">
        <v>1998</v>
      </c>
      <c r="AQ192" s="2">
        <v>99.372799999999998</v>
      </c>
      <c r="AR192" s="2">
        <v>97.358599999999996</v>
      </c>
      <c r="AS192" s="2">
        <v>99.619</v>
      </c>
      <c r="AT192" s="2">
        <v>99.538499999999999</v>
      </c>
      <c r="AU192" s="2">
        <v>98.898499999999999</v>
      </c>
      <c r="AV192" s="2">
        <v>91.724699999999999</v>
      </c>
      <c r="AW192" s="2">
        <v>99.727400000000003</v>
      </c>
      <c r="AX192" s="2">
        <v>100</v>
      </c>
      <c r="AY192" s="2">
        <v>97.833200000000005</v>
      </c>
      <c r="AZ192" s="2">
        <v>99.145200000000003</v>
      </c>
      <c r="BA192" s="2">
        <v>100</v>
      </c>
      <c r="BB192" s="2">
        <v>96.784300000000002</v>
      </c>
      <c r="BC192" s="2">
        <v>98.534800000000004</v>
      </c>
      <c r="BD192" s="2">
        <v>99.2637</v>
      </c>
      <c r="BE192" s="2">
        <v>99.811099999999996</v>
      </c>
      <c r="BF192" s="2">
        <v>98.467399999999998</v>
      </c>
      <c r="BG192" s="2">
        <v>97.317599999999999</v>
      </c>
      <c r="BH192" s="2">
        <v>96.366900000000001</v>
      </c>
      <c r="BI192" s="2">
        <v>99.908699999999996</v>
      </c>
      <c r="BJ192" s="2">
        <v>99.836799999999997</v>
      </c>
      <c r="BK192" s="2">
        <v>92.085700000000003</v>
      </c>
      <c r="BL192" s="2">
        <v>99.408900000000003</v>
      </c>
      <c r="BM192" s="2">
        <v>99.9328</v>
      </c>
      <c r="BN192" s="2">
        <v>61.083799999999997</v>
      </c>
      <c r="BO192" s="2">
        <v>98.960499999999996</v>
      </c>
      <c r="BP192" s="2">
        <v>87.213399999999993</v>
      </c>
      <c r="BR192" s="2">
        <v>54.925899999999999</v>
      </c>
      <c r="BS192" s="2">
        <v>100</v>
      </c>
      <c r="BT192" s="2">
        <v>99.365799999999993</v>
      </c>
      <c r="BU192" s="2">
        <v>98.259299999999996</v>
      </c>
      <c r="BV192" s="2">
        <v>98.974400000000003</v>
      </c>
      <c r="BY192" s="2">
        <v>98.886700000000005</v>
      </c>
      <c r="BZ192" s="2">
        <v>100</v>
      </c>
      <c r="CA192" s="2">
        <v>100</v>
      </c>
      <c r="CB192" s="2">
        <v>99.955299999999994</v>
      </c>
      <c r="CC192" s="2">
        <v>100</v>
      </c>
    </row>
    <row r="193" spans="1:82" x14ac:dyDescent="0.25">
      <c r="A193" s="29">
        <v>1999</v>
      </c>
      <c r="B193" s="104">
        <v>106.3537</v>
      </c>
      <c r="C193" s="104">
        <v>67.827799999999996</v>
      </c>
      <c r="D193" s="104">
        <v>87.0839</v>
      </c>
      <c r="E193" s="104">
        <v>75.317099999999996</v>
      </c>
      <c r="F193" s="104">
        <v>34.8386</v>
      </c>
      <c r="G193" s="104">
        <v>58.474299999999999</v>
      </c>
      <c r="H193" s="104">
        <v>29.09</v>
      </c>
      <c r="I193" s="104">
        <v>1.772</v>
      </c>
      <c r="J193" s="104">
        <v>45.661700000000003</v>
      </c>
      <c r="K193" s="104">
        <v>109.1677</v>
      </c>
      <c r="L193" s="104">
        <v>90.566000000000003</v>
      </c>
      <c r="M193" s="104">
        <v>27.987200000000001</v>
      </c>
      <c r="N193" s="104">
        <v>35.2241</v>
      </c>
      <c r="O193" s="104">
        <v>45.744500000000002</v>
      </c>
      <c r="P193" s="104">
        <v>11.680099999999999</v>
      </c>
      <c r="Q193" s="104">
        <v>81.550700000000006</v>
      </c>
      <c r="R193" s="104">
        <v>94.049199999999999</v>
      </c>
      <c r="S193" s="104">
        <v>66.962800000000001</v>
      </c>
      <c r="T193" s="104">
        <v>47.075800000000001</v>
      </c>
      <c r="U193" s="41">
        <v>-999.9</v>
      </c>
      <c r="V193" s="41">
        <v>-999.9</v>
      </c>
      <c r="W193" s="104">
        <v>77.793599999999998</v>
      </c>
      <c r="X193" s="104">
        <v>18.353400000000001</v>
      </c>
      <c r="Y193" s="104">
        <v>157.00309999999999</v>
      </c>
      <c r="Z193" s="104">
        <v>236.9967</v>
      </c>
      <c r="AA193" s="104">
        <v>57.556800000000003</v>
      </c>
      <c r="AB193" s="41">
        <v>-999.9</v>
      </c>
      <c r="AC193" s="104">
        <v>1384.2628999999999</v>
      </c>
      <c r="AD193" s="104">
        <v>41.0107</v>
      </c>
      <c r="AE193" s="104">
        <v>44.164099999999998</v>
      </c>
      <c r="AF193" s="104">
        <v>198.03819999999999</v>
      </c>
      <c r="AG193" s="104">
        <v>20.263200000000001</v>
      </c>
      <c r="AH193" s="104">
        <v>45.315999999999995</v>
      </c>
      <c r="AI193" s="104">
        <v>160.024</v>
      </c>
      <c r="AJ193" s="104">
        <v>99.319000000000003</v>
      </c>
      <c r="AK193" s="104">
        <v>17.286000000000001</v>
      </c>
      <c r="AL193" s="104">
        <v>29.297999999999998</v>
      </c>
      <c r="AM193" s="104">
        <v>82.967299999999994</v>
      </c>
      <c r="AN193" s="104">
        <v>83.189800000000005</v>
      </c>
      <c r="AP193" s="2">
        <v>1999</v>
      </c>
      <c r="AQ193" s="2">
        <v>98.922300000000007</v>
      </c>
      <c r="AR193" s="2">
        <v>86.595799999999997</v>
      </c>
      <c r="AS193" s="2">
        <v>99.601799999999997</v>
      </c>
      <c r="AT193" s="2">
        <v>99.444800000000001</v>
      </c>
      <c r="AU193" s="2">
        <v>95.925299999999993</v>
      </c>
      <c r="AV193" s="2">
        <v>99.542000000000002</v>
      </c>
      <c r="AW193" s="2">
        <v>99.280900000000003</v>
      </c>
      <c r="AX193" s="2">
        <v>100</v>
      </c>
      <c r="AY193" s="2">
        <v>96.054299999999998</v>
      </c>
      <c r="AZ193" s="2">
        <v>99.192999999999998</v>
      </c>
      <c r="BA193" s="2">
        <v>100</v>
      </c>
      <c r="BB193" s="2">
        <v>98.570499999999996</v>
      </c>
      <c r="BC193" s="2">
        <v>99.719800000000006</v>
      </c>
      <c r="BD193" s="2">
        <v>96.712800000000001</v>
      </c>
      <c r="BE193" s="2">
        <v>99.235100000000003</v>
      </c>
      <c r="BF193" s="2">
        <v>93.702399999999997</v>
      </c>
      <c r="BG193" s="2">
        <v>94.389399999999995</v>
      </c>
      <c r="BH193" s="2">
        <v>76.476299999999995</v>
      </c>
      <c r="BI193" s="2">
        <v>99.831999999999994</v>
      </c>
      <c r="BJ193" s="2" t="s">
        <v>217</v>
      </c>
      <c r="BK193" s="2" t="s">
        <v>217</v>
      </c>
      <c r="BL193" s="2">
        <v>99.616900000000001</v>
      </c>
      <c r="BM193" s="2">
        <v>99.973299999999995</v>
      </c>
      <c r="BN193" s="2">
        <v>90.326300000000003</v>
      </c>
      <c r="BO193" s="2">
        <v>98.753699999999995</v>
      </c>
      <c r="BP193" s="2">
        <v>94.263900000000007</v>
      </c>
      <c r="BR193" s="2">
        <v>100</v>
      </c>
      <c r="BS193" s="2">
        <v>100</v>
      </c>
      <c r="BT193" s="2">
        <v>100</v>
      </c>
      <c r="BU193" s="2">
        <v>98.4315</v>
      </c>
      <c r="BV193" s="2">
        <v>98.873699999999999</v>
      </c>
      <c r="BY193" s="2">
        <v>100</v>
      </c>
      <c r="BZ193" s="2">
        <v>100</v>
      </c>
      <c r="CA193" s="2">
        <v>100</v>
      </c>
      <c r="CB193" s="2">
        <v>99.82</v>
      </c>
      <c r="CC193" s="2">
        <v>100</v>
      </c>
    </row>
    <row r="194" spans="1:82" x14ac:dyDescent="0.25">
      <c r="A194" s="29">
        <v>2000</v>
      </c>
      <c r="B194" s="104">
        <v>61.055599999999998</v>
      </c>
      <c r="C194" s="104">
        <v>121.8914</v>
      </c>
      <c r="D194" s="104">
        <v>115.11320000000001</v>
      </c>
      <c r="E194" s="104">
        <v>124.1707</v>
      </c>
      <c r="F194" s="104">
        <v>34.239400000000003</v>
      </c>
      <c r="G194" s="41">
        <v>-999.9</v>
      </c>
      <c r="H194" s="104">
        <v>57.8294</v>
      </c>
      <c r="I194" s="41">
        <v>-999.9</v>
      </c>
      <c r="J194" s="41">
        <v>-999.9</v>
      </c>
      <c r="K194" s="41">
        <v>-999.9</v>
      </c>
      <c r="L194" s="104">
        <v>124.8447</v>
      </c>
      <c r="M194" s="41">
        <v>-999.9</v>
      </c>
      <c r="N194" s="104">
        <v>22.661799999999999</v>
      </c>
      <c r="O194" s="104">
        <v>104.1947</v>
      </c>
      <c r="P194" s="104">
        <v>12.2592</v>
      </c>
      <c r="Q194" s="104">
        <v>89.861800000000002</v>
      </c>
      <c r="R194" s="104">
        <v>141.09399999999999</v>
      </c>
      <c r="S194" s="104">
        <v>62.331099999999999</v>
      </c>
      <c r="T194" s="104">
        <v>26.384699999999999</v>
      </c>
      <c r="U194" s="41">
        <v>-999.9</v>
      </c>
      <c r="V194" s="41">
        <v>-999.9</v>
      </c>
      <c r="W194" s="104">
        <v>161.26089999999999</v>
      </c>
      <c r="X194" s="41">
        <v>-999.9</v>
      </c>
      <c r="Y194" s="104">
        <v>187.55529999999999</v>
      </c>
      <c r="Z194" s="104">
        <v>195.3278</v>
      </c>
      <c r="AA194" s="104">
        <v>45.933999999999997</v>
      </c>
      <c r="AB194" s="41">
        <v>-999.9</v>
      </c>
      <c r="AC194" s="104">
        <v>594.03970000000004</v>
      </c>
      <c r="AD194" s="104">
        <v>41.194299999999998</v>
      </c>
      <c r="AE194" s="104">
        <v>64.1828</v>
      </c>
      <c r="AF194" s="104">
        <v>442.15620000000001</v>
      </c>
      <c r="AG194" s="104">
        <v>9.1768000000000001</v>
      </c>
      <c r="AH194" s="104">
        <v>70.373099999999994</v>
      </c>
      <c r="AI194" s="104">
        <v>117.2372</v>
      </c>
      <c r="AJ194" s="104">
        <v>64.863200000000006</v>
      </c>
      <c r="AK194" s="104">
        <v>7.2854000000000001</v>
      </c>
      <c r="AL194" s="104">
        <v>19.486000000000001</v>
      </c>
      <c r="AM194" s="104">
        <v>159.63310000000001</v>
      </c>
      <c r="AN194" s="104">
        <v>111.5996</v>
      </c>
      <c r="AP194" s="2">
        <v>2000</v>
      </c>
      <c r="AQ194" s="2">
        <v>97.295000000000002</v>
      </c>
      <c r="AR194" s="2">
        <v>99.958200000000005</v>
      </c>
      <c r="AS194" s="2">
        <v>100</v>
      </c>
      <c r="AT194" s="2">
        <v>100</v>
      </c>
      <c r="AU194" s="2">
        <v>93.509299999999996</v>
      </c>
      <c r="AW194" s="2">
        <v>99.705299999999994</v>
      </c>
      <c r="BA194" s="2">
        <v>100</v>
      </c>
      <c r="BC194" s="2">
        <v>99.936400000000006</v>
      </c>
      <c r="BD194" s="2">
        <v>99.761600000000001</v>
      </c>
      <c r="BE194" s="2">
        <v>99.391099999999994</v>
      </c>
      <c r="BF194" s="2">
        <v>90.977699999999999</v>
      </c>
      <c r="BG194" s="2">
        <v>97.170100000000005</v>
      </c>
      <c r="BH194" s="2">
        <v>77.822199999999995</v>
      </c>
      <c r="BI194" s="2">
        <v>100</v>
      </c>
      <c r="BL194" s="2">
        <v>100</v>
      </c>
      <c r="BN194" s="2">
        <v>97.797600000000003</v>
      </c>
      <c r="BO194" s="2">
        <v>99.344099999999997</v>
      </c>
      <c r="BP194" s="2">
        <v>100</v>
      </c>
      <c r="BR194" s="2">
        <v>100</v>
      </c>
      <c r="BS194" s="2">
        <v>100</v>
      </c>
      <c r="BT194" s="2">
        <v>98.515500000000003</v>
      </c>
      <c r="BU194" s="2">
        <v>100</v>
      </c>
      <c r="BV194" s="2">
        <v>94.433899999999994</v>
      </c>
      <c r="BY194" s="2">
        <v>96.559399999999997</v>
      </c>
      <c r="BZ194" s="2">
        <v>100</v>
      </c>
      <c r="CA194" s="2">
        <v>100</v>
      </c>
      <c r="CB194" s="2">
        <v>99.497799999999998</v>
      </c>
      <c r="CC194" s="2">
        <v>100</v>
      </c>
    </row>
    <row r="195" spans="1:82" x14ac:dyDescent="0.25">
      <c r="A195" s="29">
        <v>2001</v>
      </c>
      <c r="B195" s="104">
        <v>76.605000000000004</v>
      </c>
      <c r="C195" s="41">
        <v>-999.9</v>
      </c>
      <c r="D195" s="104">
        <v>106.23990000000001</v>
      </c>
      <c r="E195" s="104">
        <v>75.605699999999999</v>
      </c>
      <c r="F195" s="41">
        <v>-999.9</v>
      </c>
      <c r="G195" s="104">
        <v>124.9727</v>
      </c>
      <c r="H195" s="104">
        <v>45.870199999999997</v>
      </c>
      <c r="I195" s="104">
        <v>195.78129999999999</v>
      </c>
      <c r="J195" s="41">
        <v>-999.9</v>
      </c>
      <c r="K195" s="104">
        <v>204.68430000000001</v>
      </c>
      <c r="L195" s="104">
        <v>51.8123</v>
      </c>
      <c r="M195" s="104">
        <v>5.2750000000000004</v>
      </c>
      <c r="N195" s="104">
        <v>19.950199999999999</v>
      </c>
      <c r="O195" s="104">
        <v>65.209699999999998</v>
      </c>
      <c r="P195" s="104">
        <v>11.4773</v>
      </c>
      <c r="Q195" s="104">
        <v>123.02809999999999</v>
      </c>
      <c r="R195" s="104">
        <v>130.60419999999999</v>
      </c>
      <c r="S195" s="104">
        <v>79.699600000000004</v>
      </c>
      <c r="T195" s="104">
        <v>100.5437</v>
      </c>
      <c r="U195" s="104">
        <v>22.938500000000001</v>
      </c>
      <c r="V195" s="104">
        <v>53.546900000000001</v>
      </c>
      <c r="W195" s="104">
        <v>132.78450000000001</v>
      </c>
      <c r="X195" s="104">
        <v>11.086600000000001</v>
      </c>
      <c r="Y195" s="104">
        <v>87.527000000000001</v>
      </c>
      <c r="Z195" s="104">
        <v>110.59650000000001</v>
      </c>
      <c r="AA195" s="104">
        <v>56.727400000000003</v>
      </c>
      <c r="AB195" s="104">
        <v>52.509399999999999</v>
      </c>
      <c r="AC195" s="104">
        <v>302.6481</v>
      </c>
      <c r="AD195" s="104">
        <v>73.022599999999997</v>
      </c>
      <c r="AE195" s="104">
        <v>122.33499999999999</v>
      </c>
      <c r="AF195" s="104">
        <v>200.95820000000001</v>
      </c>
      <c r="AG195" s="104">
        <v>21.228899999999999</v>
      </c>
      <c r="AH195" s="104">
        <v>126.34480000000001</v>
      </c>
      <c r="AI195" s="104">
        <v>153.5872</v>
      </c>
      <c r="AJ195" s="104">
        <v>83.391999999999996</v>
      </c>
      <c r="AK195" s="104">
        <v>11.054</v>
      </c>
      <c r="AL195" s="104">
        <v>9.6880000000000006</v>
      </c>
      <c r="AM195" s="104">
        <v>44.405000000000001</v>
      </c>
      <c r="AN195" s="104">
        <v>32.749200000000002</v>
      </c>
      <c r="AP195" s="2">
        <v>2001</v>
      </c>
      <c r="AQ195" s="2">
        <v>96.077399999999997</v>
      </c>
      <c r="AS195" s="2">
        <v>100</v>
      </c>
      <c r="AT195" s="2">
        <v>100</v>
      </c>
      <c r="AU195" s="2">
        <v>50.794800000000002</v>
      </c>
      <c r="AV195" s="2">
        <v>100</v>
      </c>
      <c r="AW195" s="2">
        <v>99.216499999999996</v>
      </c>
      <c r="AX195" s="2">
        <v>100</v>
      </c>
      <c r="AZ195" s="2">
        <v>99.787400000000005</v>
      </c>
      <c r="BA195" s="2">
        <v>100</v>
      </c>
      <c r="BB195" s="2">
        <v>99.843400000000003</v>
      </c>
      <c r="BC195" s="2">
        <v>100</v>
      </c>
      <c r="BD195" s="2">
        <v>99.331299999999999</v>
      </c>
      <c r="BE195" s="2">
        <v>99.034700000000001</v>
      </c>
      <c r="BF195" s="2">
        <v>99.498599999999996</v>
      </c>
      <c r="BG195" s="2">
        <v>97.162199999999999</v>
      </c>
      <c r="BH195" s="2">
        <v>99.469300000000004</v>
      </c>
      <c r="BI195" s="2">
        <v>100</v>
      </c>
      <c r="BJ195" s="2">
        <v>98.835400000000007</v>
      </c>
      <c r="BK195" s="2">
        <v>99.397099999999995</v>
      </c>
      <c r="BL195" s="2">
        <v>100</v>
      </c>
      <c r="BM195" s="2">
        <v>100</v>
      </c>
      <c r="BN195" s="2">
        <v>92.356800000000007</v>
      </c>
      <c r="BO195" s="2">
        <v>99.715000000000003</v>
      </c>
      <c r="BP195" s="2">
        <v>98.536199999999994</v>
      </c>
      <c r="BQ195" s="2">
        <v>90.515000000000001</v>
      </c>
      <c r="BR195" s="2">
        <v>100</v>
      </c>
      <c r="BS195" s="2">
        <v>99.748599999999996</v>
      </c>
      <c r="BT195" s="2">
        <v>100</v>
      </c>
      <c r="BU195" s="2">
        <v>100</v>
      </c>
      <c r="BV195" s="2">
        <v>99.371600000000001</v>
      </c>
      <c r="BY195" s="2">
        <v>100</v>
      </c>
      <c r="BZ195" s="2">
        <v>100</v>
      </c>
      <c r="CA195" s="2">
        <v>100</v>
      </c>
      <c r="CB195" s="2">
        <v>99.186999999999998</v>
      </c>
      <c r="CC195" s="2">
        <v>100</v>
      </c>
    </row>
    <row r="196" spans="1:82" x14ac:dyDescent="0.25">
      <c r="A196" s="29">
        <v>2002</v>
      </c>
      <c r="B196" s="104">
        <v>89.781199999999998</v>
      </c>
      <c r="C196" s="104">
        <v>114.2548</v>
      </c>
      <c r="D196" s="104">
        <v>81.468400000000003</v>
      </c>
      <c r="E196" s="104">
        <v>97.797300000000007</v>
      </c>
      <c r="F196" s="104">
        <v>59.665700000000001</v>
      </c>
      <c r="G196" s="104">
        <v>121.74630000000001</v>
      </c>
      <c r="H196" s="104">
        <v>57.811199999999999</v>
      </c>
      <c r="I196" s="104">
        <v>122.10169999999999</v>
      </c>
      <c r="J196" s="104">
        <v>40.142299999999999</v>
      </c>
      <c r="K196" s="104">
        <v>112.5145</v>
      </c>
      <c r="L196" s="104">
        <v>74.247500000000002</v>
      </c>
      <c r="M196" s="104">
        <v>13.555199999999999</v>
      </c>
      <c r="N196" s="104">
        <v>12.390599999999999</v>
      </c>
      <c r="O196" s="104">
        <v>30.288</v>
      </c>
      <c r="P196" s="104">
        <v>4.7739000000000003</v>
      </c>
      <c r="Q196" s="104">
        <v>100.03530000000001</v>
      </c>
      <c r="R196" s="104">
        <v>95.054199999999994</v>
      </c>
      <c r="S196" s="104">
        <v>54.142400000000002</v>
      </c>
      <c r="T196" s="104">
        <v>73.765600000000006</v>
      </c>
      <c r="U196" s="104">
        <v>64.862899999999996</v>
      </c>
      <c r="V196" s="104">
        <v>72.609099999999998</v>
      </c>
      <c r="W196" s="104">
        <v>93.937700000000007</v>
      </c>
      <c r="X196" s="104">
        <v>24.144100000000002</v>
      </c>
      <c r="Y196" s="104">
        <v>177.15180000000001</v>
      </c>
      <c r="Z196" s="104">
        <v>214.87260000000001</v>
      </c>
      <c r="AA196" s="41">
        <v>-999.9</v>
      </c>
      <c r="AB196" s="104">
        <v>45.097799999999999</v>
      </c>
      <c r="AC196" s="104">
        <v>394.89359999999999</v>
      </c>
      <c r="AD196" s="104">
        <v>71.77</v>
      </c>
      <c r="AE196" s="104">
        <v>74.148099999999999</v>
      </c>
      <c r="AF196" s="104">
        <v>104.99290000000001</v>
      </c>
      <c r="AG196" s="104">
        <v>53.270099999999999</v>
      </c>
      <c r="AH196" s="104">
        <v>84.423999999999992</v>
      </c>
      <c r="AI196" s="104">
        <v>121.57899999999999</v>
      </c>
      <c r="AJ196" s="104">
        <v>109.2021</v>
      </c>
      <c r="AK196" s="104">
        <v>41.881999999999998</v>
      </c>
      <c r="AL196" s="104">
        <v>35.7881</v>
      </c>
      <c r="AM196" s="104">
        <v>59.101100000000002</v>
      </c>
      <c r="AN196" s="104">
        <v>46.072600000000001</v>
      </c>
      <c r="AP196" s="2">
        <v>2002</v>
      </c>
      <c r="AQ196" s="2">
        <v>98.364699999999999</v>
      </c>
      <c r="AR196" s="2">
        <v>100</v>
      </c>
      <c r="AS196" s="2">
        <v>96.234099999999998</v>
      </c>
      <c r="AT196" s="2">
        <v>99.5471</v>
      </c>
      <c r="AU196" s="2">
        <v>99.483800000000002</v>
      </c>
      <c r="AV196" s="2">
        <v>100</v>
      </c>
      <c r="AW196" s="2">
        <v>99.802999999999997</v>
      </c>
      <c r="AX196" s="2">
        <v>100</v>
      </c>
      <c r="AY196" s="2">
        <v>100</v>
      </c>
      <c r="AZ196" s="2">
        <v>99.728499999999997</v>
      </c>
      <c r="BA196" s="2">
        <v>100</v>
      </c>
      <c r="BB196" s="2">
        <v>99.362899999999996</v>
      </c>
      <c r="BC196" s="2">
        <v>99.625100000000003</v>
      </c>
      <c r="BD196" s="2">
        <v>99.622600000000006</v>
      </c>
      <c r="BE196" s="2">
        <v>98.237300000000005</v>
      </c>
      <c r="BF196" s="2">
        <v>99.256699999999995</v>
      </c>
      <c r="BG196" s="2">
        <v>98.929900000000004</v>
      </c>
      <c r="BH196" s="2">
        <v>87.7072</v>
      </c>
      <c r="BI196" s="2">
        <v>100</v>
      </c>
      <c r="BJ196" s="2">
        <v>100</v>
      </c>
      <c r="BK196" s="2">
        <v>78.049400000000006</v>
      </c>
      <c r="BL196" s="2">
        <v>99.771900000000002</v>
      </c>
      <c r="BM196" s="2">
        <v>100</v>
      </c>
      <c r="BN196" s="2">
        <v>98.505700000000004</v>
      </c>
      <c r="BO196" s="2">
        <v>99.712400000000002</v>
      </c>
      <c r="BP196" s="2">
        <v>60.2044</v>
      </c>
      <c r="BQ196" s="2">
        <v>99.599299999999999</v>
      </c>
      <c r="BR196" s="2">
        <v>95.191100000000006</v>
      </c>
      <c r="BS196" s="2">
        <v>100</v>
      </c>
      <c r="BT196" s="2">
        <v>94.085999999999999</v>
      </c>
      <c r="BU196" s="2">
        <v>99.643000000000001</v>
      </c>
      <c r="BV196" s="2">
        <v>99.637299999999996</v>
      </c>
      <c r="BY196" s="2">
        <v>98.553100000000001</v>
      </c>
      <c r="BZ196" s="2">
        <v>100</v>
      </c>
      <c r="CA196" s="2">
        <v>99.778899999999993</v>
      </c>
      <c r="CC196" s="2">
        <v>100</v>
      </c>
      <c r="CD196" s="2">
        <v>99.351799999999997</v>
      </c>
    </row>
    <row r="197" spans="1:82" x14ac:dyDescent="0.25">
      <c r="A197" s="29">
        <v>2003</v>
      </c>
      <c r="B197" s="104">
        <v>80.011600000000001</v>
      </c>
      <c r="C197" s="104">
        <v>87.132199999999997</v>
      </c>
      <c r="D197" s="104">
        <v>61.915199999999999</v>
      </c>
      <c r="E197" s="104">
        <v>112.8112</v>
      </c>
      <c r="F197" s="104">
        <v>51.595500000000001</v>
      </c>
      <c r="G197" s="104">
        <v>92.053700000000006</v>
      </c>
      <c r="H197" s="104">
        <v>41.916899999999998</v>
      </c>
      <c r="I197" s="104">
        <v>106.8304</v>
      </c>
      <c r="J197" s="104">
        <v>59.293999999999997</v>
      </c>
      <c r="K197" s="104">
        <v>136.083</v>
      </c>
      <c r="L197" s="104">
        <v>88.708299999999994</v>
      </c>
      <c r="M197" s="104">
        <v>11.127000000000001</v>
      </c>
      <c r="N197" s="104">
        <v>16.701000000000001</v>
      </c>
      <c r="O197" s="104">
        <v>59.594900000000003</v>
      </c>
      <c r="P197" s="104">
        <v>12.1976</v>
      </c>
      <c r="Q197" s="104">
        <v>94.108599999999996</v>
      </c>
      <c r="R197" s="104">
        <v>73.229200000000006</v>
      </c>
      <c r="S197" s="104">
        <v>45.459499999999998</v>
      </c>
      <c r="T197" s="104">
        <v>68.992000000000004</v>
      </c>
      <c r="U197" s="104">
        <v>10.9895</v>
      </c>
      <c r="V197" s="104">
        <v>31.674299999999999</v>
      </c>
      <c r="W197" s="104">
        <v>82.658299999999997</v>
      </c>
      <c r="X197" s="104">
        <v>1.5175000000000001</v>
      </c>
      <c r="Y197" s="104">
        <v>154.54509999999999</v>
      </c>
      <c r="Z197" s="104">
        <v>163.07560000000001</v>
      </c>
      <c r="AA197" s="41">
        <v>-999.9</v>
      </c>
      <c r="AB197" s="104">
        <v>77.447100000000006</v>
      </c>
      <c r="AC197" s="104">
        <v>223.1866</v>
      </c>
      <c r="AD197" s="104">
        <v>56.091000000000001</v>
      </c>
      <c r="AE197" s="104">
        <v>81.011099999999999</v>
      </c>
      <c r="AF197" s="104">
        <v>197.3912</v>
      </c>
      <c r="AG197" s="104">
        <v>31.569700000000001</v>
      </c>
      <c r="AH197" s="104">
        <v>100.6713</v>
      </c>
      <c r="AI197" s="104">
        <v>105.57849999999999</v>
      </c>
      <c r="AJ197" s="104">
        <v>469.88799999999998</v>
      </c>
      <c r="AK197" s="104">
        <v>14.340999999999999</v>
      </c>
      <c r="AL197" s="104">
        <v>20.512</v>
      </c>
      <c r="AM197" s="104">
        <v>44.502699999999997</v>
      </c>
      <c r="AN197" s="104">
        <v>84.285300000000007</v>
      </c>
      <c r="AP197" s="2">
        <v>2003</v>
      </c>
      <c r="AQ197" s="2">
        <v>93.719399999999993</v>
      </c>
      <c r="AR197" s="2">
        <v>96.093400000000003</v>
      </c>
      <c r="AS197" s="2">
        <v>99.328400000000002</v>
      </c>
      <c r="AT197" s="2">
        <v>98.933700000000002</v>
      </c>
      <c r="AU197" s="2">
        <v>98.139700000000005</v>
      </c>
      <c r="AV197" s="2">
        <v>99.422300000000007</v>
      </c>
      <c r="AW197" s="2">
        <v>98.847700000000003</v>
      </c>
      <c r="AX197" s="2">
        <v>100</v>
      </c>
      <c r="AY197" s="2">
        <v>100</v>
      </c>
      <c r="AZ197" s="2">
        <v>100</v>
      </c>
      <c r="BA197" s="2">
        <v>100</v>
      </c>
      <c r="BB197" s="2">
        <v>98.394099999999995</v>
      </c>
      <c r="BC197" s="2">
        <v>100</v>
      </c>
      <c r="BD197" s="2">
        <v>95.1053</v>
      </c>
      <c r="BE197" s="2">
        <v>98.212100000000007</v>
      </c>
      <c r="BF197" s="2">
        <v>98.899500000000003</v>
      </c>
      <c r="BG197" s="2">
        <v>97.928100000000001</v>
      </c>
      <c r="BH197" s="2">
        <v>86.287499999999994</v>
      </c>
      <c r="BI197" s="2">
        <v>100</v>
      </c>
      <c r="BJ197" s="2">
        <v>100</v>
      </c>
      <c r="BK197" s="2">
        <v>95.340400000000002</v>
      </c>
      <c r="BL197" s="2">
        <v>100</v>
      </c>
      <c r="BM197" s="2">
        <v>98.365300000000005</v>
      </c>
      <c r="BN197" s="2">
        <v>96.681200000000004</v>
      </c>
      <c r="BO197" s="2">
        <v>97.872600000000006</v>
      </c>
      <c r="BP197" s="2">
        <v>65.216499999999996</v>
      </c>
      <c r="BQ197" s="2">
        <v>99.578900000000004</v>
      </c>
      <c r="BR197" s="2">
        <v>100</v>
      </c>
      <c r="BS197" s="2">
        <v>100</v>
      </c>
      <c r="BT197" s="2">
        <v>97.726100000000002</v>
      </c>
      <c r="BU197" s="2">
        <v>99.570700000000002</v>
      </c>
      <c r="BV197" s="2">
        <v>99.2697</v>
      </c>
      <c r="BY197" s="2">
        <v>100</v>
      </c>
      <c r="BZ197" s="2">
        <v>100</v>
      </c>
      <c r="CA197" s="2">
        <v>100</v>
      </c>
      <c r="CC197" s="2">
        <v>100</v>
      </c>
      <c r="CD197" s="2">
        <v>96.827799999999996</v>
      </c>
    </row>
    <row r="198" spans="1:82" x14ac:dyDescent="0.25">
      <c r="A198" s="29">
        <v>2004</v>
      </c>
      <c r="B198" s="104">
        <v>93.021199999999993</v>
      </c>
      <c r="C198" s="104">
        <v>93.636200000000002</v>
      </c>
      <c r="D198" s="104">
        <v>91.651700000000005</v>
      </c>
      <c r="E198" s="104">
        <v>83.237700000000004</v>
      </c>
      <c r="F198" s="104">
        <v>52.3446</v>
      </c>
      <c r="G198" s="104">
        <v>59.229500000000002</v>
      </c>
      <c r="H198" s="41">
        <v>-999.9</v>
      </c>
      <c r="I198" s="41">
        <v>-999.9</v>
      </c>
      <c r="J198" s="104">
        <v>32.163899999999998</v>
      </c>
      <c r="K198" s="104">
        <v>128.64949999999999</v>
      </c>
      <c r="L198" s="104">
        <v>56.014499999999998</v>
      </c>
      <c r="M198" s="104">
        <v>10.9595</v>
      </c>
      <c r="N198" s="104">
        <v>20.2438</v>
      </c>
      <c r="O198" s="41">
        <v>-999.9</v>
      </c>
      <c r="P198" s="104">
        <v>11.673500000000001</v>
      </c>
      <c r="Q198" s="104">
        <v>97.393000000000001</v>
      </c>
      <c r="R198" s="104">
        <v>89.9</v>
      </c>
      <c r="S198" s="104">
        <v>76.372500000000002</v>
      </c>
      <c r="T198" s="104">
        <v>80.302499999999995</v>
      </c>
      <c r="U198" s="104">
        <v>34.807299999999998</v>
      </c>
      <c r="V198" s="104">
        <v>49.019500000000001</v>
      </c>
      <c r="W198" s="104">
        <v>83.834299999999999</v>
      </c>
      <c r="X198" s="104">
        <v>21.430299999999999</v>
      </c>
      <c r="Y198" s="104">
        <v>218.33070000000001</v>
      </c>
      <c r="Z198" s="104">
        <v>156.77250000000001</v>
      </c>
      <c r="AA198" s="104">
        <v>16.268899999999999</v>
      </c>
      <c r="AB198" s="104">
        <v>51.472200000000001</v>
      </c>
      <c r="AC198" s="104">
        <v>375.01749999999998</v>
      </c>
      <c r="AD198" s="104">
        <v>100.782</v>
      </c>
      <c r="AE198" s="104">
        <v>104.1533</v>
      </c>
      <c r="AF198" s="104">
        <v>95.947599999999994</v>
      </c>
      <c r="AG198" s="104">
        <v>23.857099999999999</v>
      </c>
      <c r="AH198" s="104">
        <v>92.12</v>
      </c>
      <c r="AI198" s="104">
        <v>103.06399999999999</v>
      </c>
      <c r="AJ198" s="104">
        <v>154.96709999999999</v>
      </c>
      <c r="AK198" s="104">
        <v>18.37</v>
      </c>
      <c r="AL198" s="41">
        <v>-999.9</v>
      </c>
      <c r="AM198" s="104">
        <v>67.342600000000004</v>
      </c>
      <c r="AN198" s="104">
        <v>98.187399999999997</v>
      </c>
      <c r="AP198" s="2">
        <v>2004</v>
      </c>
      <c r="AQ198" s="2">
        <v>98.556100000000001</v>
      </c>
      <c r="AR198" s="2">
        <v>99.994699999999995</v>
      </c>
      <c r="AS198" s="2">
        <v>97.749600000000001</v>
      </c>
      <c r="AT198" s="2">
        <v>100</v>
      </c>
      <c r="AU198" s="2">
        <v>98.785499999999999</v>
      </c>
      <c r="AV198" s="2">
        <v>80.007400000000004</v>
      </c>
      <c r="AX198" s="2" t="s">
        <v>217</v>
      </c>
      <c r="AY198" s="2">
        <v>100</v>
      </c>
      <c r="AZ198" s="2">
        <v>100</v>
      </c>
      <c r="BA198" s="2">
        <v>100</v>
      </c>
      <c r="BB198" s="2">
        <v>99.212000000000003</v>
      </c>
      <c r="BC198" s="2">
        <v>99.937899999999999</v>
      </c>
      <c r="BD198" s="2">
        <v>62.420299999999997</v>
      </c>
      <c r="BE198" s="2">
        <v>100</v>
      </c>
      <c r="BF198" s="2">
        <v>99.113799999999998</v>
      </c>
      <c r="BG198" s="2">
        <v>96.159099999999995</v>
      </c>
      <c r="BH198" s="2">
        <v>95.434899999999999</v>
      </c>
      <c r="BI198" s="2">
        <v>100</v>
      </c>
      <c r="BJ198" s="2">
        <v>100</v>
      </c>
      <c r="BK198" s="2">
        <v>100</v>
      </c>
      <c r="BL198" s="2">
        <v>100</v>
      </c>
      <c r="BM198" s="2">
        <v>100</v>
      </c>
      <c r="BN198" s="2">
        <v>90.963300000000004</v>
      </c>
      <c r="BO198" s="2">
        <v>100</v>
      </c>
      <c r="BP198" s="2">
        <v>84.498500000000007</v>
      </c>
      <c r="BQ198" s="2">
        <v>99.000100000000003</v>
      </c>
      <c r="BR198" s="2">
        <v>97.895300000000006</v>
      </c>
      <c r="BS198" s="2">
        <v>100</v>
      </c>
      <c r="BT198" s="2">
        <v>88.830799999999996</v>
      </c>
      <c r="BU198" s="2">
        <v>99.609300000000005</v>
      </c>
      <c r="BV198" s="2">
        <v>99.761300000000006</v>
      </c>
      <c r="BY198" s="2">
        <v>99.274000000000001</v>
      </c>
      <c r="BZ198" s="2">
        <v>100</v>
      </c>
      <c r="CA198" s="2" t="s">
        <v>217</v>
      </c>
      <c r="CC198" s="2">
        <v>100</v>
      </c>
      <c r="CD198" s="2">
        <v>99.3917</v>
      </c>
    </row>
    <row r="199" spans="1:82" x14ac:dyDescent="0.25">
      <c r="A199" s="29">
        <v>2005</v>
      </c>
      <c r="B199" s="104">
        <v>63.335000000000001</v>
      </c>
      <c r="C199" s="104">
        <v>79.673699999999997</v>
      </c>
      <c r="D199" s="104">
        <v>46.644100000000002</v>
      </c>
      <c r="E199" s="41">
        <v>-999.9</v>
      </c>
      <c r="F199" s="41">
        <v>-999.9</v>
      </c>
      <c r="G199" s="41">
        <v>-999.9</v>
      </c>
      <c r="H199" s="41">
        <v>-999.9</v>
      </c>
      <c r="I199" s="41">
        <v>-999.9</v>
      </c>
      <c r="J199" s="41">
        <v>-999.9</v>
      </c>
      <c r="K199" s="41">
        <v>-999.9</v>
      </c>
      <c r="L199" s="104">
        <v>64.0505</v>
      </c>
      <c r="M199" s="104">
        <v>17.188800000000001</v>
      </c>
      <c r="N199" s="104">
        <v>27.7194</v>
      </c>
      <c r="O199" s="104">
        <v>51.623399999999997</v>
      </c>
      <c r="P199" s="104">
        <v>16.148</v>
      </c>
      <c r="Q199" s="104">
        <v>85.897199999999998</v>
      </c>
      <c r="R199" s="104">
        <v>68.677899999999994</v>
      </c>
      <c r="S199" s="104">
        <v>53.444499999999998</v>
      </c>
      <c r="T199" s="104">
        <v>100.1177</v>
      </c>
      <c r="U199" s="104">
        <v>37.843200000000003</v>
      </c>
      <c r="V199" s="104">
        <v>65.585700000000003</v>
      </c>
      <c r="W199" s="104">
        <v>90.163799999999995</v>
      </c>
      <c r="X199" s="104">
        <v>12.4003</v>
      </c>
      <c r="Y199" s="104">
        <v>127.83620000000001</v>
      </c>
      <c r="Z199" s="104">
        <v>177.9667</v>
      </c>
      <c r="AA199" s="104">
        <v>12.316000000000001</v>
      </c>
      <c r="AB199" s="41">
        <v>-999.9</v>
      </c>
      <c r="AC199" s="104">
        <v>183.56229999999999</v>
      </c>
      <c r="AD199" s="104">
        <v>31.490300000000001</v>
      </c>
      <c r="AE199" s="104">
        <v>70.063599999999994</v>
      </c>
      <c r="AF199" s="104">
        <v>169.5076</v>
      </c>
      <c r="AG199" s="104">
        <v>34.340000000000003</v>
      </c>
      <c r="AH199" s="104">
        <v>47.904900000000005</v>
      </c>
      <c r="AI199" s="104">
        <v>79.714799999999997</v>
      </c>
      <c r="AJ199" s="104">
        <v>299.66039999999998</v>
      </c>
      <c r="AK199" s="41">
        <v>-999.9</v>
      </c>
      <c r="AL199" s="104">
        <v>26.385999999999999</v>
      </c>
      <c r="AM199" s="104">
        <v>56.532299999999999</v>
      </c>
      <c r="AN199" s="104">
        <v>73.716999999999999</v>
      </c>
      <c r="AP199" s="2">
        <v>2005</v>
      </c>
      <c r="AQ199" s="2">
        <v>99.486099999999993</v>
      </c>
      <c r="AR199" s="2">
        <v>99.271199999999993</v>
      </c>
      <c r="AS199" s="2">
        <v>77.489800000000002</v>
      </c>
      <c r="BA199" s="2">
        <v>100</v>
      </c>
      <c r="BB199" s="2">
        <v>88.162300000000002</v>
      </c>
      <c r="BC199" s="2">
        <v>100</v>
      </c>
      <c r="BD199" s="2">
        <v>99.915199999999999</v>
      </c>
      <c r="BE199" s="2">
        <v>100</v>
      </c>
      <c r="BF199" s="2">
        <v>98.180099999999996</v>
      </c>
      <c r="BG199" s="2">
        <v>98.337699999999998</v>
      </c>
      <c r="BH199" s="2">
        <v>98.474100000000007</v>
      </c>
      <c r="BI199" s="2">
        <v>99.938199999999995</v>
      </c>
      <c r="BJ199" s="2">
        <v>100</v>
      </c>
      <c r="BK199" s="2">
        <v>100</v>
      </c>
      <c r="BL199" s="2">
        <v>100</v>
      </c>
      <c r="BM199" s="2">
        <v>100</v>
      </c>
      <c r="BN199" s="2">
        <v>96.123400000000004</v>
      </c>
      <c r="BO199" s="2">
        <v>97.923400000000001</v>
      </c>
      <c r="BP199" s="2">
        <v>81.274600000000007</v>
      </c>
      <c r="BQ199" s="2" t="s">
        <v>217</v>
      </c>
      <c r="BR199" s="2">
        <v>97.119500000000002</v>
      </c>
      <c r="BS199" s="2">
        <v>100</v>
      </c>
      <c r="BT199" s="2">
        <v>83.659700000000001</v>
      </c>
      <c r="BU199" s="2">
        <v>99.684200000000004</v>
      </c>
      <c r="BV199" s="2">
        <v>100</v>
      </c>
      <c r="BY199" s="2">
        <v>97.988900000000001</v>
      </c>
      <c r="CA199" s="2">
        <v>100</v>
      </c>
      <c r="CC199" s="2">
        <v>100</v>
      </c>
      <c r="CD199" s="2">
        <v>99.716399999999993</v>
      </c>
    </row>
    <row r="200" spans="1:82" x14ac:dyDescent="0.25">
      <c r="A200" s="29">
        <v>2006</v>
      </c>
      <c r="B200" s="104">
        <v>60.454900000000002</v>
      </c>
      <c r="C200" s="104">
        <v>75.978700000000003</v>
      </c>
      <c r="D200" s="104">
        <v>34.502200000000002</v>
      </c>
      <c r="E200" s="104">
        <v>112.31189999999999</v>
      </c>
      <c r="F200" s="104">
        <v>57.968600000000002</v>
      </c>
      <c r="G200" s="104">
        <v>95.979299999999995</v>
      </c>
      <c r="H200" s="104">
        <v>31.563700000000001</v>
      </c>
      <c r="I200" s="104">
        <v>111.8415</v>
      </c>
      <c r="J200" s="41">
        <v>-999.9</v>
      </c>
      <c r="K200" s="104">
        <v>106.9288</v>
      </c>
      <c r="L200" s="104">
        <v>35.056699999999999</v>
      </c>
      <c r="M200" s="104">
        <v>24.779599999999999</v>
      </c>
      <c r="N200" s="104">
        <v>37.6785</v>
      </c>
      <c r="O200" s="104">
        <v>87.4542</v>
      </c>
      <c r="P200" s="104">
        <v>9.7937999999999992</v>
      </c>
      <c r="Q200" s="104">
        <v>137.6781</v>
      </c>
      <c r="R200" s="104">
        <v>80.998199999999997</v>
      </c>
      <c r="S200" s="41">
        <v>-999.9</v>
      </c>
      <c r="T200" s="104">
        <v>117.5909</v>
      </c>
      <c r="U200" s="104">
        <v>62.804299999999998</v>
      </c>
      <c r="V200" s="104">
        <v>127.71599999999999</v>
      </c>
      <c r="W200" s="104">
        <v>103.1829</v>
      </c>
      <c r="X200" s="104">
        <v>73.7423</v>
      </c>
      <c r="Y200" s="104">
        <v>101.86709999999999</v>
      </c>
      <c r="Z200" s="104">
        <v>61.389000000000003</v>
      </c>
      <c r="AA200" s="104">
        <v>15.88</v>
      </c>
      <c r="AB200" s="104">
        <v>26.0291</v>
      </c>
      <c r="AC200" s="104">
        <v>180.39189999999999</v>
      </c>
      <c r="AD200" s="104">
        <v>112.3052</v>
      </c>
      <c r="AE200" s="104">
        <v>97.749700000000004</v>
      </c>
      <c r="AF200" s="104">
        <v>156.5608</v>
      </c>
      <c r="AG200" s="104">
        <v>39.979999999999997</v>
      </c>
      <c r="AH200" s="104">
        <v>54.703700000000012</v>
      </c>
      <c r="AI200" s="104">
        <v>117.27000000000001</v>
      </c>
      <c r="AJ200" s="104">
        <v>59.738300000000002</v>
      </c>
      <c r="AK200" s="104">
        <v>6.1863000000000001</v>
      </c>
      <c r="AL200" s="104">
        <v>38.2819</v>
      </c>
      <c r="AM200" s="104">
        <v>100.4243</v>
      </c>
      <c r="AN200" s="104">
        <v>123.16459999999999</v>
      </c>
      <c r="AP200" s="2">
        <v>2006</v>
      </c>
      <c r="AQ200" s="2">
        <v>96.986999999999995</v>
      </c>
      <c r="AR200" s="2">
        <v>100</v>
      </c>
      <c r="AS200" s="2">
        <v>89.628500000000003</v>
      </c>
      <c r="AT200" s="2">
        <v>100</v>
      </c>
      <c r="AU200" s="2">
        <v>99.131100000000004</v>
      </c>
      <c r="AV200" s="2">
        <v>100</v>
      </c>
      <c r="AW200" s="2">
        <v>100</v>
      </c>
      <c r="AX200" s="2">
        <v>100</v>
      </c>
      <c r="AZ200" s="2">
        <v>98.9435</v>
      </c>
      <c r="BA200" s="2">
        <v>100</v>
      </c>
      <c r="BB200" s="2">
        <v>100</v>
      </c>
      <c r="BC200" s="2">
        <v>100</v>
      </c>
      <c r="BD200" s="2">
        <v>100</v>
      </c>
      <c r="BE200" s="2">
        <v>100</v>
      </c>
      <c r="BF200" s="2">
        <v>99.154600000000002</v>
      </c>
      <c r="BG200" s="2">
        <v>96.710800000000006</v>
      </c>
      <c r="BH200" s="2">
        <v>68.970200000000006</v>
      </c>
      <c r="BI200" s="2">
        <v>100</v>
      </c>
      <c r="BJ200" s="2">
        <v>100</v>
      </c>
      <c r="BK200" s="2">
        <v>100</v>
      </c>
      <c r="BL200" s="2">
        <v>86.720600000000005</v>
      </c>
      <c r="BM200" s="2">
        <v>100</v>
      </c>
      <c r="BN200" s="2">
        <v>90.203599999999994</v>
      </c>
      <c r="BO200" s="2">
        <v>97.697599999999994</v>
      </c>
      <c r="BP200" s="2">
        <v>100</v>
      </c>
      <c r="BQ200" s="2">
        <v>99.229900000000001</v>
      </c>
      <c r="BR200" s="2">
        <v>100</v>
      </c>
      <c r="BS200" s="2">
        <v>99.857299999999995</v>
      </c>
      <c r="BT200" s="2">
        <v>100</v>
      </c>
      <c r="BU200" s="2">
        <v>96.807699999999997</v>
      </c>
      <c r="BV200" s="2">
        <v>99.718299999999999</v>
      </c>
      <c r="BY200" s="2">
        <v>97.558800000000005</v>
      </c>
      <c r="BZ200" s="2">
        <v>100</v>
      </c>
      <c r="CA200" s="2">
        <v>100</v>
      </c>
      <c r="CC200" s="2">
        <v>100</v>
      </c>
      <c r="CD200" s="2">
        <v>98.877499999999998</v>
      </c>
    </row>
    <row r="201" spans="1:82" x14ac:dyDescent="0.25">
      <c r="A201" s="29">
        <v>2007</v>
      </c>
      <c r="B201" s="104">
        <v>42.476199999999999</v>
      </c>
      <c r="C201" s="104">
        <v>210.93199999999999</v>
      </c>
      <c r="D201" s="104">
        <v>103.0021</v>
      </c>
      <c r="E201" s="104">
        <v>121.3028</v>
      </c>
      <c r="F201" s="104">
        <v>72.827600000000004</v>
      </c>
      <c r="G201" s="104">
        <v>93.608500000000006</v>
      </c>
      <c r="H201" s="104">
        <v>43.159500000000001</v>
      </c>
      <c r="I201" s="104">
        <v>143.16550000000001</v>
      </c>
      <c r="J201" s="104">
        <v>45.142000000000003</v>
      </c>
      <c r="K201" s="104">
        <v>190.57900000000001</v>
      </c>
      <c r="L201" s="41">
        <v>-999.9</v>
      </c>
      <c r="M201" s="41">
        <v>-999.9</v>
      </c>
      <c r="N201" s="104">
        <v>25.775200000000002</v>
      </c>
      <c r="O201" s="104">
        <v>56.391599999999997</v>
      </c>
      <c r="P201" s="104">
        <v>8.4344999999999999</v>
      </c>
      <c r="Q201" s="104">
        <v>94.885300000000001</v>
      </c>
      <c r="R201" s="104">
        <v>133.15129999999999</v>
      </c>
      <c r="S201" s="104">
        <v>85.338999999999999</v>
      </c>
      <c r="T201" s="104">
        <v>54.556699999999999</v>
      </c>
      <c r="U201" s="104">
        <v>45.908999999999999</v>
      </c>
      <c r="V201" s="104">
        <v>103.38290000000001</v>
      </c>
      <c r="W201" s="104">
        <v>79.839299999999994</v>
      </c>
      <c r="X201" s="104">
        <v>8.2362000000000002</v>
      </c>
      <c r="Y201" s="104">
        <v>249.77250000000001</v>
      </c>
      <c r="Z201" s="104">
        <v>175.45400000000001</v>
      </c>
      <c r="AA201" s="104">
        <v>26.56</v>
      </c>
      <c r="AB201" s="104">
        <v>25.744499999999999</v>
      </c>
      <c r="AC201" s="104">
        <v>124.3133</v>
      </c>
      <c r="AD201" s="104">
        <v>55.24</v>
      </c>
      <c r="AE201" s="104">
        <v>72.875</v>
      </c>
      <c r="AF201" s="104">
        <v>112.5453</v>
      </c>
      <c r="AG201" s="104">
        <v>94.146000000000001</v>
      </c>
      <c r="AH201" s="104">
        <v>107.3558</v>
      </c>
      <c r="AI201" s="104">
        <v>126.1704</v>
      </c>
      <c r="AJ201" s="104">
        <v>205.0788</v>
      </c>
      <c r="AK201" s="41">
        <v>-999.9</v>
      </c>
      <c r="AL201" s="104">
        <v>69.815700000000007</v>
      </c>
      <c r="AM201" s="104">
        <v>61.793900000000001</v>
      </c>
      <c r="AN201" s="104">
        <v>81.337199999999996</v>
      </c>
      <c r="AP201" s="2">
        <v>2007</v>
      </c>
      <c r="AQ201" s="2">
        <v>97.330600000000004</v>
      </c>
      <c r="AR201" s="2">
        <v>84.282600000000002</v>
      </c>
      <c r="AS201" s="2">
        <v>97.841200000000001</v>
      </c>
      <c r="AT201" s="2">
        <v>98.938199999999995</v>
      </c>
      <c r="AU201" s="2">
        <v>100</v>
      </c>
      <c r="AV201" s="2">
        <v>100</v>
      </c>
      <c r="AW201" s="2">
        <v>99.357600000000005</v>
      </c>
      <c r="AX201" s="2">
        <v>100</v>
      </c>
      <c r="AY201" s="2">
        <v>98.492400000000004</v>
      </c>
      <c r="AZ201" s="2">
        <v>100</v>
      </c>
      <c r="BB201" s="2">
        <v>65.506</v>
      </c>
      <c r="BC201" s="2">
        <v>100</v>
      </c>
      <c r="BD201" s="2">
        <v>100</v>
      </c>
      <c r="BE201" s="2">
        <v>100</v>
      </c>
      <c r="BF201" s="2">
        <v>99.413899999999998</v>
      </c>
      <c r="BG201" s="2">
        <v>96.551599999999993</v>
      </c>
      <c r="BH201" s="2">
        <v>95.114900000000006</v>
      </c>
      <c r="BI201" s="2">
        <v>100</v>
      </c>
      <c r="BJ201" s="2">
        <v>100</v>
      </c>
      <c r="BK201" s="2">
        <v>100</v>
      </c>
      <c r="BL201" s="2">
        <v>100</v>
      </c>
      <c r="BM201" s="2">
        <v>100</v>
      </c>
      <c r="BN201" s="2">
        <v>99.502700000000004</v>
      </c>
      <c r="BO201" s="2">
        <v>93.391300000000001</v>
      </c>
      <c r="BP201" s="2">
        <v>100</v>
      </c>
      <c r="BQ201" s="2">
        <v>98.5946</v>
      </c>
      <c r="BR201" s="2">
        <v>86.718000000000004</v>
      </c>
      <c r="BS201" s="2">
        <v>100</v>
      </c>
      <c r="BT201" s="2">
        <v>99.364099999999993</v>
      </c>
      <c r="BU201" s="2">
        <v>98.965299999999999</v>
      </c>
      <c r="BV201" s="2">
        <v>100</v>
      </c>
      <c r="BY201" s="2">
        <v>92.003600000000006</v>
      </c>
      <c r="BZ201" s="2">
        <v>35.080599999999997</v>
      </c>
      <c r="CA201" s="2">
        <v>100</v>
      </c>
      <c r="CC201" s="2">
        <v>99.946200000000005</v>
      </c>
      <c r="CD201" s="2">
        <v>99.014600000000002</v>
      </c>
    </row>
    <row r="202" spans="1:82" x14ac:dyDescent="0.25">
      <c r="A202" s="29">
        <v>2008</v>
      </c>
      <c r="B202" s="104">
        <v>77.019300000000001</v>
      </c>
      <c r="C202" s="104">
        <v>93.740700000000004</v>
      </c>
      <c r="D202" s="41">
        <v>-999.9</v>
      </c>
      <c r="E202" s="104">
        <v>83.972499999999997</v>
      </c>
      <c r="F202" s="104">
        <v>92.576499999999996</v>
      </c>
      <c r="G202" s="41">
        <v>-999.9</v>
      </c>
      <c r="H202" s="104">
        <v>31.160399999999999</v>
      </c>
      <c r="I202" s="104">
        <v>97.792000000000002</v>
      </c>
      <c r="J202" s="104">
        <v>40.872</v>
      </c>
      <c r="K202" s="104">
        <v>118.6982</v>
      </c>
      <c r="L202" s="104">
        <v>54.455599999999997</v>
      </c>
      <c r="M202" s="104">
        <v>30.015699999999999</v>
      </c>
      <c r="N202" s="104">
        <v>20.204999999999998</v>
      </c>
      <c r="O202" s="104">
        <v>60.197000000000003</v>
      </c>
      <c r="P202" s="104">
        <v>7.0949999999999998</v>
      </c>
      <c r="Q202" s="104">
        <v>59.394100000000002</v>
      </c>
      <c r="R202" s="104">
        <v>100.9324</v>
      </c>
      <c r="S202" s="104">
        <v>88.365200000000002</v>
      </c>
      <c r="T202" s="104">
        <v>67.291200000000003</v>
      </c>
      <c r="U202" s="104">
        <v>72.262</v>
      </c>
      <c r="V202" s="104">
        <v>34.663200000000003</v>
      </c>
      <c r="W202" s="104">
        <v>55.547199999999997</v>
      </c>
      <c r="X202" s="104">
        <v>7.6563999999999997</v>
      </c>
      <c r="Y202" s="104">
        <v>88.449799999999996</v>
      </c>
      <c r="Z202" s="104">
        <v>148.8237</v>
      </c>
      <c r="AA202" s="104">
        <v>57.186500000000002</v>
      </c>
      <c r="AB202" s="104">
        <v>106.00149999999999</v>
      </c>
      <c r="AC202" s="104">
        <v>156.65369999999999</v>
      </c>
      <c r="AD202" s="104">
        <v>47.469700000000003</v>
      </c>
      <c r="AE202" s="104">
        <v>93.783199999999994</v>
      </c>
      <c r="AF202" s="104">
        <v>103.6476</v>
      </c>
      <c r="AG202" s="104">
        <v>21.38</v>
      </c>
      <c r="AH202" s="104">
        <v>102.08800000000001</v>
      </c>
      <c r="AI202" s="104">
        <v>179.83689999999996</v>
      </c>
      <c r="AJ202" s="104">
        <v>84.399299999999997</v>
      </c>
      <c r="AK202" s="104">
        <v>6.3422000000000001</v>
      </c>
      <c r="AL202" s="104">
        <v>42.098500000000001</v>
      </c>
      <c r="AM202" s="104">
        <v>50.555900000000001</v>
      </c>
      <c r="AN202" s="104">
        <v>75.6755</v>
      </c>
      <c r="AP202" s="2">
        <v>2008</v>
      </c>
      <c r="AQ202" s="2">
        <v>99.448800000000006</v>
      </c>
      <c r="AR202" s="2">
        <v>99.26</v>
      </c>
      <c r="AS202" s="2">
        <v>72.588399999999993</v>
      </c>
      <c r="AT202" s="2">
        <v>100</v>
      </c>
      <c r="AU202" s="2">
        <v>100</v>
      </c>
      <c r="AW202" s="2">
        <v>98.9435</v>
      </c>
      <c r="AX202" s="2">
        <v>100</v>
      </c>
      <c r="AY202" s="2">
        <v>100</v>
      </c>
      <c r="AZ202" s="2">
        <v>100</v>
      </c>
      <c r="BA202" s="2">
        <v>100</v>
      </c>
      <c r="BB202" s="2">
        <v>92.198300000000003</v>
      </c>
      <c r="BC202" s="2">
        <v>99.906300000000002</v>
      </c>
      <c r="BD202" s="2">
        <v>100</v>
      </c>
      <c r="BE202" s="2">
        <v>99.942099999999996</v>
      </c>
      <c r="BF202" s="2">
        <v>79.917000000000002</v>
      </c>
      <c r="BG202" s="2">
        <v>84.446600000000004</v>
      </c>
      <c r="BH202" s="2">
        <v>85.509600000000006</v>
      </c>
      <c r="BI202" s="2">
        <v>100</v>
      </c>
      <c r="BJ202" s="2">
        <v>100</v>
      </c>
      <c r="BK202" s="2">
        <v>100</v>
      </c>
      <c r="BL202" s="2">
        <v>100</v>
      </c>
      <c r="BM202" s="2">
        <v>100</v>
      </c>
      <c r="BN202" s="2">
        <v>99.500299999999996</v>
      </c>
      <c r="BO202" s="2">
        <v>99.432000000000002</v>
      </c>
      <c r="BP202" s="2">
        <v>99.511300000000006</v>
      </c>
      <c r="BQ202" s="2">
        <v>98.612399999999994</v>
      </c>
      <c r="BR202" s="2">
        <v>99.837199999999996</v>
      </c>
      <c r="BS202" s="2">
        <v>99.317499999999995</v>
      </c>
      <c r="BT202" s="2">
        <v>98.914299999999997</v>
      </c>
      <c r="BU202" s="2">
        <v>99.52</v>
      </c>
      <c r="BV202" s="2">
        <v>100</v>
      </c>
      <c r="BY202" s="2">
        <v>98.387100000000004</v>
      </c>
      <c r="BZ202" s="2">
        <v>100</v>
      </c>
      <c r="CA202" s="2">
        <v>100</v>
      </c>
      <c r="CC202" s="2">
        <v>100</v>
      </c>
      <c r="CD202" s="2">
        <v>99.672899999999998</v>
      </c>
    </row>
    <row r="203" spans="1:82" x14ac:dyDescent="0.25">
      <c r="A203" s="29">
        <v>2009</v>
      </c>
      <c r="B203" s="104">
        <v>57.262700000000002</v>
      </c>
      <c r="C203" s="104">
        <v>54.088799999999999</v>
      </c>
      <c r="D203" s="104">
        <v>65.667100000000005</v>
      </c>
      <c r="E203" s="41">
        <v>-999.9</v>
      </c>
      <c r="F203" s="104">
        <v>69.275800000000004</v>
      </c>
      <c r="G203" s="104">
        <v>101.4165</v>
      </c>
      <c r="H203" s="104">
        <v>32.519500000000001</v>
      </c>
      <c r="I203" s="104">
        <v>112.7818</v>
      </c>
      <c r="J203" s="104">
        <v>48.977800000000002</v>
      </c>
      <c r="K203" s="104">
        <v>81.111000000000004</v>
      </c>
      <c r="L203" s="41">
        <v>-999.9</v>
      </c>
      <c r="M203" s="104">
        <v>24.483000000000001</v>
      </c>
      <c r="N203" s="104">
        <v>10.535399999999999</v>
      </c>
      <c r="O203" s="104">
        <v>36.424300000000002</v>
      </c>
      <c r="P203" s="104">
        <v>8.0466999999999995</v>
      </c>
      <c r="Q203" s="104">
        <v>40.706200000000003</v>
      </c>
      <c r="R203" s="104">
        <v>80.486699999999999</v>
      </c>
      <c r="S203" s="104">
        <v>55.811199999999999</v>
      </c>
      <c r="T203" s="104">
        <v>8.0542999999999996</v>
      </c>
      <c r="U203" s="104">
        <v>56.103200000000001</v>
      </c>
      <c r="V203" s="104">
        <v>46.707799999999999</v>
      </c>
      <c r="W203" s="104">
        <v>102.904</v>
      </c>
      <c r="X203" s="104">
        <v>10.5398</v>
      </c>
      <c r="Y203" s="104">
        <v>76.187899999999999</v>
      </c>
      <c r="Z203" s="104">
        <v>86.596000000000004</v>
      </c>
      <c r="AA203" s="104">
        <v>73.107699999999994</v>
      </c>
      <c r="AB203" s="104">
        <v>103.73869999999999</v>
      </c>
      <c r="AC203" s="104">
        <v>166.82470000000001</v>
      </c>
      <c r="AD203" s="104">
        <v>56.8172</v>
      </c>
      <c r="AE203" s="104">
        <v>52.9206</v>
      </c>
      <c r="AF203" s="104">
        <v>212.22810000000001</v>
      </c>
      <c r="AG203" s="104">
        <v>15.886900000000001</v>
      </c>
      <c r="AH203" s="104">
        <v>91.0916</v>
      </c>
      <c r="AI203" s="104">
        <v>117.75360000000001</v>
      </c>
      <c r="AJ203" s="41">
        <v>-999.9</v>
      </c>
      <c r="AK203" s="104">
        <v>5.8719999999999999</v>
      </c>
      <c r="AL203" s="104">
        <v>53.183999999999997</v>
      </c>
      <c r="AM203" s="104">
        <v>55.029899999999998</v>
      </c>
      <c r="AN203" s="104">
        <v>55.424999999999997</v>
      </c>
      <c r="AP203" s="2">
        <v>2009</v>
      </c>
      <c r="AQ203" s="2">
        <v>98.917699999999996</v>
      </c>
      <c r="AR203" s="2">
        <v>100</v>
      </c>
      <c r="AS203" s="2">
        <v>96.696399999999997</v>
      </c>
      <c r="AU203" s="2">
        <v>98.858500000000006</v>
      </c>
      <c r="AV203" s="2">
        <v>100</v>
      </c>
      <c r="AW203" s="2">
        <v>99.566000000000003</v>
      </c>
      <c r="AX203" s="2">
        <v>100</v>
      </c>
      <c r="AY203" s="2">
        <v>98.394900000000007</v>
      </c>
      <c r="AZ203" s="2">
        <v>100</v>
      </c>
      <c r="BA203" s="2">
        <v>72.244600000000005</v>
      </c>
      <c r="BB203" s="2">
        <v>100</v>
      </c>
      <c r="BC203" s="2">
        <v>94.314099999999996</v>
      </c>
      <c r="BD203" s="2">
        <v>99.9178</v>
      </c>
      <c r="BE203" s="2">
        <v>100</v>
      </c>
      <c r="BF203" s="2">
        <v>95.475499999999997</v>
      </c>
      <c r="BG203" s="2">
        <v>96.386799999999994</v>
      </c>
      <c r="BH203" s="2">
        <v>92.762799999999999</v>
      </c>
      <c r="BI203" s="2">
        <v>100</v>
      </c>
      <c r="BJ203" s="2">
        <v>100</v>
      </c>
      <c r="BK203" s="2">
        <v>100</v>
      </c>
      <c r="BL203" s="2">
        <v>100</v>
      </c>
      <c r="BM203" s="2">
        <v>100</v>
      </c>
      <c r="BN203" s="2">
        <v>98.746499999999997</v>
      </c>
      <c r="BO203" s="2">
        <v>99.187600000000003</v>
      </c>
      <c r="BP203" s="2">
        <v>99.591399999999993</v>
      </c>
      <c r="BQ203" s="2">
        <v>99.668199999999999</v>
      </c>
      <c r="BR203" s="2">
        <v>97.136899999999997</v>
      </c>
      <c r="BS203" s="2">
        <v>100</v>
      </c>
      <c r="BT203" s="2">
        <v>98.892300000000006</v>
      </c>
      <c r="BU203" s="2">
        <v>99.742400000000004</v>
      </c>
      <c r="BV203" s="2">
        <v>100</v>
      </c>
      <c r="BY203" s="2">
        <v>74.736800000000002</v>
      </c>
      <c r="BZ203" s="2">
        <v>100</v>
      </c>
      <c r="CA203" s="2">
        <v>100</v>
      </c>
      <c r="CC203" s="2">
        <v>100</v>
      </c>
      <c r="CD203" s="2">
        <v>99.904700000000005</v>
      </c>
    </row>
    <row r="204" spans="1:82" x14ac:dyDescent="0.25">
      <c r="A204" s="29">
        <v>2010</v>
      </c>
      <c r="B204" s="104">
        <v>52.261899999999997</v>
      </c>
      <c r="C204" s="104">
        <v>83.064700000000002</v>
      </c>
      <c r="D204" s="104">
        <v>59.851900000000001</v>
      </c>
      <c r="E204" s="104">
        <v>61.1297</v>
      </c>
      <c r="F204" s="104">
        <v>87.614400000000003</v>
      </c>
      <c r="G204" s="104">
        <v>62.337699999999998</v>
      </c>
      <c r="H204" s="104">
        <v>32.626399999999997</v>
      </c>
      <c r="I204" s="104">
        <v>97.079300000000003</v>
      </c>
      <c r="J204" s="104">
        <v>97.685299999999998</v>
      </c>
      <c r="K204" s="104">
        <v>101.1245</v>
      </c>
      <c r="L204" s="104">
        <v>43.553100000000001</v>
      </c>
      <c r="M204" s="104">
        <v>11.001200000000001</v>
      </c>
      <c r="N204" s="104">
        <v>15.4239</v>
      </c>
      <c r="O204" s="104">
        <v>28.768699999999999</v>
      </c>
      <c r="P204" s="104">
        <v>4.9119999999999999</v>
      </c>
      <c r="Q204" s="104">
        <v>68.890900000000002</v>
      </c>
      <c r="R204" s="104">
        <v>116.8481</v>
      </c>
      <c r="S204" s="41">
        <v>-999.9</v>
      </c>
      <c r="T204" s="104">
        <v>86.590100000000007</v>
      </c>
      <c r="U204" s="104">
        <v>34.990900000000003</v>
      </c>
      <c r="V204" s="104">
        <v>42.891800000000003</v>
      </c>
      <c r="W204" s="104">
        <v>131.54220000000001</v>
      </c>
      <c r="X204" s="104">
        <v>14.922800000000001</v>
      </c>
      <c r="Y204" s="104">
        <v>132.36539999999999</v>
      </c>
      <c r="Z204" s="104">
        <v>111.56010000000001</v>
      </c>
      <c r="AA204" s="41">
        <v>-999.9</v>
      </c>
      <c r="AB204" s="104">
        <v>84.003799999999998</v>
      </c>
      <c r="AC204" s="104">
        <v>284.1508</v>
      </c>
      <c r="AD204" s="104">
        <v>71.089200000000005</v>
      </c>
      <c r="AE204" s="41">
        <v>-999.9</v>
      </c>
      <c r="AF204" s="104">
        <v>204.94</v>
      </c>
      <c r="AG204" s="104">
        <v>10.064500000000001</v>
      </c>
      <c r="AH204" s="104">
        <v>88.643799999999999</v>
      </c>
      <c r="AI204" s="104">
        <v>187.86259999999999</v>
      </c>
      <c r="AJ204" s="41">
        <v>-999.9</v>
      </c>
      <c r="AK204" s="104">
        <v>6.4950000000000001</v>
      </c>
      <c r="AL204" s="104">
        <v>72.792000000000002</v>
      </c>
      <c r="AM204" s="104">
        <v>65.164299999999997</v>
      </c>
      <c r="AN204" s="104">
        <v>114.5364</v>
      </c>
      <c r="AP204" s="2">
        <v>2010</v>
      </c>
      <c r="AQ204" s="2">
        <v>99.122200000000007</v>
      </c>
      <c r="AR204" s="2">
        <v>99.886300000000006</v>
      </c>
      <c r="AS204" s="2">
        <v>97.516599999999997</v>
      </c>
      <c r="AT204" s="2">
        <v>100</v>
      </c>
      <c r="AU204" s="2">
        <v>96.982500000000002</v>
      </c>
      <c r="AV204" s="2">
        <v>99.341200000000001</v>
      </c>
      <c r="AW204" s="2">
        <v>98.575699999999998</v>
      </c>
      <c r="AX204" s="2">
        <v>100</v>
      </c>
      <c r="AY204" s="2">
        <v>98.227699999999999</v>
      </c>
      <c r="AZ204" s="2">
        <v>99.937299999999993</v>
      </c>
      <c r="BA204" s="2">
        <v>100</v>
      </c>
      <c r="BB204" s="2">
        <v>100</v>
      </c>
      <c r="BC204" s="2">
        <v>100</v>
      </c>
      <c r="BD204" s="2">
        <v>100</v>
      </c>
      <c r="BE204" s="2">
        <v>100</v>
      </c>
      <c r="BF204" s="2">
        <v>90.014799999999994</v>
      </c>
      <c r="BG204" s="2">
        <v>80.015000000000001</v>
      </c>
      <c r="BH204" s="2">
        <v>67.999099999999999</v>
      </c>
      <c r="BI204" s="2">
        <v>100</v>
      </c>
      <c r="BJ204" s="2">
        <v>100</v>
      </c>
      <c r="BK204" s="2">
        <v>100</v>
      </c>
      <c r="BL204" s="2">
        <v>100</v>
      </c>
      <c r="BM204" s="2">
        <v>100</v>
      </c>
      <c r="BN204" s="2">
        <v>86.3352</v>
      </c>
      <c r="BO204" s="2">
        <v>98.808700000000002</v>
      </c>
      <c r="BQ204" s="2">
        <v>100</v>
      </c>
      <c r="BR204" s="2">
        <v>96.927199999999999</v>
      </c>
      <c r="BS204" s="2">
        <v>99.739599999999996</v>
      </c>
      <c r="BT204" s="2">
        <v>52.229700000000001</v>
      </c>
      <c r="BU204" s="2">
        <v>99.441000000000003</v>
      </c>
      <c r="BV204" s="2">
        <v>98.837900000000005</v>
      </c>
      <c r="BY204" s="2">
        <v>63.768599999999999</v>
      </c>
      <c r="BZ204" s="2">
        <v>100</v>
      </c>
      <c r="CA204" s="2">
        <v>100</v>
      </c>
      <c r="CC204" s="2">
        <v>100</v>
      </c>
      <c r="CD204" s="2">
        <v>99.223100000000002</v>
      </c>
    </row>
    <row r="205" spans="1:82" x14ac:dyDescent="0.25">
      <c r="A205" s="29">
        <v>2011</v>
      </c>
      <c r="B205" s="104">
        <v>38.240400000000001</v>
      </c>
      <c r="C205" s="104">
        <v>69.188100000000006</v>
      </c>
      <c r="D205" s="104">
        <v>49.342399999999998</v>
      </c>
      <c r="E205" s="104">
        <v>69.078699999999998</v>
      </c>
      <c r="F205" s="104">
        <v>56.661999999999999</v>
      </c>
      <c r="G205" s="104">
        <v>53.941099999999999</v>
      </c>
      <c r="H205" s="104">
        <v>21.6768</v>
      </c>
      <c r="I205" s="104">
        <v>87.483199999999997</v>
      </c>
      <c r="J205" s="104">
        <v>39.451599999999999</v>
      </c>
      <c r="K205" s="104">
        <v>86.7697</v>
      </c>
      <c r="L205" s="104">
        <v>41.279600000000002</v>
      </c>
      <c r="M205" s="104">
        <v>31.405000000000001</v>
      </c>
      <c r="N205" s="104">
        <v>18.8354</v>
      </c>
      <c r="O205" s="41">
        <v>-999.9</v>
      </c>
      <c r="P205" s="104">
        <v>9.0221999999999998</v>
      </c>
      <c r="Q205" s="104">
        <v>42.278399999999998</v>
      </c>
      <c r="R205" s="104">
        <v>52.293799999999997</v>
      </c>
      <c r="S205" s="104">
        <v>20.738800000000001</v>
      </c>
      <c r="T205" s="104">
        <v>133.85339999999999</v>
      </c>
      <c r="U205" s="104">
        <v>52.575099999999999</v>
      </c>
      <c r="V205" s="104">
        <v>77.768100000000004</v>
      </c>
      <c r="W205" s="104">
        <v>103.1391</v>
      </c>
      <c r="X205" s="104">
        <v>16.5686</v>
      </c>
      <c r="Y205" s="104">
        <v>41.324300000000001</v>
      </c>
      <c r="Z205" s="104">
        <v>35.591500000000003</v>
      </c>
      <c r="AA205" s="104">
        <v>29.3416</v>
      </c>
      <c r="AB205" s="104">
        <v>33.759599999999999</v>
      </c>
      <c r="AC205" s="104">
        <v>122.59520000000001</v>
      </c>
      <c r="AD205" s="104">
        <v>39.593299999999999</v>
      </c>
      <c r="AE205" s="104">
        <v>68.204400000000007</v>
      </c>
      <c r="AF205" s="104">
        <v>258.30990000000003</v>
      </c>
      <c r="AG205" s="104">
        <v>27.2423</v>
      </c>
      <c r="AH205" s="104">
        <v>22.222999999999999</v>
      </c>
      <c r="AI205" s="104">
        <v>48.276499999999999</v>
      </c>
      <c r="AJ205" s="104">
        <v>87.282200000000003</v>
      </c>
      <c r="AK205" s="104">
        <v>19.380700000000001</v>
      </c>
      <c r="AL205" s="104">
        <v>79.795699999999997</v>
      </c>
      <c r="AM205" s="104">
        <v>65.237899999999996</v>
      </c>
      <c r="AN205" s="104">
        <v>82.407700000000006</v>
      </c>
      <c r="AP205" s="2">
        <v>2011</v>
      </c>
      <c r="AQ205" s="2">
        <v>99.315100000000001</v>
      </c>
      <c r="AR205" s="2">
        <v>97.943899999999999</v>
      </c>
      <c r="AS205" s="2">
        <v>87.689099999999996</v>
      </c>
      <c r="AT205" s="2">
        <v>100</v>
      </c>
      <c r="AU205" s="2">
        <v>100</v>
      </c>
      <c r="AV205" s="2">
        <v>99.730999999999995</v>
      </c>
      <c r="AW205" s="2">
        <v>98.955299999999994</v>
      </c>
      <c r="AX205" s="2">
        <v>99.880799999999994</v>
      </c>
      <c r="AY205" s="2">
        <v>96.242099999999994</v>
      </c>
      <c r="AZ205" s="2">
        <v>99.765600000000006</v>
      </c>
      <c r="BA205" s="2">
        <v>100.00190000000001</v>
      </c>
      <c r="BB205" s="2">
        <v>100</v>
      </c>
      <c r="BC205" s="2">
        <v>89.257999999999996</v>
      </c>
      <c r="BD205" s="2">
        <v>67.801100000000005</v>
      </c>
      <c r="BE205" s="2">
        <v>100</v>
      </c>
      <c r="BF205" s="2">
        <v>98.227599999999995</v>
      </c>
      <c r="BG205" s="2">
        <v>87.082999999999998</v>
      </c>
      <c r="BH205" s="2">
        <v>91.239900000000006</v>
      </c>
      <c r="BI205" s="2">
        <v>100</v>
      </c>
      <c r="BJ205" s="2">
        <v>100</v>
      </c>
      <c r="BK205" s="2">
        <v>100</v>
      </c>
      <c r="BL205" s="2">
        <v>100</v>
      </c>
      <c r="BM205" s="2">
        <v>100</v>
      </c>
      <c r="BN205" s="2">
        <v>97.748000000000005</v>
      </c>
      <c r="BO205" s="2">
        <v>98.744600000000005</v>
      </c>
      <c r="BP205" s="2">
        <v>98.222200000000001</v>
      </c>
      <c r="BQ205" s="2">
        <v>100</v>
      </c>
      <c r="BR205" s="2">
        <v>99.906099999999995</v>
      </c>
      <c r="BS205" s="2">
        <v>99.307699999999997</v>
      </c>
      <c r="BT205" s="2">
        <v>98.943100000000001</v>
      </c>
      <c r="BU205" s="2">
        <v>99.657899999999998</v>
      </c>
      <c r="BV205" s="2">
        <v>100</v>
      </c>
      <c r="BW205" s="2">
        <v>100</v>
      </c>
      <c r="BX205" s="2">
        <v>99.285700000000006</v>
      </c>
      <c r="BY205" s="2">
        <v>98.079599999999999</v>
      </c>
      <c r="BZ205" s="2">
        <v>100</v>
      </c>
      <c r="CA205" s="2">
        <v>100</v>
      </c>
      <c r="CC205" s="2">
        <v>100</v>
      </c>
      <c r="CD205" s="2">
        <v>99.307699999999997</v>
      </c>
    </row>
    <row r="206" spans="1:82" x14ac:dyDescent="0.25">
      <c r="A206" s="29">
        <v>2012</v>
      </c>
      <c r="B206" s="104">
        <v>93.696799999999996</v>
      </c>
      <c r="C206" s="104">
        <v>45.498800000000003</v>
      </c>
      <c r="D206" s="104">
        <v>34.286900000000003</v>
      </c>
      <c r="E206" s="104">
        <v>148.13480000000001</v>
      </c>
      <c r="F206" s="104">
        <v>48.411900000000003</v>
      </c>
      <c r="G206" s="104">
        <v>130.03039999999999</v>
      </c>
      <c r="H206" s="104">
        <v>55.950600000000001</v>
      </c>
      <c r="I206" s="104">
        <v>65.12</v>
      </c>
      <c r="J206" s="104">
        <v>60.384799999999998</v>
      </c>
      <c r="K206" s="104">
        <v>78.724500000000006</v>
      </c>
      <c r="L206" s="104">
        <v>52.1342</v>
      </c>
      <c r="M206" s="104">
        <v>31.180599999999998</v>
      </c>
      <c r="N206" s="41">
        <v>-999.9</v>
      </c>
      <c r="O206" s="104">
        <v>69.0351</v>
      </c>
      <c r="P206" s="104">
        <v>14.303000000000001</v>
      </c>
      <c r="Q206" s="104">
        <v>88.134799999999998</v>
      </c>
      <c r="R206" s="104">
        <v>48.147300000000001</v>
      </c>
      <c r="S206" s="104">
        <v>49.2759</v>
      </c>
      <c r="T206" s="104">
        <v>96.677099999999996</v>
      </c>
      <c r="U206" s="104">
        <v>65.448899999999995</v>
      </c>
      <c r="V206" s="104">
        <v>99.444999999999993</v>
      </c>
      <c r="W206" s="104">
        <v>67.173199999999994</v>
      </c>
      <c r="X206" s="104">
        <v>20.160299999999999</v>
      </c>
      <c r="Y206" s="104">
        <v>81.391900000000007</v>
      </c>
      <c r="Z206" s="104">
        <v>123.33369999999999</v>
      </c>
      <c r="AA206" s="104">
        <v>52.491700000000002</v>
      </c>
      <c r="AB206" s="104">
        <v>26.4087</v>
      </c>
      <c r="AC206" s="104">
        <v>325.59980000000002</v>
      </c>
      <c r="AD206" s="104">
        <v>74.409300000000002</v>
      </c>
      <c r="AE206" s="104">
        <v>77.3523</v>
      </c>
      <c r="AF206" s="104">
        <v>215.95310000000001</v>
      </c>
      <c r="AG206" s="104">
        <v>20.332100000000001</v>
      </c>
      <c r="AH206" s="104">
        <v>53.459700000000005</v>
      </c>
      <c r="AI206" s="104">
        <v>62.875599999999999</v>
      </c>
      <c r="AJ206" s="104">
        <v>94.831500000000005</v>
      </c>
      <c r="AK206" s="104">
        <v>26.745200000000001</v>
      </c>
      <c r="AL206" s="104">
        <v>95.477999999999994</v>
      </c>
      <c r="AM206" s="104">
        <v>71.352999999999994</v>
      </c>
      <c r="AN206" s="104">
        <v>92.637500000000003</v>
      </c>
      <c r="AP206" s="2">
        <v>2012</v>
      </c>
      <c r="AQ206" s="2">
        <v>100</v>
      </c>
      <c r="AR206" s="2">
        <v>95.861699999999999</v>
      </c>
      <c r="AS206" s="2">
        <v>83.468299999999999</v>
      </c>
      <c r="AT206" s="2">
        <v>100</v>
      </c>
      <c r="AU206" s="2">
        <v>98.773300000000006</v>
      </c>
      <c r="AV206" s="2">
        <v>99.1417</v>
      </c>
      <c r="AW206" s="2">
        <v>99.950599999999994</v>
      </c>
      <c r="AX206" s="2">
        <v>99.874799999999993</v>
      </c>
      <c r="AY206" s="2">
        <v>98.524799999999999</v>
      </c>
      <c r="AZ206" s="2">
        <v>99.863399999999999</v>
      </c>
      <c r="BA206" s="2">
        <v>100</v>
      </c>
      <c r="BB206" s="2">
        <v>100</v>
      </c>
      <c r="BC206" s="2">
        <v>68.582899999999995</v>
      </c>
      <c r="BD206" s="2">
        <v>100</v>
      </c>
      <c r="BE206" s="2">
        <v>100</v>
      </c>
      <c r="BF206" s="2">
        <v>96.287800000000004</v>
      </c>
      <c r="BG206" s="2">
        <v>99.492699999999999</v>
      </c>
      <c r="BH206" s="2">
        <v>97.8172</v>
      </c>
      <c r="BI206" s="2">
        <v>100</v>
      </c>
      <c r="BJ206" s="2">
        <v>100</v>
      </c>
      <c r="BK206" s="2">
        <v>100</v>
      </c>
      <c r="BL206" s="2">
        <v>100</v>
      </c>
      <c r="BM206" s="2">
        <v>100</v>
      </c>
      <c r="BN206" s="2">
        <v>98.436499999999995</v>
      </c>
      <c r="BO206" s="2">
        <v>98.502700000000004</v>
      </c>
      <c r="BP206" s="2">
        <v>99.6006</v>
      </c>
      <c r="BQ206" s="2">
        <v>100</v>
      </c>
      <c r="BR206" s="2">
        <v>100</v>
      </c>
      <c r="BS206" s="2">
        <v>99.861000000000004</v>
      </c>
      <c r="BT206" s="2">
        <v>78.3917</v>
      </c>
      <c r="BU206" s="2">
        <v>99.458299999999994</v>
      </c>
      <c r="BV206" s="2">
        <v>91.346100000000007</v>
      </c>
      <c r="BW206" s="2">
        <v>99.583100000000002</v>
      </c>
      <c r="BX206" s="2">
        <v>99.412000000000006</v>
      </c>
      <c r="BY206" s="2">
        <v>95.941699999999997</v>
      </c>
      <c r="BZ206" s="2">
        <v>100</v>
      </c>
      <c r="CA206" s="2">
        <v>100</v>
      </c>
      <c r="CC206" s="2">
        <v>100</v>
      </c>
      <c r="CD206" s="2">
        <v>99.805199999999999</v>
      </c>
    </row>
    <row r="207" spans="1:82" x14ac:dyDescent="0.25"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</row>
    <row r="208" spans="1:82" x14ac:dyDescent="0.25">
      <c r="A208" s="125" t="s">
        <v>224</v>
      </c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</row>
    <row r="209" spans="1:82" x14ac:dyDescent="0.25">
      <c r="B209" s="104" t="s">
        <v>13</v>
      </c>
      <c r="C209" s="104" t="s">
        <v>16</v>
      </c>
      <c r="D209" s="104" t="s">
        <v>17</v>
      </c>
      <c r="E209" s="104" t="s">
        <v>18</v>
      </c>
      <c r="F209" s="104" t="s">
        <v>19</v>
      </c>
      <c r="G209" s="104" t="s">
        <v>20</v>
      </c>
      <c r="H209" s="104" t="s">
        <v>21</v>
      </c>
      <c r="I209" s="104" t="s">
        <v>22</v>
      </c>
      <c r="J209" s="104" t="s">
        <v>23</v>
      </c>
      <c r="K209" s="104" t="s">
        <v>24</v>
      </c>
      <c r="L209" s="104" t="s">
        <v>28</v>
      </c>
      <c r="M209" s="104" t="s">
        <v>29</v>
      </c>
      <c r="N209" s="104" t="s">
        <v>43</v>
      </c>
      <c r="O209" s="104" t="s">
        <v>45</v>
      </c>
      <c r="P209" s="104" t="s">
        <v>46</v>
      </c>
      <c r="Q209" s="104" t="s">
        <v>49</v>
      </c>
      <c r="R209" s="104" t="s">
        <v>50</v>
      </c>
      <c r="S209" s="104" t="s">
        <v>51</v>
      </c>
      <c r="T209" s="104" t="s">
        <v>57</v>
      </c>
      <c r="U209" s="104" t="s">
        <v>58</v>
      </c>
      <c r="V209" s="104" t="s">
        <v>60</v>
      </c>
      <c r="W209" s="104" t="s">
        <v>61</v>
      </c>
      <c r="X209" s="104" t="s">
        <v>62</v>
      </c>
      <c r="Y209" s="104" t="s">
        <v>68</v>
      </c>
      <c r="Z209" s="104" t="s">
        <v>69</v>
      </c>
      <c r="AA209" s="104" t="s">
        <v>70</v>
      </c>
      <c r="AB209" s="104" t="s">
        <v>71</v>
      </c>
      <c r="AC209" s="104" t="s">
        <v>2</v>
      </c>
      <c r="AD209" s="104" t="s">
        <v>75</v>
      </c>
      <c r="AE209" s="104" t="s">
        <v>76</v>
      </c>
      <c r="AF209" s="104" t="s">
        <v>79</v>
      </c>
      <c r="AG209" s="104" t="s">
        <v>82</v>
      </c>
      <c r="AH209" s="104" t="s">
        <v>85</v>
      </c>
      <c r="AI209" s="104" t="s">
        <v>86</v>
      </c>
      <c r="AJ209" s="104" t="s">
        <v>92</v>
      </c>
      <c r="AK209" s="104" t="s">
        <v>93</v>
      </c>
      <c r="AL209" s="104" t="s">
        <v>94</v>
      </c>
      <c r="AM209" s="104" t="s">
        <v>131</v>
      </c>
      <c r="AN209" s="104" t="s">
        <v>98</v>
      </c>
      <c r="AP209" s="2" t="s">
        <v>223</v>
      </c>
      <c r="AQ209" s="2" t="s">
        <v>13</v>
      </c>
      <c r="AR209" s="2" t="s">
        <v>16</v>
      </c>
      <c r="AS209" s="2" t="s">
        <v>17</v>
      </c>
      <c r="AT209" s="2" t="s">
        <v>18</v>
      </c>
      <c r="AU209" s="2" t="s">
        <v>19</v>
      </c>
      <c r="AV209" s="2" t="s">
        <v>20</v>
      </c>
      <c r="AW209" s="2" t="s">
        <v>21</v>
      </c>
      <c r="AX209" s="2" t="s">
        <v>22</v>
      </c>
      <c r="AY209" s="2" t="s">
        <v>23</v>
      </c>
      <c r="AZ209" s="2" t="s">
        <v>24</v>
      </c>
      <c r="BA209" s="2" t="s">
        <v>28</v>
      </c>
      <c r="BB209" s="2" t="s">
        <v>29</v>
      </c>
      <c r="BC209" s="2" t="s">
        <v>43</v>
      </c>
      <c r="BD209" s="2" t="s">
        <v>45</v>
      </c>
      <c r="BE209" s="2" t="s">
        <v>46</v>
      </c>
      <c r="BF209" s="2" t="s">
        <v>49</v>
      </c>
      <c r="BG209" s="2" t="s">
        <v>50</v>
      </c>
      <c r="BH209" s="2" t="s">
        <v>51</v>
      </c>
      <c r="BI209" s="2" t="s">
        <v>57</v>
      </c>
      <c r="BJ209" s="2" t="s">
        <v>58</v>
      </c>
      <c r="BK209" s="2" t="s">
        <v>60</v>
      </c>
      <c r="BL209" s="2" t="s">
        <v>61</v>
      </c>
      <c r="BM209" s="2" t="s">
        <v>62</v>
      </c>
      <c r="BN209" s="2" t="s">
        <v>68</v>
      </c>
      <c r="BO209" s="2" t="s">
        <v>69</v>
      </c>
      <c r="BP209" s="2" t="s">
        <v>70</v>
      </c>
      <c r="BQ209" s="2" t="s">
        <v>71</v>
      </c>
      <c r="BR209" s="2" t="s">
        <v>2</v>
      </c>
      <c r="BS209" s="2" t="s">
        <v>75</v>
      </c>
      <c r="BT209" s="2" t="s">
        <v>76</v>
      </c>
      <c r="BU209" s="2" t="s">
        <v>79</v>
      </c>
      <c r="BV209" s="2" t="s">
        <v>82</v>
      </c>
      <c r="BW209" s="2" t="s">
        <v>85</v>
      </c>
      <c r="BX209" s="2" t="s">
        <v>86</v>
      </c>
      <c r="BY209" s="2" t="s">
        <v>92</v>
      </c>
      <c r="BZ209" s="2" t="s">
        <v>93</v>
      </c>
      <c r="CA209" s="2" t="s">
        <v>94</v>
      </c>
      <c r="CB209" s="2" t="s">
        <v>134</v>
      </c>
      <c r="CC209" s="2" t="s">
        <v>98</v>
      </c>
      <c r="CD209" s="2" t="s">
        <v>131</v>
      </c>
    </row>
    <row r="210" spans="1:82" x14ac:dyDescent="0.25">
      <c r="A210" s="29">
        <v>1990</v>
      </c>
      <c r="B210" s="104">
        <v>38.414200000000001</v>
      </c>
      <c r="C210" s="104">
        <v>54.744900000000001</v>
      </c>
      <c r="D210" s="104">
        <v>23.006799999999998</v>
      </c>
      <c r="E210" s="104">
        <v>95.704999999999998</v>
      </c>
      <c r="F210" s="104">
        <v>83.917400000000001</v>
      </c>
      <c r="G210" s="104">
        <v>89.352500000000006</v>
      </c>
      <c r="H210" s="104">
        <v>51.302199999999999</v>
      </c>
      <c r="I210" s="104">
        <v>82.567899999999995</v>
      </c>
      <c r="J210" s="104">
        <v>83.664199999999994</v>
      </c>
      <c r="K210" s="41">
        <v>-999.9</v>
      </c>
      <c r="L210" s="104">
        <v>34.910600000000002</v>
      </c>
      <c r="M210" s="104">
        <v>24.7713</v>
      </c>
      <c r="N210" s="104">
        <v>50.398499999999999</v>
      </c>
      <c r="O210" s="104">
        <v>111.6408</v>
      </c>
      <c r="P210" s="104">
        <v>12.2342</v>
      </c>
      <c r="Q210" s="104">
        <v>75.309399999999997</v>
      </c>
      <c r="R210" s="104">
        <v>70.492099999999994</v>
      </c>
      <c r="S210" s="104">
        <v>45.3934</v>
      </c>
      <c r="T210" s="104">
        <v>147.78749999999999</v>
      </c>
      <c r="U210" s="104">
        <v>31.348600000000001</v>
      </c>
      <c r="V210" s="104">
        <v>40.029800000000002</v>
      </c>
      <c r="W210" s="104">
        <v>113.80200000000001</v>
      </c>
      <c r="X210" s="104">
        <v>9.5779999999999994</v>
      </c>
      <c r="Y210" s="104">
        <v>122.1353</v>
      </c>
      <c r="Z210" s="104">
        <v>111.1397</v>
      </c>
      <c r="AA210" s="104">
        <v>44.351500000000001</v>
      </c>
      <c r="AB210" s="104">
        <v>17.3703</v>
      </c>
      <c r="AC210" s="104">
        <v>43.607999999999997</v>
      </c>
      <c r="AD210" s="104">
        <v>274.92790000000002</v>
      </c>
      <c r="AE210" s="104">
        <v>130.19309999999999</v>
      </c>
      <c r="AF210" s="104">
        <v>278.3922</v>
      </c>
      <c r="AG210" s="104">
        <v>29.3081</v>
      </c>
      <c r="AH210" s="104">
        <v>58.181799999999996</v>
      </c>
      <c r="AI210" s="41">
        <v>-999.9</v>
      </c>
      <c r="AJ210" s="104">
        <v>131.07759999999999</v>
      </c>
      <c r="AK210" s="104">
        <v>4.0647000000000002</v>
      </c>
      <c r="AL210" s="41">
        <v>-999.9</v>
      </c>
      <c r="AM210" s="104">
        <v>139.57589999999999</v>
      </c>
      <c r="AN210" s="104">
        <v>217.74930000000001</v>
      </c>
      <c r="AP210" s="2">
        <v>1990</v>
      </c>
      <c r="AQ210" s="2">
        <v>61.854799999999997</v>
      </c>
      <c r="AR210" s="2">
        <v>94.803799999999995</v>
      </c>
      <c r="AS210" s="2">
        <v>87.743200000000002</v>
      </c>
      <c r="AT210" s="2">
        <v>98.628200000000007</v>
      </c>
      <c r="AU210" s="2">
        <v>95.743099999999998</v>
      </c>
      <c r="AV210" s="2">
        <v>99.490799999999993</v>
      </c>
      <c r="AW210" s="2">
        <v>99.0124</v>
      </c>
      <c r="AX210" s="2">
        <v>97.558700000000002</v>
      </c>
      <c r="AY210" s="2">
        <v>98.662599999999998</v>
      </c>
      <c r="BA210" s="2">
        <v>100</v>
      </c>
      <c r="BB210" s="2">
        <v>100</v>
      </c>
      <c r="BC210" s="2">
        <v>98.123599999999996</v>
      </c>
      <c r="BD210" s="2">
        <v>98.431299999999993</v>
      </c>
      <c r="BE210" s="2">
        <v>97.4392</v>
      </c>
      <c r="BF210" s="2">
        <v>99.949200000000005</v>
      </c>
      <c r="BG210" s="2">
        <v>99.8964</v>
      </c>
      <c r="BH210" s="2">
        <v>99.7821</v>
      </c>
      <c r="BI210" s="2">
        <v>100</v>
      </c>
      <c r="BJ210" s="2">
        <v>100</v>
      </c>
      <c r="BK210" s="2">
        <v>100</v>
      </c>
      <c r="BL210" s="2">
        <v>100</v>
      </c>
      <c r="BM210" s="2">
        <v>100</v>
      </c>
      <c r="BN210" s="2">
        <v>98.936099999999996</v>
      </c>
      <c r="BO210" s="2">
        <v>99.386499999999998</v>
      </c>
      <c r="BP210" s="2">
        <v>100</v>
      </c>
      <c r="BQ210" s="2">
        <v>98.815899999999999</v>
      </c>
      <c r="BR210" s="2">
        <v>100</v>
      </c>
      <c r="BS210" s="2">
        <v>100</v>
      </c>
      <c r="BT210" s="2">
        <v>97.327399999999997</v>
      </c>
      <c r="BU210" s="2">
        <v>99.744600000000005</v>
      </c>
      <c r="BV210" s="2">
        <v>99.235799999999998</v>
      </c>
      <c r="BY210" s="2">
        <v>96.299899999999994</v>
      </c>
      <c r="BZ210" s="2">
        <v>89.572800000000001</v>
      </c>
      <c r="CB210" s="2">
        <v>99.890100000000004</v>
      </c>
      <c r="CC210" s="2">
        <v>100</v>
      </c>
    </row>
    <row r="211" spans="1:82" x14ac:dyDescent="0.25">
      <c r="A211" s="29">
        <v>1991</v>
      </c>
      <c r="B211" s="104">
        <v>25.96</v>
      </c>
      <c r="C211" s="104">
        <v>58.8446</v>
      </c>
      <c r="D211" s="104">
        <v>18.4818</v>
      </c>
      <c r="E211" s="104">
        <v>44.523499999999999</v>
      </c>
      <c r="F211" s="104">
        <v>17.128599999999999</v>
      </c>
      <c r="G211" s="104">
        <v>52.557099999999998</v>
      </c>
      <c r="H211" s="104">
        <v>21.690200000000001</v>
      </c>
      <c r="I211" s="104">
        <v>51.932299999999998</v>
      </c>
      <c r="J211" s="41">
        <v>-999.9</v>
      </c>
      <c r="K211" s="41">
        <v>-999.9</v>
      </c>
      <c r="L211" s="104">
        <v>15.303000000000001</v>
      </c>
      <c r="M211" s="41">
        <v>-999.9</v>
      </c>
      <c r="N211" s="104">
        <v>17.404900000000001</v>
      </c>
      <c r="O211" s="104">
        <v>51.121299999999998</v>
      </c>
      <c r="P211" s="104">
        <v>4.7534999999999998</v>
      </c>
      <c r="Q211" s="104">
        <v>88.824399999999997</v>
      </c>
      <c r="R211" s="104">
        <v>51.6706</v>
      </c>
      <c r="S211" s="104">
        <v>51.3718</v>
      </c>
      <c r="T211" s="104">
        <v>92.215100000000007</v>
      </c>
      <c r="U211" s="104">
        <v>8.0647000000000002</v>
      </c>
      <c r="V211" s="104">
        <v>36.436100000000003</v>
      </c>
      <c r="W211" s="104">
        <v>72.795299999999997</v>
      </c>
      <c r="X211" s="104">
        <v>8.7782999999999998</v>
      </c>
      <c r="Y211" s="41">
        <v>-999.9</v>
      </c>
      <c r="Z211" s="41">
        <v>-999.9</v>
      </c>
      <c r="AA211" s="104">
        <v>22.133900000000001</v>
      </c>
      <c r="AB211" s="104">
        <v>33.711199999999998</v>
      </c>
      <c r="AC211" s="104">
        <v>63.244999999999997</v>
      </c>
      <c r="AD211" s="104">
        <v>167.27199999999999</v>
      </c>
      <c r="AE211" s="104">
        <v>60.399299999999997</v>
      </c>
      <c r="AF211" s="104">
        <v>97.186099999999996</v>
      </c>
      <c r="AG211" s="104">
        <v>26.716200000000001</v>
      </c>
      <c r="AH211" s="104">
        <v>55.9512</v>
      </c>
      <c r="AI211" s="104">
        <v>259.77850000000001</v>
      </c>
      <c r="AJ211" s="104">
        <v>115.05119999999999</v>
      </c>
      <c r="AK211" s="104">
        <v>1.7162999999999999</v>
      </c>
      <c r="AL211" s="104">
        <v>11.3142</v>
      </c>
      <c r="AM211" s="104">
        <v>50.734499999999997</v>
      </c>
      <c r="AN211" s="104">
        <v>148.17949999999999</v>
      </c>
      <c r="AP211" s="2">
        <v>1991</v>
      </c>
      <c r="AQ211" s="2">
        <v>100</v>
      </c>
      <c r="AR211" s="2">
        <v>94.816100000000006</v>
      </c>
      <c r="AS211" s="2">
        <v>78.324200000000005</v>
      </c>
      <c r="AT211" s="2">
        <v>98.991699999999994</v>
      </c>
      <c r="AU211" s="2">
        <v>89.614000000000004</v>
      </c>
      <c r="AV211" s="2">
        <v>99.440100000000001</v>
      </c>
      <c r="AW211" s="2">
        <v>98.307699999999997</v>
      </c>
      <c r="AX211" s="2">
        <v>98.515100000000004</v>
      </c>
      <c r="BA211" s="2">
        <v>99.773300000000006</v>
      </c>
      <c r="BC211" s="2">
        <v>98.023300000000006</v>
      </c>
      <c r="BD211" s="2">
        <v>94.990799999999993</v>
      </c>
      <c r="BE211" s="2">
        <v>94.132099999999994</v>
      </c>
      <c r="BF211" s="2">
        <v>99.964500000000001</v>
      </c>
      <c r="BG211" s="2">
        <v>99.776700000000005</v>
      </c>
      <c r="BH211" s="2">
        <v>98.650300000000001</v>
      </c>
      <c r="BI211" s="2">
        <v>100</v>
      </c>
      <c r="BJ211" s="2">
        <v>100</v>
      </c>
      <c r="BK211" s="2">
        <v>100</v>
      </c>
      <c r="BL211" s="2">
        <v>100</v>
      </c>
      <c r="BM211" s="2">
        <v>100</v>
      </c>
      <c r="BP211" s="2">
        <v>95.490200000000002</v>
      </c>
      <c r="BQ211" s="2">
        <v>94.372699999999995</v>
      </c>
      <c r="BR211" s="2">
        <v>100</v>
      </c>
      <c r="BS211" s="2">
        <v>100</v>
      </c>
      <c r="BT211" s="2">
        <v>99.823899999999995</v>
      </c>
      <c r="BU211" s="2">
        <v>98.164199999999994</v>
      </c>
      <c r="BV211" s="2">
        <v>99.688000000000002</v>
      </c>
      <c r="BY211" s="2">
        <v>97.782399999999996</v>
      </c>
      <c r="BZ211" s="2">
        <v>100</v>
      </c>
      <c r="CA211" s="2">
        <v>91.974199999999996</v>
      </c>
      <c r="CB211" s="2">
        <v>99.916399999999996</v>
      </c>
      <c r="CC211" s="2">
        <v>100</v>
      </c>
    </row>
    <row r="212" spans="1:82" x14ac:dyDescent="0.25">
      <c r="A212" s="29">
        <v>1992</v>
      </c>
      <c r="B212" s="104">
        <v>32.1494</v>
      </c>
      <c r="C212" s="104">
        <v>86.7714</v>
      </c>
      <c r="D212" s="104">
        <v>51.868400000000001</v>
      </c>
      <c r="E212" s="104">
        <v>71.378200000000007</v>
      </c>
      <c r="F212" s="104">
        <v>63.539400000000001</v>
      </c>
      <c r="G212" s="104">
        <v>62.471600000000002</v>
      </c>
      <c r="H212" s="104">
        <v>28.7028</v>
      </c>
      <c r="I212" s="104">
        <v>128.78899999999999</v>
      </c>
      <c r="J212" s="41">
        <v>-999.9</v>
      </c>
      <c r="K212" s="104">
        <v>85.632499999999993</v>
      </c>
      <c r="L212" s="104">
        <v>23.879799999999999</v>
      </c>
      <c r="M212" s="41">
        <v>-999.9</v>
      </c>
      <c r="N212" s="104">
        <v>19.889099999999999</v>
      </c>
      <c r="O212" s="104">
        <v>27.334900000000001</v>
      </c>
      <c r="P212" s="104">
        <v>7.6041999999999996</v>
      </c>
      <c r="Q212" s="104">
        <v>91.38</v>
      </c>
      <c r="R212" s="104">
        <v>124.1354</v>
      </c>
      <c r="S212" s="104">
        <v>119.4131</v>
      </c>
      <c r="T212" s="104">
        <v>89.538399999999996</v>
      </c>
      <c r="U212" s="104">
        <v>44.7592</v>
      </c>
      <c r="V212" s="104">
        <v>45.719799999999999</v>
      </c>
      <c r="W212" s="104">
        <v>56.165799999999997</v>
      </c>
      <c r="X212" s="104">
        <v>10.2281</v>
      </c>
      <c r="Y212" s="104">
        <v>154.91560000000001</v>
      </c>
      <c r="Z212" s="104">
        <v>199.33109999999999</v>
      </c>
      <c r="AA212" s="104">
        <v>25.5533</v>
      </c>
      <c r="AB212" s="104">
        <v>38.244199999999999</v>
      </c>
      <c r="AC212" s="104">
        <v>71.588999999999999</v>
      </c>
      <c r="AD212" s="104">
        <v>126.1943</v>
      </c>
      <c r="AE212" s="104">
        <v>104.01349999999999</v>
      </c>
      <c r="AF212" s="104">
        <v>95.544899999999998</v>
      </c>
      <c r="AG212" s="104">
        <v>28.139299999999999</v>
      </c>
      <c r="AH212" s="104">
        <v>62.582800000000006</v>
      </c>
      <c r="AI212" s="104">
        <v>63.620100000000001</v>
      </c>
      <c r="AJ212" s="104">
        <v>81.020600000000002</v>
      </c>
      <c r="AK212" s="104">
        <v>4.0674999999999999</v>
      </c>
      <c r="AL212" s="104">
        <v>46.766599999999997</v>
      </c>
      <c r="AM212" s="104">
        <v>61.215899999999998</v>
      </c>
      <c r="AN212" s="104">
        <v>138.20609999999999</v>
      </c>
      <c r="AP212" s="2">
        <v>1992</v>
      </c>
      <c r="AQ212" s="2">
        <v>94.007900000000006</v>
      </c>
      <c r="AR212" s="2">
        <v>96.706999999999994</v>
      </c>
      <c r="AS212" s="2">
        <v>98.318799999999996</v>
      </c>
      <c r="AT212" s="2">
        <v>97.540400000000005</v>
      </c>
      <c r="AU212" s="2">
        <v>97.158900000000003</v>
      </c>
      <c r="AV212" s="2">
        <v>99.559600000000003</v>
      </c>
      <c r="AW212" s="2">
        <v>98.953500000000005</v>
      </c>
      <c r="AX212" s="2">
        <v>92.703500000000005</v>
      </c>
      <c r="AZ212" s="2">
        <v>88.801000000000002</v>
      </c>
      <c r="BA212" s="2">
        <v>100</v>
      </c>
      <c r="BC212" s="2">
        <v>99.591300000000004</v>
      </c>
      <c r="BD212" s="2">
        <v>93.598200000000006</v>
      </c>
      <c r="BE212" s="2">
        <v>97.250699999999995</v>
      </c>
      <c r="BF212" s="2">
        <v>94.602699999999999</v>
      </c>
      <c r="BG212" s="2">
        <v>99.861400000000003</v>
      </c>
      <c r="BH212" s="2">
        <v>90.341499999999996</v>
      </c>
      <c r="BI212" s="2">
        <v>98.357500000000002</v>
      </c>
      <c r="BJ212" s="2">
        <v>99.9071</v>
      </c>
      <c r="BK212" s="2">
        <v>99.9636</v>
      </c>
      <c r="BL212" s="2">
        <v>99.840400000000002</v>
      </c>
      <c r="BM212" s="2">
        <v>100</v>
      </c>
      <c r="BN212" s="2">
        <v>92.024500000000003</v>
      </c>
      <c r="BO212" s="2">
        <v>97.453100000000006</v>
      </c>
      <c r="BP212" s="2">
        <v>95.257599999999996</v>
      </c>
      <c r="BQ212" s="2">
        <v>94.099100000000007</v>
      </c>
      <c r="BR212" s="2">
        <v>100</v>
      </c>
      <c r="BS212" s="2">
        <v>100</v>
      </c>
      <c r="BT212" s="2">
        <v>98.713999999999999</v>
      </c>
      <c r="BU212" s="2">
        <v>96.567599999999999</v>
      </c>
      <c r="BV212" s="2">
        <v>99.308300000000003</v>
      </c>
      <c r="BY212" s="2">
        <v>96.640299999999996</v>
      </c>
      <c r="BZ212" s="2">
        <v>100</v>
      </c>
      <c r="CA212" s="2">
        <v>100</v>
      </c>
      <c r="CB212" s="2">
        <v>97.894099999999995</v>
      </c>
      <c r="CC212" s="2">
        <v>98.784700000000001</v>
      </c>
    </row>
    <row r="213" spans="1:82" x14ac:dyDescent="0.25">
      <c r="A213" s="29">
        <v>1993</v>
      </c>
      <c r="B213" s="104">
        <v>36.250599999999999</v>
      </c>
      <c r="C213" s="104">
        <v>76.656099999999995</v>
      </c>
      <c r="D213" s="104">
        <v>38.779400000000003</v>
      </c>
      <c r="E213" s="104">
        <v>90.026700000000005</v>
      </c>
      <c r="F213" s="104">
        <v>104.67319999999999</v>
      </c>
      <c r="G213" s="104">
        <v>92.914599999999993</v>
      </c>
      <c r="H213" s="104">
        <v>59.070300000000003</v>
      </c>
      <c r="I213" s="104">
        <v>122.2591</v>
      </c>
      <c r="J213" s="104">
        <v>67.001099999999994</v>
      </c>
      <c r="K213" s="104">
        <v>189.28980000000001</v>
      </c>
      <c r="L213" s="41">
        <v>-999.9</v>
      </c>
      <c r="M213" s="41">
        <v>-999.9</v>
      </c>
      <c r="N213" s="104">
        <v>15.624700000000001</v>
      </c>
      <c r="O213" s="104">
        <v>53.669800000000002</v>
      </c>
      <c r="P213" s="104">
        <v>8.3949999999999996</v>
      </c>
      <c r="Q213" s="104">
        <v>348.16879999999998</v>
      </c>
      <c r="R213" s="104">
        <v>173.26949999999999</v>
      </c>
      <c r="S213" s="41">
        <v>-999.9</v>
      </c>
      <c r="T213" s="104">
        <v>45.365699999999997</v>
      </c>
      <c r="U213" s="104">
        <v>24.843900000000001</v>
      </c>
      <c r="V213" s="104">
        <v>34.780999999999999</v>
      </c>
      <c r="W213" s="104">
        <v>51.204300000000003</v>
      </c>
      <c r="X213" s="104">
        <v>5.1978999999999997</v>
      </c>
      <c r="Y213" s="41">
        <v>-999.9</v>
      </c>
      <c r="Z213" s="104">
        <v>124.8693</v>
      </c>
      <c r="AA213" s="104">
        <v>53.456000000000003</v>
      </c>
      <c r="AB213" s="104">
        <v>22.284700000000001</v>
      </c>
      <c r="AC213" s="104">
        <v>37.928699999999999</v>
      </c>
      <c r="AD213" s="104">
        <v>110.726</v>
      </c>
      <c r="AE213" s="104">
        <v>48.7301</v>
      </c>
      <c r="AF213" s="104">
        <v>221.26159999999999</v>
      </c>
      <c r="AG213" s="104">
        <v>14.754200000000001</v>
      </c>
      <c r="AH213" s="104">
        <v>73.355699999999999</v>
      </c>
      <c r="AI213" s="104">
        <v>326.81129999999996</v>
      </c>
      <c r="AJ213" s="104">
        <v>96.497600000000006</v>
      </c>
      <c r="AK213" s="104">
        <v>1.6436999999999999</v>
      </c>
      <c r="AL213" s="104">
        <v>37.862699999999997</v>
      </c>
      <c r="AM213" s="104">
        <v>101.76179999999999</v>
      </c>
      <c r="AN213" s="104">
        <v>127.39230000000001</v>
      </c>
      <c r="AP213" s="2">
        <v>1993</v>
      </c>
      <c r="AQ213" s="2">
        <v>89.596800000000002</v>
      </c>
      <c r="AR213" s="2">
        <v>98.250200000000007</v>
      </c>
      <c r="AS213" s="2">
        <v>98.911299999999997</v>
      </c>
      <c r="AT213" s="2">
        <v>99.2012</v>
      </c>
      <c r="AU213" s="2">
        <v>96.376099999999994</v>
      </c>
      <c r="AV213" s="2">
        <v>99.298900000000003</v>
      </c>
      <c r="AW213" s="2">
        <v>99.689700000000002</v>
      </c>
      <c r="AX213" s="2">
        <v>99.055800000000005</v>
      </c>
      <c r="AY213" s="2">
        <v>98.626199999999997</v>
      </c>
      <c r="AZ213" s="2">
        <v>99.777799999999999</v>
      </c>
      <c r="BC213" s="2">
        <v>98.028700000000001</v>
      </c>
      <c r="BD213" s="2">
        <v>98.695599999999999</v>
      </c>
      <c r="BE213" s="2">
        <v>97.634900000000002</v>
      </c>
      <c r="BF213" s="2">
        <v>99.679500000000004</v>
      </c>
      <c r="BG213" s="2">
        <v>97.822500000000005</v>
      </c>
      <c r="BH213" s="2">
        <v>58.692599999999999</v>
      </c>
      <c r="BI213" s="2">
        <v>99.943100000000001</v>
      </c>
      <c r="BJ213" s="2">
        <v>99.923900000000003</v>
      </c>
      <c r="BK213" s="2">
        <v>99.927300000000002</v>
      </c>
      <c r="BL213" s="2">
        <v>99.694900000000004</v>
      </c>
      <c r="BM213" s="2">
        <v>99.817400000000006</v>
      </c>
      <c r="BO213" s="2">
        <v>99.578900000000004</v>
      </c>
      <c r="BP213" s="2">
        <v>100</v>
      </c>
      <c r="BQ213" s="2">
        <v>96.551900000000003</v>
      </c>
      <c r="BR213" s="2">
        <v>100</v>
      </c>
      <c r="BS213" s="2">
        <v>100</v>
      </c>
      <c r="BT213" s="2">
        <v>98.882199999999997</v>
      </c>
      <c r="BU213" s="2">
        <v>98.632400000000004</v>
      </c>
      <c r="BV213" s="2">
        <v>99.555099999999996</v>
      </c>
      <c r="BY213" s="2">
        <v>100</v>
      </c>
      <c r="BZ213" s="2">
        <v>100</v>
      </c>
      <c r="CA213" s="2">
        <v>99.886399999999995</v>
      </c>
      <c r="CB213" s="2">
        <v>99.871600000000001</v>
      </c>
      <c r="CC213" s="2">
        <v>99.968500000000006</v>
      </c>
    </row>
    <row r="214" spans="1:82" x14ac:dyDescent="0.25">
      <c r="A214" s="29">
        <v>1994</v>
      </c>
      <c r="B214" s="104">
        <v>82.741799999999998</v>
      </c>
      <c r="C214" s="104">
        <v>66.514300000000006</v>
      </c>
      <c r="D214" s="104">
        <v>41.8782</v>
      </c>
      <c r="E214" s="104">
        <v>105.4242</v>
      </c>
      <c r="F214" s="104">
        <v>71.765799999999999</v>
      </c>
      <c r="G214" s="104">
        <v>96.164000000000001</v>
      </c>
      <c r="H214" s="104">
        <v>50.420900000000003</v>
      </c>
      <c r="I214" s="104">
        <v>127.0346</v>
      </c>
      <c r="J214" s="104">
        <v>57.436700000000002</v>
      </c>
      <c r="K214" s="104">
        <v>166.17619999999999</v>
      </c>
      <c r="L214" s="41">
        <v>-999.9</v>
      </c>
      <c r="M214" s="41">
        <v>-999.9</v>
      </c>
      <c r="N214" s="104">
        <v>16.146799999999999</v>
      </c>
      <c r="O214" s="104">
        <v>42.622199999999999</v>
      </c>
      <c r="P214" s="104">
        <v>4.9866000000000001</v>
      </c>
      <c r="Q214" s="104">
        <v>220.5487</v>
      </c>
      <c r="R214" s="104">
        <v>216.07929999999999</v>
      </c>
      <c r="S214" s="104">
        <v>472.65199999999999</v>
      </c>
      <c r="T214" s="104">
        <v>81.163200000000003</v>
      </c>
      <c r="U214" s="104">
        <v>86.069699999999997</v>
      </c>
      <c r="V214" s="104">
        <v>101.7338</v>
      </c>
      <c r="W214" s="104">
        <v>65.686199999999999</v>
      </c>
      <c r="X214" s="104">
        <v>6.0331999999999999</v>
      </c>
      <c r="Y214" s="104">
        <v>181.40020000000001</v>
      </c>
      <c r="Z214" s="104">
        <v>412.5684</v>
      </c>
      <c r="AA214" s="41">
        <v>-999.9</v>
      </c>
      <c r="AB214" s="104">
        <v>32.399299999999997</v>
      </c>
      <c r="AC214" s="104">
        <v>207.78270000000001</v>
      </c>
      <c r="AD214" s="104">
        <v>85.912899999999993</v>
      </c>
      <c r="AE214" s="104">
        <v>71.459800000000001</v>
      </c>
      <c r="AF214" s="104">
        <v>122.47150000000001</v>
      </c>
      <c r="AG214" s="104">
        <v>16.2759</v>
      </c>
      <c r="AH214" s="104">
        <v>120.28200000000001</v>
      </c>
      <c r="AI214" s="104">
        <v>162.4802</v>
      </c>
      <c r="AJ214" s="41">
        <v>-999.9</v>
      </c>
      <c r="AK214" s="104">
        <v>3.4836</v>
      </c>
      <c r="AL214" s="104">
        <v>45.822000000000003</v>
      </c>
      <c r="AM214" s="104">
        <v>86.053700000000006</v>
      </c>
      <c r="AN214" s="104">
        <v>138.7346</v>
      </c>
      <c r="AP214" s="2">
        <v>1994</v>
      </c>
      <c r="AQ214" s="2">
        <v>94.978899999999996</v>
      </c>
      <c r="AR214" s="2">
        <v>97.858199999999997</v>
      </c>
      <c r="AS214" s="2">
        <v>71.735299999999995</v>
      </c>
      <c r="AT214" s="2">
        <v>99.007300000000001</v>
      </c>
      <c r="AU214" s="2">
        <v>95.436700000000002</v>
      </c>
      <c r="AV214" s="2">
        <v>99.648200000000003</v>
      </c>
      <c r="AW214" s="2">
        <v>99.445400000000006</v>
      </c>
      <c r="AX214" s="2">
        <v>99.236900000000006</v>
      </c>
      <c r="AY214" s="2">
        <v>98.237399999999994</v>
      </c>
      <c r="AZ214" s="2">
        <v>99.156700000000001</v>
      </c>
      <c r="BB214" s="2">
        <v>17.3047</v>
      </c>
      <c r="BC214" s="2">
        <v>97.958299999999994</v>
      </c>
      <c r="BD214" s="2">
        <v>97.799599999999998</v>
      </c>
      <c r="BE214" s="2">
        <v>96.172600000000003</v>
      </c>
      <c r="BF214" s="2">
        <v>88.083699999999993</v>
      </c>
      <c r="BG214" s="2">
        <v>88.788600000000002</v>
      </c>
      <c r="BH214" s="2">
        <v>81.649699999999996</v>
      </c>
      <c r="BI214" s="2">
        <v>100</v>
      </c>
      <c r="BJ214" s="2">
        <v>93.484800000000007</v>
      </c>
      <c r="BK214" s="2">
        <v>94.308999999999997</v>
      </c>
      <c r="BL214" s="2">
        <v>100</v>
      </c>
      <c r="BM214" s="2">
        <v>98.576700000000002</v>
      </c>
      <c r="BN214" s="2">
        <v>99.342399999999998</v>
      </c>
      <c r="BO214" s="2">
        <v>86.829700000000003</v>
      </c>
      <c r="BP214" s="2">
        <v>72.439499999999995</v>
      </c>
      <c r="BQ214" s="2">
        <v>99.540599999999998</v>
      </c>
      <c r="BR214" s="2">
        <v>100</v>
      </c>
      <c r="BS214" s="2">
        <v>100</v>
      </c>
      <c r="BT214" s="2">
        <v>99.590500000000006</v>
      </c>
      <c r="BU214" s="2">
        <v>98.402100000000004</v>
      </c>
      <c r="BV214" s="2">
        <v>99.177899999999994</v>
      </c>
      <c r="BZ214" s="2">
        <v>100</v>
      </c>
      <c r="CA214" s="2">
        <v>100</v>
      </c>
      <c r="CB214" s="2">
        <v>100</v>
      </c>
      <c r="CC214" s="2">
        <v>100</v>
      </c>
    </row>
    <row r="215" spans="1:82" x14ac:dyDescent="0.25">
      <c r="A215" s="29">
        <v>1995</v>
      </c>
      <c r="B215" s="104">
        <v>80.033799999999999</v>
      </c>
      <c r="C215" s="41">
        <v>-999.9</v>
      </c>
      <c r="D215" s="104">
        <v>32.709000000000003</v>
      </c>
      <c r="E215" s="104">
        <v>58.8598</v>
      </c>
      <c r="F215" s="104">
        <v>53.096600000000002</v>
      </c>
      <c r="G215" s="104">
        <v>45.061900000000001</v>
      </c>
      <c r="H215" s="104">
        <v>47.391399999999997</v>
      </c>
      <c r="I215" s="104">
        <v>55.719200000000001</v>
      </c>
      <c r="J215" s="104">
        <v>40.350299999999997</v>
      </c>
      <c r="K215" s="104">
        <v>130.28270000000001</v>
      </c>
      <c r="L215" s="41">
        <v>-999.9</v>
      </c>
      <c r="M215" s="41">
        <v>-999.9</v>
      </c>
      <c r="N215" s="104">
        <v>13.4148</v>
      </c>
      <c r="O215" s="104">
        <v>42.171100000000003</v>
      </c>
      <c r="P215" s="104">
        <v>5.5008999999999997</v>
      </c>
      <c r="Q215" s="104">
        <v>151.45349999999999</v>
      </c>
      <c r="R215" s="104">
        <v>220.71459999999999</v>
      </c>
      <c r="S215" s="104">
        <v>199.93049999999999</v>
      </c>
      <c r="T215" s="104">
        <v>76.347700000000003</v>
      </c>
      <c r="U215" s="104">
        <v>62.105400000000003</v>
      </c>
      <c r="V215" s="104">
        <v>100.06229999999999</v>
      </c>
      <c r="W215" s="104">
        <v>77.312100000000001</v>
      </c>
      <c r="X215" s="104">
        <v>4.8663999999999996</v>
      </c>
      <c r="Y215" s="104">
        <v>328.28710000000001</v>
      </c>
      <c r="Z215" s="104">
        <v>570.75959999999998</v>
      </c>
      <c r="AA215" s="104">
        <v>68.000799999999998</v>
      </c>
      <c r="AB215" s="104">
        <v>68.5244</v>
      </c>
      <c r="AC215" s="104">
        <v>80.924000000000007</v>
      </c>
      <c r="AD215" s="41">
        <v>-999.9</v>
      </c>
      <c r="AE215" s="104">
        <v>95.217399999999998</v>
      </c>
      <c r="AF215" s="104">
        <v>180.7766</v>
      </c>
      <c r="AG215" s="104">
        <v>25.8354</v>
      </c>
      <c r="AH215" s="104">
        <v>87.608199999999997</v>
      </c>
      <c r="AI215" s="104">
        <v>335.36590000000001</v>
      </c>
      <c r="AJ215" s="104">
        <v>167.96709999999999</v>
      </c>
      <c r="AK215" s="104">
        <v>3.6806999999999999</v>
      </c>
      <c r="AL215" s="104">
        <v>31.7545</v>
      </c>
      <c r="AM215" s="104">
        <v>63.751600000000003</v>
      </c>
      <c r="AN215" s="104">
        <v>89.695999999999998</v>
      </c>
      <c r="AP215" s="2">
        <v>1995</v>
      </c>
      <c r="AQ215" s="2">
        <v>95.312399999999997</v>
      </c>
      <c r="AS215" s="2">
        <v>82.772800000000004</v>
      </c>
      <c r="AT215" s="2">
        <v>96.226100000000002</v>
      </c>
      <c r="AU215" s="2">
        <v>94.455299999999994</v>
      </c>
      <c r="AV215" s="2">
        <v>89.891499999999994</v>
      </c>
      <c r="AW215" s="2">
        <v>96.445499999999996</v>
      </c>
      <c r="AX215" s="2">
        <v>98.975499999999997</v>
      </c>
      <c r="AY215" s="2">
        <v>96.868200000000002</v>
      </c>
      <c r="AZ215" s="2">
        <v>99.612300000000005</v>
      </c>
      <c r="BB215" s="2">
        <v>45.1477</v>
      </c>
      <c r="BC215" s="2">
        <v>95.592799999999997</v>
      </c>
      <c r="BD215" s="2">
        <v>95.400400000000005</v>
      </c>
      <c r="BE215" s="2">
        <v>95.697599999999994</v>
      </c>
      <c r="BF215" s="2">
        <v>94.556600000000003</v>
      </c>
      <c r="BG215" s="2">
        <v>97.555800000000005</v>
      </c>
      <c r="BH215" s="2">
        <v>96.911900000000003</v>
      </c>
      <c r="BI215" s="2">
        <v>99.748599999999996</v>
      </c>
      <c r="BJ215" s="2">
        <v>99.987099999999998</v>
      </c>
      <c r="BK215" s="2">
        <v>98.614199999999997</v>
      </c>
      <c r="BL215" s="2">
        <v>100</v>
      </c>
      <c r="BM215" s="2">
        <v>99.922300000000007</v>
      </c>
      <c r="BN215" s="2">
        <v>98.168199999999999</v>
      </c>
      <c r="BO215" s="2">
        <v>98.494100000000003</v>
      </c>
      <c r="BP215" s="2">
        <v>78.783600000000007</v>
      </c>
      <c r="BQ215" s="2">
        <v>99.1721</v>
      </c>
      <c r="BR215" s="2">
        <v>100</v>
      </c>
      <c r="BS215" s="2">
        <v>46.930300000000003</v>
      </c>
      <c r="BT215" s="2">
        <v>100</v>
      </c>
      <c r="BU215" s="2">
        <v>96.623999999999995</v>
      </c>
      <c r="BV215" s="2">
        <v>99.260800000000003</v>
      </c>
      <c r="BY215" s="2">
        <v>100</v>
      </c>
      <c r="BZ215" s="2">
        <v>100</v>
      </c>
      <c r="CA215" s="2">
        <v>100</v>
      </c>
      <c r="CB215" s="2">
        <v>99.851200000000006</v>
      </c>
      <c r="CC215" s="2">
        <v>100</v>
      </c>
    </row>
    <row r="216" spans="1:82" x14ac:dyDescent="0.25">
      <c r="A216" s="29">
        <v>1996</v>
      </c>
      <c r="B216" s="104">
        <v>24.704999999999998</v>
      </c>
      <c r="C216" s="41">
        <v>-999.9</v>
      </c>
      <c r="D216" s="104">
        <v>20.903500000000001</v>
      </c>
      <c r="E216" s="104">
        <v>31.6356</v>
      </c>
      <c r="F216" s="104">
        <v>15.289300000000001</v>
      </c>
      <c r="G216" s="41">
        <v>-999.9</v>
      </c>
      <c r="H216" s="104">
        <v>25.473500000000001</v>
      </c>
      <c r="I216" s="104">
        <v>11.6212</v>
      </c>
      <c r="J216" s="104">
        <v>16.4482</v>
      </c>
      <c r="K216" s="104">
        <v>104.98609999999999</v>
      </c>
      <c r="L216" s="104">
        <v>32.010599999999997</v>
      </c>
      <c r="M216" s="104">
        <v>17.442399999999999</v>
      </c>
      <c r="N216" s="104">
        <v>15.2658</v>
      </c>
      <c r="O216" s="104">
        <v>14.120799999999999</v>
      </c>
      <c r="P216" s="104">
        <v>4.5682999999999998</v>
      </c>
      <c r="Q216" s="104">
        <v>44.063899999999997</v>
      </c>
      <c r="R216" s="41">
        <v>-999.9</v>
      </c>
      <c r="S216" s="104">
        <v>42.331699999999998</v>
      </c>
      <c r="T216" s="104">
        <v>57.325299999999999</v>
      </c>
      <c r="U216" s="104">
        <v>48.954000000000001</v>
      </c>
      <c r="V216" s="104">
        <v>137.20480000000001</v>
      </c>
      <c r="W216" s="104">
        <v>61.710599999999999</v>
      </c>
      <c r="X216" s="104">
        <v>3.887</v>
      </c>
      <c r="Y216" s="104">
        <v>107.2612</v>
      </c>
      <c r="Z216" s="104">
        <v>508.7706</v>
      </c>
      <c r="AA216" s="104">
        <v>31.083100000000002</v>
      </c>
      <c r="AB216" s="104">
        <v>47.316000000000003</v>
      </c>
      <c r="AC216" s="104">
        <v>88.846999999999994</v>
      </c>
      <c r="AD216" s="104">
        <v>33.655099999999997</v>
      </c>
      <c r="AE216" s="104">
        <v>40.2166</v>
      </c>
      <c r="AF216" s="104">
        <v>151.05250000000001</v>
      </c>
      <c r="AG216" s="104">
        <v>19.241399999999999</v>
      </c>
      <c r="AH216" s="104">
        <v>33.307000000000002</v>
      </c>
      <c r="AI216" s="104">
        <v>165.2139</v>
      </c>
      <c r="AJ216" s="41">
        <v>-999.9</v>
      </c>
      <c r="AK216" s="104">
        <v>3.1366000000000001</v>
      </c>
      <c r="AL216" s="104">
        <v>37.983600000000003</v>
      </c>
      <c r="AM216" s="104">
        <v>30.203499999999998</v>
      </c>
      <c r="AN216" s="104">
        <v>42.474699999999999</v>
      </c>
      <c r="AP216" s="2">
        <v>1996</v>
      </c>
      <c r="AQ216" s="2">
        <v>99.787700000000001</v>
      </c>
      <c r="AR216" s="2">
        <v>48.022399999999998</v>
      </c>
      <c r="AS216" s="2">
        <v>94.713200000000001</v>
      </c>
      <c r="AT216" s="2">
        <v>88.325699999999998</v>
      </c>
      <c r="AU216" s="2">
        <v>92.271799999999999</v>
      </c>
      <c r="AV216" s="2">
        <v>44.389099999999999</v>
      </c>
      <c r="AW216" s="2">
        <v>98.247900000000001</v>
      </c>
      <c r="AX216" s="2">
        <v>96.680499999999995</v>
      </c>
      <c r="AY216" s="2">
        <v>99.344999999999999</v>
      </c>
      <c r="AZ216" s="2">
        <v>98.063400000000001</v>
      </c>
      <c r="BA216" s="2">
        <v>88.061999999999998</v>
      </c>
      <c r="BB216" s="2">
        <v>81.702699999999993</v>
      </c>
      <c r="BC216" s="2">
        <v>96.796300000000002</v>
      </c>
      <c r="BD216" s="2">
        <v>97.179100000000005</v>
      </c>
      <c r="BE216" s="2">
        <v>96.678399999999996</v>
      </c>
      <c r="BF216" s="2">
        <v>98.08</v>
      </c>
      <c r="BG216" s="2">
        <v>46.218899999999998</v>
      </c>
      <c r="BH216" s="2">
        <v>83.879000000000005</v>
      </c>
      <c r="BI216" s="2">
        <v>99.875900000000001</v>
      </c>
      <c r="BJ216" s="2">
        <v>100</v>
      </c>
      <c r="BK216" s="2">
        <v>100</v>
      </c>
      <c r="BL216" s="2">
        <v>99.695700000000002</v>
      </c>
      <c r="BM216" s="2">
        <v>100</v>
      </c>
      <c r="BN216" s="2">
        <v>82.654600000000002</v>
      </c>
      <c r="BO216" s="2">
        <v>99.313500000000005</v>
      </c>
      <c r="BP216" s="2">
        <v>93.025599999999997</v>
      </c>
      <c r="BQ216" s="2">
        <v>97.894599999999997</v>
      </c>
      <c r="BR216" s="2">
        <v>100</v>
      </c>
      <c r="BS216" s="2">
        <v>100</v>
      </c>
      <c r="BT216" s="2">
        <v>91.734800000000007</v>
      </c>
      <c r="BU216" s="2">
        <v>96.977900000000005</v>
      </c>
      <c r="BV216" s="2">
        <v>98.330299999999994</v>
      </c>
      <c r="BZ216" s="2">
        <v>100</v>
      </c>
      <c r="CA216" s="2">
        <v>100</v>
      </c>
      <c r="CB216" s="2">
        <v>99.301199999999994</v>
      </c>
      <c r="CC216" s="2">
        <v>98.691699999999997</v>
      </c>
    </row>
    <row r="217" spans="1:82" x14ac:dyDescent="0.25">
      <c r="A217" s="29">
        <v>1997</v>
      </c>
      <c r="B217" s="104">
        <v>50.346600000000002</v>
      </c>
      <c r="C217" s="41">
        <v>-999.9</v>
      </c>
      <c r="D217" s="104">
        <v>25.169</v>
      </c>
      <c r="E217" s="104">
        <v>61.1004</v>
      </c>
      <c r="F217" s="104">
        <v>27.806000000000001</v>
      </c>
      <c r="G217" s="104">
        <v>48.927399999999999</v>
      </c>
      <c r="H217" s="104">
        <v>53.9285</v>
      </c>
      <c r="I217" s="41">
        <v>-999.9</v>
      </c>
      <c r="J217" s="104">
        <v>34.151600000000002</v>
      </c>
      <c r="K217" s="104">
        <v>85.747200000000007</v>
      </c>
      <c r="L217" s="104">
        <v>54.222900000000003</v>
      </c>
      <c r="M217" s="104">
        <v>28.874700000000001</v>
      </c>
      <c r="N217" s="104">
        <v>8.8459000000000003</v>
      </c>
      <c r="O217" s="104">
        <v>31.9086</v>
      </c>
      <c r="P217" s="104">
        <v>3.7766999999999999</v>
      </c>
      <c r="Q217" s="104">
        <v>68.066999999999993</v>
      </c>
      <c r="R217" s="104">
        <v>114.1692</v>
      </c>
      <c r="S217" s="104">
        <v>57.722799999999999</v>
      </c>
      <c r="T217" s="104">
        <v>97.515900000000002</v>
      </c>
      <c r="U217" s="104">
        <v>61.0047</v>
      </c>
      <c r="V217" s="104">
        <v>60.367199999999997</v>
      </c>
      <c r="W217" s="104">
        <v>84.703400000000002</v>
      </c>
      <c r="X217" s="104">
        <v>5.4036</v>
      </c>
      <c r="Y217" s="104">
        <v>119.678</v>
      </c>
      <c r="Z217" s="104">
        <v>234.75569999999999</v>
      </c>
      <c r="AA217" s="104">
        <v>21.601900000000001</v>
      </c>
      <c r="AB217" s="104">
        <v>47.007800000000003</v>
      </c>
      <c r="AC217" s="104">
        <v>34.5779</v>
      </c>
      <c r="AD217" s="104">
        <v>82.668999999999997</v>
      </c>
      <c r="AE217" s="104">
        <v>65.673400000000001</v>
      </c>
      <c r="AF217" s="104">
        <v>191.38339999999999</v>
      </c>
      <c r="AG217" s="104">
        <v>37.780900000000003</v>
      </c>
      <c r="AH217" s="104">
        <v>47.760899999999992</v>
      </c>
      <c r="AI217" s="104">
        <v>224.72899999999998</v>
      </c>
      <c r="AJ217" s="104">
        <v>70.058999999999997</v>
      </c>
      <c r="AK217" s="104">
        <v>6.8929999999999998</v>
      </c>
      <c r="AL217" s="104">
        <v>48.416400000000003</v>
      </c>
      <c r="AM217" s="104">
        <v>99.129599999999996</v>
      </c>
      <c r="AN217" s="104">
        <v>92.521600000000007</v>
      </c>
      <c r="AP217" s="2">
        <v>1997</v>
      </c>
      <c r="AQ217" s="2">
        <v>96.792100000000005</v>
      </c>
      <c r="AR217" s="2">
        <v>50</v>
      </c>
      <c r="AS217" s="2">
        <v>97.963099999999997</v>
      </c>
      <c r="AT217" s="2">
        <v>97.861500000000007</v>
      </c>
      <c r="AU217" s="2">
        <v>93.369200000000006</v>
      </c>
      <c r="AV217" s="2">
        <v>99.900400000000005</v>
      </c>
      <c r="AW217" s="2">
        <v>99.178899999999999</v>
      </c>
      <c r="AY217" s="2">
        <v>95.598500000000001</v>
      </c>
      <c r="AZ217" s="2">
        <v>98.129300000000001</v>
      </c>
      <c r="BA217" s="2">
        <v>99.760599999999997</v>
      </c>
      <c r="BB217" s="2">
        <v>69.656099999999995</v>
      </c>
      <c r="BC217" s="2">
        <v>97.645099999999999</v>
      </c>
      <c r="BD217" s="2">
        <v>97.914400000000001</v>
      </c>
      <c r="BE217" s="2">
        <v>98.474699999999999</v>
      </c>
      <c r="BF217" s="2">
        <v>96.442300000000003</v>
      </c>
      <c r="BG217" s="2">
        <v>91.850399999999993</v>
      </c>
      <c r="BH217" s="2">
        <v>75.576700000000002</v>
      </c>
      <c r="BI217" s="2">
        <v>99.870400000000004</v>
      </c>
      <c r="BJ217" s="2">
        <v>99.980699999999999</v>
      </c>
      <c r="BK217" s="2">
        <v>99.947999999999993</v>
      </c>
      <c r="BL217" s="2">
        <v>99.221599999999995</v>
      </c>
      <c r="BM217" s="2">
        <v>99.742099999999994</v>
      </c>
      <c r="BN217" s="2">
        <v>93.193600000000004</v>
      </c>
      <c r="BO217" s="2">
        <v>99.525599999999997</v>
      </c>
      <c r="BP217" s="2">
        <v>87.301599999999993</v>
      </c>
      <c r="BQ217" s="2">
        <v>98.025800000000004</v>
      </c>
      <c r="BR217" s="2">
        <v>100</v>
      </c>
      <c r="BS217" s="2">
        <v>100</v>
      </c>
      <c r="BT217" s="2">
        <v>99.312399999999997</v>
      </c>
      <c r="BU217" s="2">
        <v>98.373400000000004</v>
      </c>
      <c r="BV217" s="2">
        <v>99.379000000000005</v>
      </c>
      <c r="BY217" s="2">
        <v>100</v>
      </c>
      <c r="BZ217" s="2">
        <v>100</v>
      </c>
      <c r="CA217" s="2">
        <v>100</v>
      </c>
      <c r="CB217" s="2">
        <v>99.767399999999995</v>
      </c>
      <c r="CC217" s="2">
        <v>100</v>
      </c>
    </row>
    <row r="218" spans="1:82" x14ac:dyDescent="0.25">
      <c r="A218" s="29">
        <v>1998</v>
      </c>
      <c r="B218" s="104">
        <v>26.286200000000001</v>
      </c>
      <c r="C218" s="104">
        <v>59.673200000000001</v>
      </c>
      <c r="D218" s="104">
        <v>17.238199999999999</v>
      </c>
      <c r="E218" s="104">
        <v>87.246200000000002</v>
      </c>
      <c r="F218" s="104">
        <v>34.6265</v>
      </c>
      <c r="G218" s="104">
        <v>39.156999999999996</v>
      </c>
      <c r="H218" s="104">
        <v>35.030299999999997</v>
      </c>
      <c r="I218" s="41">
        <v>-999.9</v>
      </c>
      <c r="J218" s="104">
        <v>49.0047</v>
      </c>
      <c r="K218" s="104">
        <v>130.19900000000001</v>
      </c>
      <c r="L218" s="104">
        <v>60.965600000000002</v>
      </c>
      <c r="M218" s="104">
        <v>28.341200000000001</v>
      </c>
      <c r="N218" s="104">
        <v>17.028199999999998</v>
      </c>
      <c r="O218" s="104">
        <v>39.170699999999997</v>
      </c>
      <c r="P218" s="104">
        <v>3.4047000000000001</v>
      </c>
      <c r="Q218" s="104">
        <v>115.0347</v>
      </c>
      <c r="R218" s="104">
        <v>92.755499999999998</v>
      </c>
      <c r="S218" s="104">
        <v>50.902999999999999</v>
      </c>
      <c r="T218" s="104">
        <v>94.296199999999999</v>
      </c>
      <c r="U218" s="104">
        <v>41.375799999999998</v>
      </c>
      <c r="V218" s="104">
        <v>45.574300000000001</v>
      </c>
      <c r="W218" s="104">
        <v>61.309600000000003</v>
      </c>
      <c r="X218" s="104">
        <v>8.4466000000000001</v>
      </c>
      <c r="Y218" s="41">
        <v>-999.9</v>
      </c>
      <c r="Z218" s="104">
        <v>124.4104</v>
      </c>
      <c r="AA218" s="41">
        <v>-999.9</v>
      </c>
      <c r="AB218" s="41">
        <v>-999.9</v>
      </c>
      <c r="AC218" s="104">
        <v>136.0581</v>
      </c>
      <c r="AD218" s="104">
        <v>43.431699999999999</v>
      </c>
      <c r="AE218" s="104">
        <v>57.150100000000002</v>
      </c>
      <c r="AF218" s="104">
        <v>91.235500000000002</v>
      </c>
      <c r="AG218" s="104">
        <v>34.646700000000003</v>
      </c>
      <c r="AH218" s="104">
        <v>75.960899999999995</v>
      </c>
      <c r="AI218" s="104">
        <v>140.20999999999998</v>
      </c>
      <c r="AJ218" s="104">
        <v>86.013199999999998</v>
      </c>
      <c r="AK218" s="104">
        <v>24.586099999999998</v>
      </c>
      <c r="AL218" s="104">
        <v>22.811199999999999</v>
      </c>
      <c r="AM218" s="104">
        <v>80.532600000000002</v>
      </c>
      <c r="AN218" s="104">
        <v>139.95699999999999</v>
      </c>
      <c r="AP218" s="2">
        <v>1998</v>
      </c>
      <c r="AQ218" s="2">
        <v>95.4833</v>
      </c>
      <c r="AR218" s="2">
        <v>67.613900000000001</v>
      </c>
      <c r="AS218" s="2">
        <v>96.488699999999994</v>
      </c>
      <c r="AT218" s="2">
        <v>98.323800000000006</v>
      </c>
      <c r="AU218" s="2">
        <v>93.284899999999993</v>
      </c>
      <c r="AV218" s="2">
        <v>99.081999999999994</v>
      </c>
      <c r="AW218" s="2">
        <v>99.115799999999993</v>
      </c>
      <c r="AY218" s="2">
        <v>97.676599999999993</v>
      </c>
      <c r="AZ218" s="2">
        <v>91.898899999999998</v>
      </c>
      <c r="BA218" s="2">
        <v>99.870800000000003</v>
      </c>
      <c r="BB218" s="2">
        <v>88.110699999999994</v>
      </c>
      <c r="BC218" s="2">
        <v>99.392399999999995</v>
      </c>
      <c r="BD218" s="2">
        <v>98.368499999999997</v>
      </c>
      <c r="BE218" s="2">
        <v>99.396000000000001</v>
      </c>
      <c r="BF218" s="2">
        <v>95.185599999999994</v>
      </c>
      <c r="BG218" s="2">
        <v>93.635800000000003</v>
      </c>
      <c r="BH218" s="2">
        <v>89.434299999999993</v>
      </c>
      <c r="BI218" s="2">
        <v>99.603700000000003</v>
      </c>
      <c r="BJ218" s="2">
        <v>91.356399999999994</v>
      </c>
      <c r="BK218" s="2">
        <v>99.9298</v>
      </c>
      <c r="BL218" s="2">
        <v>99.570400000000006</v>
      </c>
      <c r="BM218" s="2">
        <v>99.839500000000001</v>
      </c>
      <c r="BN218" s="2">
        <v>42.6554</v>
      </c>
      <c r="BO218" s="2">
        <v>98.129099999999994</v>
      </c>
      <c r="BR218" s="2">
        <v>100</v>
      </c>
      <c r="BS218" s="2">
        <v>100</v>
      </c>
      <c r="BT218" s="2">
        <v>98.062899999999999</v>
      </c>
      <c r="BU218" s="2">
        <v>97.162800000000004</v>
      </c>
      <c r="BV218" s="2">
        <v>99.583100000000002</v>
      </c>
      <c r="BY218" s="2">
        <v>96.670900000000003</v>
      </c>
      <c r="BZ218" s="2">
        <v>100</v>
      </c>
      <c r="CA218" s="2">
        <v>100</v>
      </c>
      <c r="CB218" s="2">
        <v>99.609700000000004</v>
      </c>
      <c r="CC218" s="2">
        <v>100</v>
      </c>
    </row>
    <row r="219" spans="1:82" x14ac:dyDescent="0.25">
      <c r="A219" s="29">
        <v>1999</v>
      </c>
      <c r="B219" s="104">
        <v>72.547499999999999</v>
      </c>
      <c r="C219" s="104">
        <v>83.367999999999995</v>
      </c>
      <c r="D219" s="104">
        <v>37.687100000000001</v>
      </c>
      <c r="E219" s="104">
        <v>57.681199999999997</v>
      </c>
      <c r="F219" s="104">
        <v>68.500699999999995</v>
      </c>
      <c r="G219" s="104">
        <v>123.62269999999999</v>
      </c>
      <c r="H219" s="104">
        <v>52.2498</v>
      </c>
      <c r="I219" s="41">
        <v>-999.9</v>
      </c>
      <c r="J219" s="104">
        <v>70.057000000000002</v>
      </c>
      <c r="K219" s="104">
        <v>149.34180000000001</v>
      </c>
      <c r="L219" s="104">
        <v>57.954900000000002</v>
      </c>
      <c r="M219" s="104">
        <v>24.185300000000002</v>
      </c>
      <c r="N219" s="104">
        <v>9.5229999999999997</v>
      </c>
      <c r="O219" s="104">
        <v>43.833599999999997</v>
      </c>
      <c r="P219" s="104">
        <v>3.9428999999999998</v>
      </c>
      <c r="Q219" s="104">
        <v>239.3682</v>
      </c>
      <c r="R219" s="41">
        <v>-999.9</v>
      </c>
      <c r="S219" s="104">
        <v>132.32400000000001</v>
      </c>
      <c r="T219" s="104">
        <v>49.3384</v>
      </c>
      <c r="U219" s="41">
        <v>-999.9</v>
      </c>
      <c r="V219" s="41">
        <v>-999.9</v>
      </c>
      <c r="W219" s="104">
        <v>72.008099999999999</v>
      </c>
      <c r="X219" s="104">
        <v>5.6308999999999996</v>
      </c>
      <c r="Y219" s="104">
        <v>216.64570000000001</v>
      </c>
      <c r="Z219" s="104">
        <v>261.18520000000001</v>
      </c>
      <c r="AA219" s="41">
        <v>-999.9</v>
      </c>
      <c r="AB219" s="41">
        <v>-999.9</v>
      </c>
      <c r="AC219" s="104">
        <v>40.908999999999999</v>
      </c>
      <c r="AD219" s="104">
        <v>32.266399999999997</v>
      </c>
      <c r="AE219" s="104">
        <v>90.272499999999994</v>
      </c>
      <c r="AF219" s="104">
        <v>114.6557</v>
      </c>
      <c r="AG219" s="104">
        <v>18.970199999999998</v>
      </c>
      <c r="AH219" s="104">
        <v>80.032299999999992</v>
      </c>
      <c r="AI219" s="104">
        <v>264.56800000000004</v>
      </c>
      <c r="AJ219" s="104">
        <v>78.031000000000006</v>
      </c>
      <c r="AK219" s="104">
        <v>22.7529</v>
      </c>
      <c r="AL219" s="104">
        <v>16.060700000000001</v>
      </c>
      <c r="AM219" s="104">
        <v>61.508400000000002</v>
      </c>
      <c r="AN219" s="104">
        <v>137.45820000000001</v>
      </c>
      <c r="AP219" s="2">
        <v>1999</v>
      </c>
      <c r="AQ219" s="2">
        <v>99.028199999999998</v>
      </c>
      <c r="AR219" s="2">
        <v>71.328199999999995</v>
      </c>
      <c r="AS219" s="2">
        <v>99.238699999999994</v>
      </c>
      <c r="AT219" s="2">
        <v>97.955600000000004</v>
      </c>
      <c r="AU219" s="2">
        <v>95.968199999999996</v>
      </c>
      <c r="AV219" s="2">
        <v>96.538799999999995</v>
      </c>
      <c r="AW219" s="2">
        <v>99.464299999999994</v>
      </c>
      <c r="AY219" s="2">
        <v>97.891800000000003</v>
      </c>
      <c r="AZ219" s="2">
        <v>99.272199999999998</v>
      </c>
      <c r="BA219" s="2">
        <v>100</v>
      </c>
      <c r="BB219" s="2">
        <v>97.662899999999993</v>
      </c>
      <c r="BC219" s="2">
        <v>98.950599999999994</v>
      </c>
      <c r="BD219" s="2">
        <v>99.030600000000007</v>
      </c>
      <c r="BE219" s="2">
        <v>98.959400000000002</v>
      </c>
      <c r="BF219" s="2">
        <v>86.2136</v>
      </c>
      <c r="BG219" s="2">
        <v>63.891300000000001</v>
      </c>
      <c r="BH219" s="2">
        <v>80.097700000000003</v>
      </c>
      <c r="BI219" s="2">
        <v>99.884699999999995</v>
      </c>
      <c r="BL219" s="2">
        <v>99.817899999999995</v>
      </c>
      <c r="BM219" s="2">
        <v>99.717600000000004</v>
      </c>
      <c r="BN219" s="2">
        <v>89.840999999999994</v>
      </c>
      <c r="BO219" s="2">
        <v>98.784599999999998</v>
      </c>
      <c r="BP219" s="2">
        <v>64.548400000000001</v>
      </c>
      <c r="BR219" s="2">
        <v>100</v>
      </c>
      <c r="BS219" s="2">
        <v>97.995599999999996</v>
      </c>
      <c r="BT219" s="2">
        <v>98.006100000000004</v>
      </c>
      <c r="BU219" s="2">
        <v>98.717100000000002</v>
      </c>
      <c r="BV219" s="2">
        <v>99.430700000000002</v>
      </c>
      <c r="BY219" s="2">
        <v>100</v>
      </c>
      <c r="BZ219" s="2">
        <v>100</v>
      </c>
      <c r="CA219" s="2">
        <v>100</v>
      </c>
      <c r="CB219" s="2">
        <v>99.503200000000007</v>
      </c>
      <c r="CC219" s="2">
        <v>100</v>
      </c>
    </row>
    <row r="220" spans="1:82" x14ac:dyDescent="0.25">
      <c r="A220" s="29">
        <v>2000</v>
      </c>
      <c r="B220" s="104">
        <v>54.966799999999999</v>
      </c>
      <c r="C220" s="104">
        <v>81.6922</v>
      </c>
      <c r="D220" s="104">
        <v>37.236899999999999</v>
      </c>
      <c r="E220" s="104">
        <v>88.930700000000002</v>
      </c>
      <c r="F220" s="104">
        <v>38.888199999999998</v>
      </c>
      <c r="G220" s="41">
        <v>-999.9</v>
      </c>
      <c r="H220" s="104">
        <v>42.2288</v>
      </c>
      <c r="I220" s="41">
        <v>-999.9</v>
      </c>
      <c r="J220" s="41">
        <v>-999.9</v>
      </c>
      <c r="K220" s="41">
        <v>-999.9</v>
      </c>
      <c r="L220" s="104">
        <v>42.2943</v>
      </c>
      <c r="M220" s="41">
        <v>-999.9</v>
      </c>
      <c r="N220" s="104">
        <v>12.551500000000001</v>
      </c>
      <c r="O220" s="104">
        <v>39.304600000000001</v>
      </c>
      <c r="P220" s="104">
        <v>4.0216000000000003</v>
      </c>
      <c r="Q220" s="104">
        <v>121.6618</v>
      </c>
      <c r="R220" s="41">
        <v>-999.9</v>
      </c>
      <c r="S220" s="104">
        <v>71.192899999999995</v>
      </c>
      <c r="T220" s="41">
        <v>-999.9</v>
      </c>
      <c r="U220" s="41">
        <v>-999.9</v>
      </c>
      <c r="V220" s="41">
        <v>-999.9</v>
      </c>
      <c r="W220" s="104">
        <v>114.621</v>
      </c>
      <c r="X220" s="41">
        <v>-999.9</v>
      </c>
      <c r="Y220" s="104">
        <v>50.017699999999998</v>
      </c>
      <c r="Z220" s="104">
        <v>131.8194</v>
      </c>
      <c r="AA220" s="104">
        <v>18.783999999999999</v>
      </c>
      <c r="AB220" s="41">
        <v>-999.9</v>
      </c>
      <c r="AC220" s="104">
        <v>82.317999999999998</v>
      </c>
      <c r="AD220" s="104">
        <v>43.069000000000003</v>
      </c>
      <c r="AE220" s="104">
        <v>60.712000000000003</v>
      </c>
      <c r="AF220" s="104">
        <v>92.767899999999997</v>
      </c>
      <c r="AG220" s="104">
        <v>13.921900000000001</v>
      </c>
      <c r="AH220" s="104">
        <v>73.768100000000004</v>
      </c>
      <c r="AI220" s="104">
        <v>144.56450000000001</v>
      </c>
      <c r="AJ220" s="104">
        <v>54.880499999999998</v>
      </c>
      <c r="AK220" s="104">
        <v>19.709</v>
      </c>
      <c r="AL220" s="104">
        <v>11.993499999999999</v>
      </c>
      <c r="AM220" s="104">
        <v>96.929900000000004</v>
      </c>
      <c r="AN220" s="104">
        <v>86.352000000000004</v>
      </c>
      <c r="AP220" s="2">
        <v>2000</v>
      </c>
      <c r="AQ220" s="2">
        <v>92.787499999999994</v>
      </c>
      <c r="AR220" s="2">
        <v>83.889399999999995</v>
      </c>
      <c r="AS220" s="2">
        <v>97.981800000000007</v>
      </c>
      <c r="AT220" s="2">
        <v>100</v>
      </c>
      <c r="AU220" s="2">
        <v>88.222700000000003</v>
      </c>
      <c r="AW220" s="2">
        <v>99.011099999999999</v>
      </c>
      <c r="BA220" s="2">
        <v>100</v>
      </c>
      <c r="BC220" s="2">
        <v>100</v>
      </c>
      <c r="BD220" s="2">
        <v>99.443100000000001</v>
      </c>
      <c r="BE220" s="2">
        <v>98.676400000000001</v>
      </c>
      <c r="BF220" s="2">
        <v>96.639899999999997</v>
      </c>
      <c r="BG220" s="2">
        <v>69.578299999999999</v>
      </c>
      <c r="BH220" s="2">
        <v>90.652500000000003</v>
      </c>
      <c r="BL220" s="2">
        <v>100</v>
      </c>
      <c r="BN220" s="2">
        <v>96.923500000000004</v>
      </c>
      <c r="BO220" s="2">
        <v>99.566000000000003</v>
      </c>
      <c r="BP220" s="2">
        <v>100</v>
      </c>
      <c r="BR220" s="2">
        <v>100</v>
      </c>
      <c r="BS220" s="2">
        <v>99.877099999999999</v>
      </c>
      <c r="BT220" s="2">
        <v>99.007000000000005</v>
      </c>
      <c r="BU220" s="2">
        <v>99.091099999999997</v>
      </c>
      <c r="BV220" s="2">
        <v>99.365300000000005</v>
      </c>
      <c r="BY220" s="2">
        <v>99.041499999999999</v>
      </c>
      <c r="BZ220" s="2">
        <v>100</v>
      </c>
      <c r="CA220" s="2">
        <v>100</v>
      </c>
      <c r="CB220" s="2">
        <v>99.065899999999999</v>
      </c>
      <c r="CC220" s="2">
        <v>100</v>
      </c>
    </row>
    <row r="221" spans="1:82" x14ac:dyDescent="0.25">
      <c r="A221" s="29">
        <v>2001</v>
      </c>
      <c r="B221" s="104">
        <v>43.7834</v>
      </c>
      <c r="C221" s="41">
        <v>-999.9</v>
      </c>
      <c r="D221" s="104">
        <v>55.281999999999996</v>
      </c>
      <c r="E221" s="104">
        <v>43.990400000000001</v>
      </c>
      <c r="F221" s="104">
        <v>51.310299999999998</v>
      </c>
      <c r="G221" s="104">
        <v>79.403000000000006</v>
      </c>
      <c r="H221" s="104">
        <v>31.466200000000001</v>
      </c>
      <c r="I221" s="104">
        <v>73.223200000000006</v>
      </c>
      <c r="J221" s="41">
        <v>-999.9</v>
      </c>
      <c r="K221" s="104">
        <v>144.30709999999999</v>
      </c>
      <c r="L221" s="104">
        <v>38.524299999999997</v>
      </c>
      <c r="M221" s="104">
        <v>6.1105</v>
      </c>
      <c r="N221" s="104">
        <v>7.8433000000000002</v>
      </c>
      <c r="O221" s="104">
        <v>30.416799999999999</v>
      </c>
      <c r="P221" s="104">
        <v>2.8576999999999999</v>
      </c>
      <c r="Q221" s="104">
        <v>130.76159999999999</v>
      </c>
      <c r="R221" s="104">
        <v>146.3322</v>
      </c>
      <c r="S221" s="104">
        <v>57.735100000000003</v>
      </c>
      <c r="T221" s="104">
        <v>57.317</v>
      </c>
      <c r="U221" s="104">
        <v>24.802099999999999</v>
      </c>
      <c r="V221" s="104">
        <v>60.231000000000002</v>
      </c>
      <c r="W221" s="104">
        <v>84.126400000000004</v>
      </c>
      <c r="X221" s="104">
        <v>3.3477999999999999</v>
      </c>
      <c r="Y221" s="104">
        <v>117.38420000000001</v>
      </c>
      <c r="Z221" s="104">
        <v>335.68430000000001</v>
      </c>
      <c r="AA221" s="104">
        <v>17.453199999999999</v>
      </c>
      <c r="AB221" s="104">
        <v>21.543800000000001</v>
      </c>
      <c r="AC221" s="41">
        <v>-999.9</v>
      </c>
      <c r="AD221" s="104">
        <v>18.220400000000001</v>
      </c>
      <c r="AE221" s="104">
        <v>57.798900000000003</v>
      </c>
      <c r="AF221" s="104">
        <v>124.1746</v>
      </c>
      <c r="AG221" s="104">
        <v>24.996300000000002</v>
      </c>
      <c r="AH221" s="104">
        <v>52.3568</v>
      </c>
      <c r="AI221" s="104">
        <v>242.46929999999998</v>
      </c>
      <c r="AJ221" s="104">
        <v>50.720399999999998</v>
      </c>
      <c r="AK221" s="104">
        <v>18.245999999999999</v>
      </c>
      <c r="AL221" s="104">
        <v>5.8860000000000001</v>
      </c>
      <c r="AM221" s="104">
        <v>49.931800000000003</v>
      </c>
      <c r="AN221" s="104">
        <v>60.421900000000001</v>
      </c>
      <c r="AP221" s="2">
        <v>2001</v>
      </c>
      <c r="AQ221" s="2">
        <v>81.492400000000004</v>
      </c>
      <c r="AS221" s="2">
        <v>98.577799999999996</v>
      </c>
      <c r="AT221" s="2">
        <v>98.499899999999997</v>
      </c>
      <c r="AU221" s="2">
        <v>89.547499999999999</v>
      </c>
      <c r="AV221" s="2">
        <v>99.420100000000005</v>
      </c>
      <c r="AW221" s="2">
        <v>98.4709</v>
      </c>
      <c r="AX221" s="2">
        <v>99.390900000000002</v>
      </c>
      <c r="AZ221" s="2">
        <v>100</v>
      </c>
      <c r="BA221" s="2">
        <v>100</v>
      </c>
      <c r="BB221" s="2">
        <v>93.629099999999994</v>
      </c>
      <c r="BC221" s="2">
        <v>100</v>
      </c>
      <c r="BD221" s="2">
        <v>97.776700000000005</v>
      </c>
      <c r="BE221" s="2">
        <v>91.901700000000005</v>
      </c>
      <c r="BF221" s="2">
        <v>89.810299999999998</v>
      </c>
      <c r="BG221" s="2">
        <v>80.214100000000002</v>
      </c>
      <c r="BH221" s="2">
        <v>88.024199999999993</v>
      </c>
      <c r="BI221" s="2">
        <v>100</v>
      </c>
      <c r="BJ221" s="2">
        <v>98.665300000000002</v>
      </c>
      <c r="BK221" s="2">
        <v>78.775400000000005</v>
      </c>
      <c r="BL221" s="2">
        <v>94.132000000000005</v>
      </c>
      <c r="BM221" s="2">
        <v>99.651399999999995</v>
      </c>
      <c r="BN221" s="2">
        <v>93.368300000000005</v>
      </c>
      <c r="BO221" s="2">
        <v>100</v>
      </c>
      <c r="BP221" s="2">
        <v>98.446299999999994</v>
      </c>
      <c r="BQ221" s="2">
        <v>97.142099999999999</v>
      </c>
      <c r="BS221" s="2">
        <v>94.639399999999995</v>
      </c>
      <c r="BT221" s="2">
        <v>98.763599999999997</v>
      </c>
      <c r="BU221" s="2">
        <v>99.120800000000003</v>
      </c>
      <c r="BV221" s="2">
        <v>99.807900000000004</v>
      </c>
      <c r="BY221" s="2">
        <v>99.878200000000007</v>
      </c>
      <c r="BZ221" s="2">
        <v>100</v>
      </c>
      <c r="CA221" s="2">
        <v>100</v>
      </c>
      <c r="CB221" s="2">
        <v>99.455299999999994</v>
      </c>
      <c r="CC221" s="2">
        <v>100</v>
      </c>
    </row>
    <row r="222" spans="1:82" x14ac:dyDescent="0.25">
      <c r="A222" s="29">
        <v>2002</v>
      </c>
      <c r="B222" s="104">
        <v>34.861199999999997</v>
      </c>
      <c r="C222" s="104">
        <v>48.110799999999998</v>
      </c>
      <c r="D222" s="104">
        <v>17.909099999999999</v>
      </c>
      <c r="E222" s="104">
        <v>45.633000000000003</v>
      </c>
      <c r="F222" s="41">
        <v>-999.9</v>
      </c>
      <c r="G222" s="104">
        <v>60.604900000000001</v>
      </c>
      <c r="H222" s="104">
        <v>53.133600000000001</v>
      </c>
      <c r="I222" s="104">
        <v>118.3494</v>
      </c>
      <c r="J222" s="104">
        <v>50.021000000000001</v>
      </c>
      <c r="K222" s="104">
        <v>113.9064</v>
      </c>
      <c r="L222" s="104">
        <v>45.703400000000002</v>
      </c>
      <c r="M222" s="104">
        <v>9.4389000000000003</v>
      </c>
      <c r="N222" s="104">
        <v>9.3716000000000008</v>
      </c>
      <c r="O222" s="104">
        <v>32.107500000000002</v>
      </c>
      <c r="P222" s="104">
        <v>5.5568</v>
      </c>
      <c r="Q222" s="104">
        <v>79.495199999999997</v>
      </c>
      <c r="R222" s="104">
        <v>167.94980000000001</v>
      </c>
      <c r="S222" s="104">
        <v>71.246600000000001</v>
      </c>
      <c r="T222" s="104">
        <v>82.679699999999997</v>
      </c>
      <c r="U222" s="104">
        <v>29.726500000000001</v>
      </c>
      <c r="V222" s="104">
        <v>60.526499999999999</v>
      </c>
      <c r="W222" s="104">
        <v>125.4426</v>
      </c>
      <c r="X222" s="104">
        <v>4.0991999999999997</v>
      </c>
      <c r="Y222" s="104">
        <v>93.741600000000005</v>
      </c>
      <c r="Z222" s="104">
        <v>194.72640000000001</v>
      </c>
      <c r="AA222" s="104">
        <v>32.628700000000002</v>
      </c>
      <c r="AB222" s="104">
        <v>37.238100000000003</v>
      </c>
      <c r="AC222" s="104">
        <v>80.605099999999993</v>
      </c>
      <c r="AD222" s="104">
        <v>39.786700000000003</v>
      </c>
      <c r="AE222" s="104">
        <v>107.81529999999999</v>
      </c>
      <c r="AF222" s="104">
        <v>66.442999999999998</v>
      </c>
      <c r="AG222" s="104">
        <v>14.8331</v>
      </c>
      <c r="AH222" s="104">
        <v>59.976900000000001</v>
      </c>
      <c r="AI222" s="104">
        <v>165.89679999999998</v>
      </c>
      <c r="AJ222" s="104">
        <v>77.327500000000001</v>
      </c>
      <c r="AK222" s="104">
        <v>31.658999999999999</v>
      </c>
      <c r="AL222" s="104">
        <v>10.956200000000001</v>
      </c>
      <c r="AM222" s="104">
        <v>49.951599999999999</v>
      </c>
      <c r="AN222" s="104">
        <v>131.7183</v>
      </c>
      <c r="AP222" s="2">
        <v>2002</v>
      </c>
      <c r="AQ222" s="2">
        <v>92.480599999999995</v>
      </c>
      <c r="AR222" s="2">
        <v>92.927899999999994</v>
      </c>
      <c r="AS222" s="2">
        <v>99.736699999999999</v>
      </c>
      <c r="AT222" s="2">
        <v>95.502399999999994</v>
      </c>
      <c r="AV222" s="2">
        <v>99.673599999999993</v>
      </c>
      <c r="AW222" s="2">
        <v>99.3874</v>
      </c>
      <c r="AX222" s="2">
        <v>100</v>
      </c>
      <c r="AY222" s="2">
        <v>91.372</v>
      </c>
      <c r="AZ222" s="2">
        <v>99.5411</v>
      </c>
      <c r="BA222" s="2">
        <v>100</v>
      </c>
      <c r="BB222" s="2">
        <v>92.837000000000003</v>
      </c>
      <c r="BC222" s="2">
        <v>99.739000000000004</v>
      </c>
      <c r="BD222" s="2">
        <v>94.936599999999999</v>
      </c>
      <c r="BE222" s="2">
        <v>80.899000000000001</v>
      </c>
      <c r="BF222" s="2">
        <v>99.457599999999999</v>
      </c>
      <c r="BG222" s="2">
        <v>95.774600000000007</v>
      </c>
      <c r="BH222" s="2">
        <v>89.976500000000001</v>
      </c>
      <c r="BI222" s="2">
        <v>100</v>
      </c>
      <c r="BJ222" s="2">
        <v>100</v>
      </c>
      <c r="BK222" s="2">
        <v>87.004099999999994</v>
      </c>
      <c r="BL222" s="2">
        <v>100</v>
      </c>
      <c r="BM222" s="2">
        <v>100</v>
      </c>
      <c r="BN222" s="2">
        <v>97.795599999999993</v>
      </c>
      <c r="BO222" s="2">
        <v>99.945400000000006</v>
      </c>
      <c r="BP222" s="2">
        <v>95.499499999999998</v>
      </c>
      <c r="BQ222" s="2">
        <v>99.831199999999995</v>
      </c>
      <c r="BR222" s="2">
        <v>100</v>
      </c>
      <c r="BS222" s="2">
        <v>100</v>
      </c>
      <c r="BT222" s="2">
        <v>92.846100000000007</v>
      </c>
      <c r="BU222" s="2">
        <v>99.815399999999997</v>
      </c>
      <c r="BV222" s="2">
        <v>100</v>
      </c>
      <c r="BY222" s="2">
        <v>100</v>
      </c>
      <c r="BZ222" s="2">
        <v>100</v>
      </c>
      <c r="CA222" s="2">
        <v>100</v>
      </c>
      <c r="CC222" s="2">
        <v>100</v>
      </c>
      <c r="CD222" s="2">
        <v>99.204700000000003</v>
      </c>
    </row>
    <row r="223" spans="1:82" x14ac:dyDescent="0.25">
      <c r="A223" s="29">
        <v>2003</v>
      </c>
      <c r="B223" s="104">
        <v>20.0473</v>
      </c>
      <c r="C223" s="104">
        <v>72.897199999999998</v>
      </c>
      <c r="D223" s="104">
        <v>34.109499999999997</v>
      </c>
      <c r="E223" s="104">
        <v>45.496699999999997</v>
      </c>
      <c r="F223" s="104">
        <v>33.430999999999997</v>
      </c>
      <c r="G223" s="104">
        <v>83.394099999999995</v>
      </c>
      <c r="H223" s="104">
        <v>29.761399999999998</v>
      </c>
      <c r="I223" s="104">
        <v>91.4011</v>
      </c>
      <c r="J223" s="104">
        <v>20.192</v>
      </c>
      <c r="K223" s="104">
        <v>89.231700000000004</v>
      </c>
      <c r="L223" s="104">
        <v>33.274099999999997</v>
      </c>
      <c r="M223" s="104">
        <v>18.348700000000001</v>
      </c>
      <c r="N223" s="104">
        <v>15.6547</v>
      </c>
      <c r="O223" s="104">
        <v>19.339300000000001</v>
      </c>
      <c r="P223" s="104">
        <v>4.0244</v>
      </c>
      <c r="Q223" s="104">
        <v>74.031999999999996</v>
      </c>
      <c r="R223" s="104">
        <v>93.918199999999999</v>
      </c>
      <c r="S223" s="104">
        <v>40.752400000000002</v>
      </c>
      <c r="T223" s="104">
        <v>79.346500000000006</v>
      </c>
      <c r="U223" s="104">
        <v>19.773800000000001</v>
      </c>
      <c r="V223" s="104">
        <v>33.334400000000002</v>
      </c>
      <c r="W223" s="104">
        <v>81.0702</v>
      </c>
      <c r="X223" s="104">
        <v>3.5525000000000002</v>
      </c>
      <c r="Y223" s="104">
        <v>47.502800000000001</v>
      </c>
      <c r="Z223" s="104">
        <v>200.21190000000001</v>
      </c>
      <c r="AA223" s="104">
        <v>47.412300000000002</v>
      </c>
      <c r="AB223" s="104">
        <v>87.463200000000001</v>
      </c>
      <c r="AC223" s="104">
        <v>78.6096</v>
      </c>
      <c r="AD223" s="104">
        <v>11.611000000000001</v>
      </c>
      <c r="AE223" s="104">
        <v>89.378799999999998</v>
      </c>
      <c r="AF223" s="104">
        <v>79.857600000000005</v>
      </c>
      <c r="AG223" s="104">
        <v>23.355899999999998</v>
      </c>
      <c r="AH223" s="104">
        <v>57.091000000000001</v>
      </c>
      <c r="AI223" s="104">
        <v>117.7201</v>
      </c>
      <c r="AJ223" s="104">
        <v>48.058999999999997</v>
      </c>
      <c r="AK223" s="104">
        <v>23.670999999999999</v>
      </c>
      <c r="AL223" s="104">
        <v>33.806800000000003</v>
      </c>
      <c r="AM223" s="104">
        <v>48.761299999999999</v>
      </c>
      <c r="AN223" s="104">
        <v>69.835599999999999</v>
      </c>
      <c r="AP223" s="2">
        <v>2003</v>
      </c>
      <c r="AQ223" s="2">
        <v>94.592699999999994</v>
      </c>
      <c r="AR223" s="2">
        <v>92.490300000000005</v>
      </c>
      <c r="AS223" s="2">
        <v>99.907399999999996</v>
      </c>
      <c r="AT223" s="2">
        <v>98.867900000000006</v>
      </c>
      <c r="AU223" s="2">
        <v>97.454300000000003</v>
      </c>
      <c r="AV223" s="2">
        <v>99.024799999999999</v>
      </c>
      <c r="AW223" s="2">
        <v>99.468100000000007</v>
      </c>
      <c r="AX223" s="2">
        <v>100</v>
      </c>
      <c r="AY223" s="2">
        <v>97.347499999999997</v>
      </c>
      <c r="AZ223" s="2">
        <v>99.382499999999993</v>
      </c>
      <c r="BA223" s="2">
        <v>100</v>
      </c>
      <c r="BB223" s="2">
        <v>99.284400000000005</v>
      </c>
      <c r="BC223" s="2">
        <v>100</v>
      </c>
      <c r="BD223" s="2">
        <v>98.151399999999995</v>
      </c>
      <c r="BE223" s="2">
        <v>98.685299999999998</v>
      </c>
      <c r="BF223" s="2">
        <v>99.501999999999995</v>
      </c>
      <c r="BG223" s="2">
        <v>99.379000000000005</v>
      </c>
      <c r="BH223" s="2">
        <v>98.547499999999999</v>
      </c>
      <c r="BI223" s="2">
        <v>100</v>
      </c>
      <c r="BJ223" s="2">
        <v>100</v>
      </c>
      <c r="BK223" s="2">
        <v>100</v>
      </c>
      <c r="BL223" s="2">
        <v>100</v>
      </c>
      <c r="BM223" s="2">
        <v>100</v>
      </c>
      <c r="BN223" s="2">
        <v>97.098299999999995</v>
      </c>
      <c r="BO223" s="2">
        <v>98.948499999999996</v>
      </c>
      <c r="BP223" s="2">
        <v>98.542599999999993</v>
      </c>
      <c r="BQ223" s="2">
        <v>98.009600000000006</v>
      </c>
      <c r="BR223" s="2">
        <v>100</v>
      </c>
      <c r="BS223" s="2">
        <v>100</v>
      </c>
      <c r="BT223" s="2">
        <v>84.446700000000007</v>
      </c>
      <c r="BU223" s="2">
        <v>99.558000000000007</v>
      </c>
      <c r="BV223" s="2">
        <v>100</v>
      </c>
      <c r="BY223" s="2">
        <v>100</v>
      </c>
      <c r="BZ223" s="2">
        <v>100</v>
      </c>
      <c r="CA223" s="2">
        <v>100</v>
      </c>
      <c r="CC223" s="2">
        <v>100</v>
      </c>
      <c r="CD223" s="2">
        <v>99.165999999999997</v>
      </c>
    </row>
    <row r="224" spans="1:82" x14ac:dyDescent="0.25">
      <c r="A224" s="29">
        <v>2004</v>
      </c>
      <c r="B224" s="104">
        <v>48.063000000000002</v>
      </c>
      <c r="C224" s="104">
        <v>103.29389999999999</v>
      </c>
      <c r="D224" s="104">
        <v>33.072200000000002</v>
      </c>
      <c r="E224" s="104">
        <v>64.381399999999999</v>
      </c>
      <c r="F224" s="41">
        <v>-999.9</v>
      </c>
      <c r="G224" s="104">
        <v>68.447000000000003</v>
      </c>
      <c r="H224" s="41">
        <v>-999.9</v>
      </c>
      <c r="I224" s="41">
        <v>-999.9</v>
      </c>
      <c r="J224" s="104">
        <v>34.054099999999998</v>
      </c>
      <c r="K224" s="104">
        <v>121.1698</v>
      </c>
      <c r="L224" s="104">
        <v>44.999899999999997</v>
      </c>
      <c r="M224" s="104">
        <v>11.136100000000001</v>
      </c>
      <c r="N224" s="104">
        <v>13.1882</v>
      </c>
      <c r="O224" s="104">
        <v>29.3766</v>
      </c>
      <c r="P224" s="104">
        <v>5.3258000000000001</v>
      </c>
      <c r="Q224" s="104">
        <v>75.436199999999999</v>
      </c>
      <c r="R224" s="104">
        <v>117.6942</v>
      </c>
      <c r="S224" s="104">
        <v>60.564300000000003</v>
      </c>
      <c r="T224" s="104">
        <v>97.035700000000006</v>
      </c>
      <c r="U224" s="41">
        <v>-999.9</v>
      </c>
      <c r="V224" s="104">
        <v>62.112499999999997</v>
      </c>
      <c r="W224" s="104">
        <v>77.042500000000004</v>
      </c>
      <c r="X224" s="104">
        <v>5.7682000000000002</v>
      </c>
      <c r="Y224" s="104">
        <v>59.8703</v>
      </c>
      <c r="Z224" s="104">
        <v>177.6</v>
      </c>
      <c r="AA224" s="104">
        <v>19.335999999999999</v>
      </c>
      <c r="AB224" s="104">
        <v>98.693799999999996</v>
      </c>
      <c r="AC224" s="104">
        <v>54.182899999999997</v>
      </c>
      <c r="AD224" s="104">
        <v>20.934999999999999</v>
      </c>
      <c r="AE224" s="104">
        <v>69.486500000000007</v>
      </c>
      <c r="AF224" s="104">
        <v>131.4546</v>
      </c>
      <c r="AG224" s="104">
        <v>31.573</v>
      </c>
      <c r="AH224" s="104">
        <v>74.07289999999999</v>
      </c>
      <c r="AI224" s="104">
        <v>111.49640000000001</v>
      </c>
      <c r="AJ224" s="41">
        <v>-999.9</v>
      </c>
      <c r="AK224" s="104">
        <v>13.0639</v>
      </c>
      <c r="AL224" s="104">
        <v>20.170000000000002</v>
      </c>
      <c r="AM224" s="104">
        <v>56.018099999999997</v>
      </c>
      <c r="AN224" s="104">
        <v>83.786600000000007</v>
      </c>
      <c r="AP224" s="2">
        <v>2004</v>
      </c>
      <c r="AQ224" s="2">
        <v>98.040700000000001</v>
      </c>
      <c r="AR224" s="2">
        <v>97.205299999999994</v>
      </c>
      <c r="AS224" s="2">
        <v>98.014099999999999</v>
      </c>
      <c r="AT224" s="2">
        <v>98.855800000000002</v>
      </c>
      <c r="AV224" s="2">
        <v>99.078199999999995</v>
      </c>
      <c r="AY224" s="2">
        <v>97.394599999999997</v>
      </c>
      <c r="AZ224" s="2">
        <v>100</v>
      </c>
      <c r="BA224" s="2">
        <v>100</v>
      </c>
      <c r="BB224" s="2">
        <v>96.450299999999999</v>
      </c>
      <c r="BC224" s="2">
        <v>100</v>
      </c>
      <c r="BD224" s="2">
        <v>100</v>
      </c>
      <c r="BE224" s="2">
        <v>100</v>
      </c>
      <c r="BF224" s="2">
        <v>98.968699999999998</v>
      </c>
      <c r="BG224" s="2">
        <v>98.460999999999999</v>
      </c>
      <c r="BH224" s="2">
        <v>96.755200000000002</v>
      </c>
      <c r="BI224" s="2">
        <v>100</v>
      </c>
      <c r="BK224" s="2">
        <v>100</v>
      </c>
      <c r="BL224" s="2">
        <v>100</v>
      </c>
      <c r="BM224" s="2">
        <v>100</v>
      </c>
      <c r="BN224" s="2">
        <v>98.675700000000006</v>
      </c>
      <c r="BO224" s="2">
        <v>100</v>
      </c>
      <c r="BP224" s="2">
        <v>100</v>
      </c>
      <c r="BQ224" s="2">
        <v>99.529899999999998</v>
      </c>
      <c r="BR224" s="2">
        <v>100</v>
      </c>
      <c r="BS224" s="2">
        <v>100</v>
      </c>
      <c r="BT224" s="2">
        <v>97.1267</v>
      </c>
      <c r="BU224" s="2">
        <v>99.629199999999997</v>
      </c>
      <c r="BV224" s="2">
        <v>98.245800000000003</v>
      </c>
      <c r="BY224" s="2">
        <v>50.496499999999997</v>
      </c>
      <c r="BZ224" s="2">
        <v>100</v>
      </c>
      <c r="CA224" s="2">
        <v>100</v>
      </c>
      <c r="CC224" s="2">
        <v>100</v>
      </c>
      <c r="CD224" s="2">
        <v>98.913799999999995</v>
      </c>
    </row>
    <row r="225" spans="1:82" x14ac:dyDescent="0.25">
      <c r="A225" s="29">
        <v>2005</v>
      </c>
      <c r="B225" s="104">
        <v>33.258299999999998</v>
      </c>
      <c r="C225" s="104">
        <v>75.213499999999996</v>
      </c>
      <c r="D225" s="104">
        <v>67.838300000000004</v>
      </c>
      <c r="E225" s="41">
        <v>-999.9</v>
      </c>
      <c r="F225" s="41">
        <v>-999.9</v>
      </c>
      <c r="G225" s="41">
        <v>-999.9</v>
      </c>
      <c r="H225" s="41">
        <v>-999.9</v>
      </c>
      <c r="I225" s="41">
        <v>-999.9</v>
      </c>
      <c r="J225" s="41">
        <v>-999.9</v>
      </c>
      <c r="K225" s="41">
        <v>-999.9</v>
      </c>
      <c r="L225" s="104">
        <v>28.790299999999998</v>
      </c>
      <c r="M225" s="104">
        <v>17.929400000000001</v>
      </c>
      <c r="N225" s="104">
        <v>17.258299999999998</v>
      </c>
      <c r="O225" s="104">
        <v>31.315100000000001</v>
      </c>
      <c r="P225" s="104">
        <v>7.5343999999999998</v>
      </c>
      <c r="Q225" s="104">
        <v>140.3278</v>
      </c>
      <c r="R225" s="104">
        <v>121.8064</v>
      </c>
      <c r="S225" s="104">
        <v>78.601399999999998</v>
      </c>
      <c r="T225" s="104">
        <v>124.7564</v>
      </c>
      <c r="U225" s="104">
        <v>9.5425000000000004</v>
      </c>
      <c r="V225" s="104">
        <v>39.482199999999999</v>
      </c>
      <c r="W225" s="104">
        <v>55.97</v>
      </c>
      <c r="X225" s="104">
        <v>4.0861999999999998</v>
      </c>
      <c r="Y225" s="104">
        <v>96.467399999999998</v>
      </c>
      <c r="Z225" s="104">
        <v>86.143100000000004</v>
      </c>
      <c r="AA225" s="41">
        <v>-999.9</v>
      </c>
      <c r="AB225" s="41">
        <v>-999.9</v>
      </c>
      <c r="AC225" s="104">
        <v>36.753900000000002</v>
      </c>
      <c r="AD225" s="104">
        <v>30.8627</v>
      </c>
      <c r="AE225" s="104">
        <v>44.376899999999999</v>
      </c>
      <c r="AF225" s="104">
        <v>103.7128</v>
      </c>
      <c r="AG225" s="104">
        <v>31.317699999999999</v>
      </c>
      <c r="AH225" s="104">
        <v>73.196200000000005</v>
      </c>
      <c r="AI225" s="104">
        <v>191.964</v>
      </c>
      <c r="AJ225" s="104">
        <v>148.41569999999999</v>
      </c>
      <c r="AK225" s="41">
        <v>-999.9</v>
      </c>
      <c r="AL225" s="104">
        <v>39.732999999999997</v>
      </c>
      <c r="AM225" s="104">
        <v>47.2804</v>
      </c>
      <c r="AN225" s="104">
        <v>113.8595</v>
      </c>
      <c r="AP225" s="2">
        <v>2005</v>
      </c>
      <c r="AQ225" s="2">
        <v>93.484499999999997</v>
      </c>
      <c r="AR225" s="2">
        <v>100</v>
      </c>
      <c r="AS225" s="2">
        <v>75.185299999999998</v>
      </c>
      <c r="BA225" s="2">
        <v>100</v>
      </c>
      <c r="BB225" s="2">
        <v>79.953699999999998</v>
      </c>
      <c r="BC225" s="2">
        <v>100</v>
      </c>
      <c r="BD225" s="2">
        <v>100</v>
      </c>
      <c r="BE225" s="2">
        <v>100</v>
      </c>
      <c r="BF225" s="2">
        <v>98.625500000000002</v>
      </c>
      <c r="BG225" s="2">
        <v>97.411000000000001</v>
      </c>
      <c r="BH225" s="2">
        <v>95.810199999999995</v>
      </c>
      <c r="BI225" s="2">
        <v>100</v>
      </c>
      <c r="BJ225" s="2">
        <v>100</v>
      </c>
      <c r="BK225" s="2">
        <v>96.499799999999993</v>
      </c>
      <c r="BL225" s="2">
        <v>100</v>
      </c>
      <c r="BM225" s="2">
        <v>100</v>
      </c>
      <c r="BN225" s="2">
        <v>98.363900000000001</v>
      </c>
      <c r="BO225" s="2">
        <v>98.766400000000004</v>
      </c>
      <c r="BP225" s="2">
        <v>67.418599999999998</v>
      </c>
      <c r="BR225" s="2">
        <v>100</v>
      </c>
      <c r="BS225" s="2">
        <v>100</v>
      </c>
      <c r="BT225" s="2">
        <v>89.012</v>
      </c>
      <c r="BU225" s="2">
        <v>99.250299999999996</v>
      </c>
      <c r="BV225" s="2">
        <v>100</v>
      </c>
      <c r="BY225" s="2">
        <v>97.9054</v>
      </c>
      <c r="CA225" s="2">
        <v>100</v>
      </c>
      <c r="CC225" s="2">
        <v>100</v>
      </c>
      <c r="CD225" s="2">
        <v>99.112099999999998</v>
      </c>
    </row>
    <row r="226" spans="1:82" x14ac:dyDescent="0.25">
      <c r="A226" s="29">
        <v>2006</v>
      </c>
      <c r="B226" s="104">
        <v>33.676400000000001</v>
      </c>
      <c r="C226" s="104">
        <v>69.957599999999999</v>
      </c>
      <c r="D226" s="104">
        <v>52.980899999999998</v>
      </c>
      <c r="E226" s="104">
        <v>73.005099999999999</v>
      </c>
      <c r="F226" s="104">
        <v>40.498600000000003</v>
      </c>
      <c r="G226" s="104">
        <v>57.436199999999999</v>
      </c>
      <c r="H226" s="104">
        <v>22.073899999999998</v>
      </c>
      <c r="I226" s="104">
        <v>53.711100000000002</v>
      </c>
      <c r="J226" s="41">
        <v>-999.9</v>
      </c>
      <c r="K226" s="104">
        <v>77.051100000000005</v>
      </c>
      <c r="L226" s="104">
        <v>42.689700000000002</v>
      </c>
      <c r="M226" s="104">
        <v>13.628299999999999</v>
      </c>
      <c r="N226" s="104">
        <v>13.405900000000001</v>
      </c>
      <c r="O226" s="104">
        <v>29.902000000000001</v>
      </c>
      <c r="P226" s="104">
        <v>5.2706</v>
      </c>
      <c r="Q226" s="104">
        <v>79.999399999999994</v>
      </c>
      <c r="R226" s="104">
        <v>110.8407</v>
      </c>
      <c r="S226" s="41">
        <v>-999.9</v>
      </c>
      <c r="T226" s="104">
        <v>156.92910000000001</v>
      </c>
      <c r="U226" s="104">
        <v>29.0121</v>
      </c>
      <c r="V226" s="41">
        <v>-999.9</v>
      </c>
      <c r="W226" s="104">
        <v>88.366399999999999</v>
      </c>
      <c r="X226" s="104">
        <v>5.3102999999999998</v>
      </c>
      <c r="Y226" s="104">
        <v>83.259100000000004</v>
      </c>
      <c r="Z226" s="104">
        <v>163.8048</v>
      </c>
      <c r="AA226" s="104">
        <v>11.327999999999999</v>
      </c>
      <c r="AB226" s="104">
        <v>43.4512</v>
      </c>
      <c r="AC226" s="104">
        <v>127.09829999999999</v>
      </c>
      <c r="AD226" s="104">
        <v>31.4544</v>
      </c>
      <c r="AE226" s="104">
        <v>43.218000000000004</v>
      </c>
      <c r="AF226" s="104">
        <v>266.13260000000002</v>
      </c>
      <c r="AG226" s="104">
        <v>55.797600000000003</v>
      </c>
      <c r="AH226" s="104">
        <v>42.830400000000004</v>
      </c>
      <c r="AI226" s="104">
        <v>95.905399999999986</v>
      </c>
      <c r="AJ226" s="104">
        <v>78.127700000000004</v>
      </c>
      <c r="AK226" s="41">
        <v>-999.9</v>
      </c>
      <c r="AL226" s="104">
        <v>16.511700000000001</v>
      </c>
      <c r="AM226" s="104">
        <v>67.177899999999994</v>
      </c>
      <c r="AN226" s="104">
        <v>96.670199999999994</v>
      </c>
      <c r="AP226" s="2">
        <v>2006</v>
      </c>
      <c r="AQ226" s="2">
        <v>96.507599999999996</v>
      </c>
      <c r="AR226" s="2">
        <v>100</v>
      </c>
      <c r="AS226" s="2">
        <v>82.888000000000005</v>
      </c>
      <c r="AT226" s="2">
        <v>100</v>
      </c>
      <c r="AU226" s="2">
        <v>94.985399999999998</v>
      </c>
      <c r="AV226" s="2">
        <v>100</v>
      </c>
      <c r="AW226" s="2">
        <v>98.971299999999999</v>
      </c>
      <c r="AX226" s="2">
        <v>99.115799999999993</v>
      </c>
      <c r="AZ226" s="2">
        <v>99.536299999999997</v>
      </c>
      <c r="BA226" s="2">
        <v>100</v>
      </c>
      <c r="BB226" s="2">
        <v>98.231099999999998</v>
      </c>
      <c r="BC226" s="2">
        <v>100</v>
      </c>
      <c r="BD226" s="2">
        <v>99.774100000000004</v>
      </c>
      <c r="BE226" s="2">
        <v>100</v>
      </c>
      <c r="BF226" s="2">
        <v>99.009299999999996</v>
      </c>
      <c r="BG226" s="2">
        <v>98.105699999999999</v>
      </c>
      <c r="BH226" s="2">
        <v>73.765600000000006</v>
      </c>
      <c r="BI226" s="2">
        <v>100</v>
      </c>
      <c r="BJ226" s="2">
        <v>100</v>
      </c>
      <c r="BK226" s="2">
        <v>65.971100000000007</v>
      </c>
      <c r="BL226" s="2">
        <v>100</v>
      </c>
      <c r="BM226" s="2">
        <v>99.476799999999997</v>
      </c>
      <c r="BN226" s="2">
        <v>98.4512</v>
      </c>
      <c r="BO226" s="2">
        <v>98.975099999999998</v>
      </c>
      <c r="BP226" s="2">
        <v>98.888900000000007</v>
      </c>
      <c r="BQ226" s="2">
        <v>95.008200000000002</v>
      </c>
      <c r="BR226" s="2">
        <v>100</v>
      </c>
      <c r="BS226" s="2">
        <v>99.471500000000006</v>
      </c>
      <c r="BT226" s="2">
        <v>85.526799999999994</v>
      </c>
      <c r="BU226" s="2">
        <v>99.636399999999995</v>
      </c>
      <c r="BV226" s="2">
        <v>99.936099999999996</v>
      </c>
      <c r="BY226" s="2">
        <v>99.592600000000004</v>
      </c>
      <c r="CA226" s="2">
        <v>100</v>
      </c>
      <c r="CC226" s="2">
        <v>100</v>
      </c>
      <c r="CD226" s="2">
        <v>99.073599999999999</v>
      </c>
    </row>
    <row r="227" spans="1:82" x14ac:dyDescent="0.25">
      <c r="A227" s="29">
        <v>2007</v>
      </c>
      <c r="B227" s="104">
        <v>50.613999999999997</v>
      </c>
      <c r="C227" s="104">
        <v>69.430300000000003</v>
      </c>
      <c r="D227" s="104">
        <v>47.898200000000003</v>
      </c>
      <c r="E227" s="104">
        <v>116.99630000000001</v>
      </c>
      <c r="F227" s="104">
        <v>76.954300000000003</v>
      </c>
      <c r="G227" s="104">
        <v>81.710800000000006</v>
      </c>
      <c r="H227" s="104">
        <v>43.592599999999997</v>
      </c>
      <c r="I227" s="104">
        <v>121.1694</v>
      </c>
      <c r="J227" s="104">
        <v>64.712599999999995</v>
      </c>
      <c r="K227" s="104">
        <v>137.36449999999999</v>
      </c>
      <c r="L227" s="41">
        <v>-999.9</v>
      </c>
      <c r="M227" s="104">
        <v>12.838900000000001</v>
      </c>
      <c r="N227" s="104">
        <v>17.0382</v>
      </c>
      <c r="O227" s="104">
        <v>31.276499999999999</v>
      </c>
      <c r="P227" s="104">
        <v>3.1556000000000002</v>
      </c>
      <c r="Q227" s="104">
        <v>107.3681</v>
      </c>
      <c r="R227" s="104">
        <v>165.87270000000001</v>
      </c>
      <c r="S227" s="104">
        <v>56.207900000000002</v>
      </c>
      <c r="T227" s="104">
        <v>124.0184</v>
      </c>
      <c r="U227" s="104">
        <v>47.064900000000002</v>
      </c>
      <c r="V227" s="104">
        <v>74.710599999999999</v>
      </c>
      <c r="W227" s="104">
        <v>108.2734</v>
      </c>
      <c r="X227" s="104">
        <v>3.9748999999999999</v>
      </c>
      <c r="Y227" s="104">
        <v>82.335300000000004</v>
      </c>
      <c r="Z227" s="104">
        <v>238.51910000000001</v>
      </c>
      <c r="AA227" s="104">
        <v>30.372900000000001</v>
      </c>
      <c r="AB227" s="104">
        <v>32.957700000000003</v>
      </c>
      <c r="AC227" s="104">
        <v>131.71250000000001</v>
      </c>
      <c r="AD227" s="104">
        <v>38.417999999999999</v>
      </c>
      <c r="AE227" s="104">
        <v>72.882099999999994</v>
      </c>
      <c r="AF227" s="104">
        <v>72.045599999999993</v>
      </c>
      <c r="AG227" s="104">
        <v>45.204999999999998</v>
      </c>
      <c r="AH227" s="104">
        <v>92.832000000000008</v>
      </c>
      <c r="AI227" s="104">
        <v>157.0497</v>
      </c>
      <c r="AJ227" s="104">
        <v>87.045900000000003</v>
      </c>
      <c r="AK227" s="41">
        <v>-999.9</v>
      </c>
      <c r="AL227" s="104">
        <v>75.875</v>
      </c>
      <c r="AM227" s="104">
        <v>52.882599999999996</v>
      </c>
      <c r="AN227" s="104">
        <v>74.497900000000001</v>
      </c>
      <c r="AP227" s="2">
        <v>2007</v>
      </c>
      <c r="AQ227" s="2">
        <v>99.231399999999994</v>
      </c>
      <c r="AR227" s="2">
        <v>91.136899999999997</v>
      </c>
      <c r="AS227" s="2">
        <v>75.240099999999998</v>
      </c>
      <c r="AT227" s="2">
        <v>100</v>
      </c>
      <c r="AU227" s="2">
        <v>97.141000000000005</v>
      </c>
      <c r="AV227" s="2">
        <v>100</v>
      </c>
      <c r="AW227" s="2">
        <v>99.788200000000003</v>
      </c>
      <c r="AX227" s="2">
        <v>100</v>
      </c>
      <c r="AY227" s="2">
        <v>100</v>
      </c>
      <c r="AZ227" s="2">
        <v>100</v>
      </c>
      <c r="BB227" s="2">
        <v>100</v>
      </c>
      <c r="BC227" s="2">
        <v>99.816299999999998</v>
      </c>
      <c r="BD227" s="2">
        <v>99.56</v>
      </c>
      <c r="BE227" s="2">
        <v>100</v>
      </c>
      <c r="BF227" s="2">
        <v>99.673100000000005</v>
      </c>
      <c r="BG227" s="2">
        <v>98.977999999999994</v>
      </c>
      <c r="BH227" s="2">
        <v>99.532200000000003</v>
      </c>
      <c r="BI227" s="2">
        <v>100</v>
      </c>
      <c r="BJ227" s="2">
        <v>100</v>
      </c>
      <c r="BK227" s="2">
        <v>100</v>
      </c>
      <c r="BL227" s="2">
        <v>100</v>
      </c>
      <c r="BM227" s="2">
        <v>100</v>
      </c>
      <c r="BN227" s="2">
        <v>96.884399999999999</v>
      </c>
      <c r="BO227" s="2">
        <v>99.561000000000007</v>
      </c>
      <c r="BP227" s="2">
        <v>100</v>
      </c>
      <c r="BQ227" s="2">
        <v>99.421800000000005</v>
      </c>
      <c r="BR227" s="2">
        <v>91.629599999999996</v>
      </c>
      <c r="BS227" s="2">
        <v>100</v>
      </c>
      <c r="BT227" s="2">
        <v>97.198999999999998</v>
      </c>
      <c r="BU227" s="2">
        <v>99.6858</v>
      </c>
      <c r="BV227" s="2">
        <v>100</v>
      </c>
      <c r="BY227" s="2">
        <v>89.703999999999994</v>
      </c>
      <c r="BZ227" s="2">
        <v>42.622500000000002</v>
      </c>
      <c r="CA227" s="2">
        <v>100</v>
      </c>
      <c r="CC227" s="2">
        <v>100</v>
      </c>
      <c r="CD227" s="2">
        <v>99.713399999999993</v>
      </c>
    </row>
    <row r="228" spans="1:82" x14ac:dyDescent="0.25">
      <c r="A228" s="29">
        <v>2008</v>
      </c>
      <c r="B228" s="104">
        <v>43.984099999999998</v>
      </c>
      <c r="C228" s="104">
        <v>72.002499999999998</v>
      </c>
      <c r="D228" s="104">
        <v>32.747399999999999</v>
      </c>
      <c r="E228" s="41">
        <v>-999.9</v>
      </c>
      <c r="F228" s="104">
        <v>61.530700000000003</v>
      </c>
      <c r="G228" s="41">
        <v>-999.9</v>
      </c>
      <c r="H228" s="104">
        <v>41.779499999999999</v>
      </c>
      <c r="I228" s="104">
        <v>91.418400000000005</v>
      </c>
      <c r="J228" s="104">
        <v>61.261000000000003</v>
      </c>
      <c r="K228" s="104">
        <v>126.02079999999999</v>
      </c>
      <c r="L228" s="104">
        <v>18.043399999999998</v>
      </c>
      <c r="M228" s="104">
        <v>29.403300000000002</v>
      </c>
      <c r="N228" s="104">
        <v>24.354500000000002</v>
      </c>
      <c r="O228" s="104">
        <v>57.960999999999999</v>
      </c>
      <c r="P228" s="104">
        <v>5.8131000000000004</v>
      </c>
      <c r="Q228" s="104">
        <v>78.287300000000002</v>
      </c>
      <c r="R228" s="104">
        <v>138.51349999999999</v>
      </c>
      <c r="S228" s="104">
        <v>45.978299999999997</v>
      </c>
      <c r="T228" s="104">
        <v>173.34739999999999</v>
      </c>
      <c r="U228" s="104">
        <v>55.079500000000003</v>
      </c>
      <c r="V228" s="104">
        <v>33.751199999999997</v>
      </c>
      <c r="W228" s="104">
        <v>65.951999999999998</v>
      </c>
      <c r="X228" s="104">
        <v>5.6553000000000004</v>
      </c>
      <c r="Y228" s="104">
        <v>38.615699999999997</v>
      </c>
      <c r="Z228" s="104">
        <v>136.60919999999999</v>
      </c>
      <c r="AA228" s="104">
        <v>34.7256</v>
      </c>
      <c r="AB228" s="104">
        <v>86.719700000000003</v>
      </c>
      <c r="AC228" s="104">
        <v>77.949299999999994</v>
      </c>
      <c r="AD228" s="104">
        <v>51.9223</v>
      </c>
      <c r="AE228" s="104">
        <v>81.824200000000005</v>
      </c>
      <c r="AF228" s="104">
        <v>146.57079999999999</v>
      </c>
      <c r="AG228" s="104">
        <v>28.404699999999998</v>
      </c>
      <c r="AH228" s="104">
        <v>78.984499999999997</v>
      </c>
      <c r="AI228" s="104">
        <v>111.2377</v>
      </c>
      <c r="AJ228" s="104">
        <v>163.53649999999999</v>
      </c>
      <c r="AK228" s="104">
        <v>3.1882000000000001</v>
      </c>
      <c r="AL228" s="104">
        <v>60.441800000000001</v>
      </c>
      <c r="AM228" s="104">
        <v>65.766199999999998</v>
      </c>
      <c r="AN228" s="104">
        <v>94.370400000000004</v>
      </c>
      <c r="AP228" s="2">
        <v>2008</v>
      </c>
      <c r="AQ228" s="2">
        <v>99.154799999999994</v>
      </c>
      <c r="AR228" s="2">
        <v>99.470399999999998</v>
      </c>
      <c r="AS228" s="2">
        <v>95.598500000000001</v>
      </c>
      <c r="AU228" s="2">
        <v>100</v>
      </c>
      <c r="AW228" s="2">
        <v>97.831100000000006</v>
      </c>
      <c r="AX228" s="2">
        <v>99.067899999999995</v>
      </c>
      <c r="AY228" s="2">
        <v>100</v>
      </c>
      <c r="AZ228" s="2">
        <v>100</v>
      </c>
      <c r="BA228" s="2">
        <v>100</v>
      </c>
      <c r="BB228" s="2">
        <v>100</v>
      </c>
      <c r="BC228" s="2">
        <v>100</v>
      </c>
      <c r="BD228" s="2">
        <v>100</v>
      </c>
      <c r="BE228" s="2">
        <v>100</v>
      </c>
      <c r="BF228" s="2">
        <v>95.504099999999994</v>
      </c>
      <c r="BG228" s="2">
        <v>94.479100000000003</v>
      </c>
      <c r="BH228" s="2">
        <v>90.406099999999995</v>
      </c>
      <c r="BI228" s="2">
        <v>100</v>
      </c>
      <c r="BJ228" s="2">
        <v>100</v>
      </c>
      <c r="BK228" s="2">
        <v>100</v>
      </c>
      <c r="BL228" s="2">
        <v>100</v>
      </c>
      <c r="BM228" s="2">
        <v>100</v>
      </c>
      <c r="BN228" s="2">
        <v>97.915499999999994</v>
      </c>
      <c r="BO228" s="2">
        <v>100</v>
      </c>
      <c r="BP228" s="2">
        <v>100</v>
      </c>
      <c r="BQ228" s="2">
        <v>86.648799999999994</v>
      </c>
      <c r="BR228" s="2">
        <v>100</v>
      </c>
      <c r="BS228" s="2">
        <v>100</v>
      </c>
      <c r="BT228" s="2">
        <v>94.204099999999997</v>
      </c>
      <c r="BU228" s="2">
        <v>99.703400000000002</v>
      </c>
      <c r="BV228" s="2">
        <v>99.985100000000003</v>
      </c>
      <c r="BY228" s="2">
        <v>98.351600000000005</v>
      </c>
      <c r="BZ228" s="2">
        <v>99.729500000000002</v>
      </c>
      <c r="CA228" s="2">
        <v>100</v>
      </c>
      <c r="CC228" s="2">
        <v>100</v>
      </c>
      <c r="CD228" s="2">
        <v>99.965100000000007</v>
      </c>
    </row>
    <row r="229" spans="1:82" x14ac:dyDescent="0.25">
      <c r="A229" s="29">
        <v>2009</v>
      </c>
      <c r="B229" s="104">
        <v>44.325800000000001</v>
      </c>
      <c r="C229" s="104">
        <v>51.874299999999998</v>
      </c>
      <c r="D229" s="104">
        <v>44.424300000000002</v>
      </c>
      <c r="E229" s="41">
        <v>-999.9</v>
      </c>
      <c r="F229" s="104">
        <v>40.519300000000001</v>
      </c>
      <c r="G229" s="104">
        <v>65.970299999999995</v>
      </c>
      <c r="H229" s="104">
        <v>13.0915</v>
      </c>
      <c r="I229" s="104">
        <v>44.494399999999999</v>
      </c>
      <c r="J229" s="104">
        <v>20.619800000000001</v>
      </c>
      <c r="K229" s="104">
        <v>69.144400000000005</v>
      </c>
      <c r="L229" s="104">
        <v>32.631599999999999</v>
      </c>
      <c r="M229" s="104">
        <v>14.060700000000001</v>
      </c>
      <c r="N229" s="104">
        <v>9.6631999999999998</v>
      </c>
      <c r="O229" s="104">
        <v>35.771099999999997</v>
      </c>
      <c r="P229" s="104">
        <v>4.3007</v>
      </c>
      <c r="Q229" s="104">
        <v>99.444500000000005</v>
      </c>
      <c r="R229" s="104">
        <v>88.601900000000001</v>
      </c>
      <c r="S229" s="104">
        <v>51.709800000000001</v>
      </c>
      <c r="T229" s="104">
        <v>54.880400000000002</v>
      </c>
      <c r="U229" s="104">
        <v>42.755400000000002</v>
      </c>
      <c r="V229" s="104">
        <v>61.903799999999997</v>
      </c>
      <c r="W229" s="104">
        <v>68.936499999999995</v>
      </c>
      <c r="X229" s="104">
        <v>30.818100000000001</v>
      </c>
      <c r="Y229" s="104">
        <v>119.7621</v>
      </c>
      <c r="Z229" s="104">
        <v>185.92320000000001</v>
      </c>
      <c r="AA229" s="104">
        <v>28.2181</v>
      </c>
      <c r="AB229" s="104">
        <v>78.221699999999998</v>
      </c>
      <c r="AC229" s="104">
        <v>96.488500000000002</v>
      </c>
      <c r="AD229" s="104">
        <v>41.445799999999998</v>
      </c>
      <c r="AE229" s="104">
        <v>54.136800000000001</v>
      </c>
      <c r="AF229" s="104">
        <v>136.88839999999999</v>
      </c>
      <c r="AG229" s="104">
        <v>25.084199999999999</v>
      </c>
      <c r="AH229" s="104">
        <v>66.670999999999992</v>
      </c>
      <c r="AI229" s="104">
        <v>127.7308</v>
      </c>
      <c r="AJ229" s="104">
        <v>70.329599999999999</v>
      </c>
      <c r="AK229" s="104">
        <v>3.4152999999999998</v>
      </c>
      <c r="AL229" s="104">
        <v>35.5002</v>
      </c>
      <c r="AM229" s="104">
        <v>31.2117</v>
      </c>
      <c r="AN229" s="104">
        <v>35.667999999999999</v>
      </c>
      <c r="AP229" s="2">
        <v>2009</v>
      </c>
      <c r="AQ229" s="2">
        <v>98.769499999999994</v>
      </c>
      <c r="AR229" s="2">
        <v>92.951599999999999</v>
      </c>
      <c r="AS229" s="2">
        <v>85.249700000000004</v>
      </c>
      <c r="AU229" s="2">
        <v>97.045699999999997</v>
      </c>
      <c r="AV229" s="2">
        <v>100</v>
      </c>
      <c r="AW229" s="2">
        <v>99.4178</v>
      </c>
      <c r="AX229" s="2">
        <v>99.339399999999998</v>
      </c>
      <c r="AY229" s="2">
        <v>98.556700000000006</v>
      </c>
      <c r="AZ229" s="2">
        <v>100</v>
      </c>
      <c r="BA229" s="2">
        <v>100</v>
      </c>
      <c r="BB229" s="2">
        <v>100</v>
      </c>
      <c r="BC229" s="2">
        <v>97.296499999999995</v>
      </c>
      <c r="BD229" s="2">
        <v>100</v>
      </c>
      <c r="BE229" s="2">
        <v>100</v>
      </c>
      <c r="BF229" s="2">
        <v>96.807199999999995</v>
      </c>
      <c r="BG229" s="2">
        <v>94.296999999999997</v>
      </c>
      <c r="BH229" s="2">
        <v>95.997699999999995</v>
      </c>
      <c r="BI229" s="2">
        <v>100</v>
      </c>
      <c r="BJ229" s="2">
        <v>100</v>
      </c>
      <c r="BK229" s="2">
        <v>100</v>
      </c>
      <c r="BL229" s="2">
        <v>100</v>
      </c>
      <c r="BM229" s="2">
        <v>100</v>
      </c>
      <c r="BN229" s="2">
        <v>98.880099999999999</v>
      </c>
      <c r="BO229" s="2">
        <v>100</v>
      </c>
      <c r="BP229" s="2">
        <v>97.185500000000005</v>
      </c>
      <c r="BQ229" s="2">
        <v>96.398300000000006</v>
      </c>
      <c r="BR229" s="2">
        <v>88.391800000000003</v>
      </c>
      <c r="BS229" s="2">
        <v>99.664599999999993</v>
      </c>
      <c r="BT229" s="2">
        <v>87.925899999999999</v>
      </c>
      <c r="BU229" s="2">
        <v>99.728700000000003</v>
      </c>
      <c r="BV229" s="2">
        <v>97.933700000000002</v>
      </c>
      <c r="BY229" s="2">
        <v>92.341499999999996</v>
      </c>
      <c r="BZ229" s="2">
        <v>100</v>
      </c>
      <c r="CA229" s="2">
        <v>100</v>
      </c>
      <c r="CC229" s="2">
        <v>100</v>
      </c>
      <c r="CD229" s="2">
        <v>99.9041</v>
      </c>
    </row>
    <row r="230" spans="1:82" x14ac:dyDescent="0.25">
      <c r="A230" s="29">
        <v>2010</v>
      </c>
      <c r="B230" s="104">
        <v>40.171700000000001</v>
      </c>
      <c r="C230" s="104">
        <v>63.402200000000001</v>
      </c>
      <c r="D230" s="104">
        <v>34.3504</v>
      </c>
      <c r="E230" s="104">
        <v>30.470700000000001</v>
      </c>
      <c r="F230" s="104">
        <v>31.611599999999999</v>
      </c>
      <c r="G230" s="104">
        <v>46.842100000000002</v>
      </c>
      <c r="H230" s="104">
        <v>34.83</v>
      </c>
      <c r="I230" s="104">
        <v>40.751899999999999</v>
      </c>
      <c r="J230" s="104">
        <v>38.220199999999998</v>
      </c>
      <c r="K230" s="104">
        <v>59.717500000000001</v>
      </c>
      <c r="L230" s="41">
        <v>-999.9</v>
      </c>
      <c r="M230" s="104">
        <v>13.6181</v>
      </c>
      <c r="N230" s="104">
        <v>5.3567</v>
      </c>
      <c r="O230" s="104">
        <v>22.396699999999999</v>
      </c>
      <c r="P230" s="104">
        <v>3.6823000000000001</v>
      </c>
      <c r="Q230" s="104">
        <v>90.1905</v>
      </c>
      <c r="R230" s="104">
        <v>109.22880000000001</v>
      </c>
      <c r="S230" s="104">
        <v>64.441999999999993</v>
      </c>
      <c r="T230" s="104">
        <v>60.452300000000001</v>
      </c>
      <c r="U230" s="104">
        <v>48.9026</v>
      </c>
      <c r="V230" s="104">
        <v>75.604500000000002</v>
      </c>
      <c r="W230" s="104">
        <v>96.572500000000005</v>
      </c>
      <c r="X230" s="104">
        <v>8.5350000000000001</v>
      </c>
      <c r="Y230" s="104">
        <v>103.58199999999999</v>
      </c>
      <c r="Z230" s="104">
        <v>157.6148</v>
      </c>
      <c r="AA230" s="41">
        <v>-999.9</v>
      </c>
      <c r="AB230" s="104">
        <v>11.8558</v>
      </c>
      <c r="AC230" s="104">
        <v>70.722700000000003</v>
      </c>
      <c r="AD230" s="104">
        <v>11.2126</v>
      </c>
      <c r="AE230" s="41">
        <v>-999.9</v>
      </c>
      <c r="AF230" s="104">
        <v>30.875299999999999</v>
      </c>
      <c r="AG230" s="104">
        <v>26.529900000000001</v>
      </c>
      <c r="AH230" s="104">
        <v>46.897100000000002</v>
      </c>
      <c r="AI230" s="104">
        <v>122.32339999999999</v>
      </c>
      <c r="AJ230" s="104">
        <v>100.4332</v>
      </c>
      <c r="AK230" s="41">
        <v>-999.9</v>
      </c>
      <c r="AL230" s="104">
        <v>23.956</v>
      </c>
      <c r="AM230" s="104">
        <v>30.672899999999998</v>
      </c>
      <c r="AN230" s="104">
        <v>45.188600000000001</v>
      </c>
      <c r="AP230" s="2">
        <v>2010</v>
      </c>
      <c r="AQ230" s="2">
        <v>97.209000000000003</v>
      </c>
      <c r="AR230" s="2">
        <v>91.036900000000003</v>
      </c>
      <c r="AS230" s="2">
        <v>83.6661</v>
      </c>
      <c r="AT230" s="2">
        <v>99.193600000000004</v>
      </c>
      <c r="AU230" s="2">
        <v>96.835800000000006</v>
      </c>
      <c r="AV230" s="2">
        <v>99.505300000000005</v>
      </c>
      <c r="AW230" s="2">
        <v>97.992599999999996</v>
      </c>
      <c r="AX230" s="2">
        <v>100</v>
      </c>
      <c r="AY230" s="2">
        <v>86.079099999999997</v>
      </c>
      <c r="AZ230" s="2">
        <v>100</v>
      </c>
      <c r="BB230" s="2">
        <v>99.719700000000003</v>
      </c>
      <c r="BC230" s="2">
        <v>100</v>
      </c>
      <c r="BD230" s="2">
        <v>100</v>
      </c>
      <c r="BE230" s="2">
        <v>100</v>
      </c>
      <c r="BF230" s="2">
        <v>96.851100000000002</v>
      </c>
      <c r="BG230" s="2">
        <v>79.234499999999997</v>
      </c>
      <c r="BH230" s="2">
        <v>84.371499999999997</v>
      </c>
      <c r="BI230" s="2">
        <v>100</v>
      </c>
      <c r="BJ230" s="2">
        <v>100</v>
      </c>
      <c r="BK230" s="2">
        <v>100</v>
      </c>
      <c r="BL230" s="2">
        <v>100</v>
      </c>
      <c r="BM230" s="2">
        <v>100</v>
      </c>
      <c r="BN230" s="2">
        <v>99.285300000000007</v>
      </c>
      <c r="BO230" s="2">
        <v>99.177899999999994</v>
      </c>
      <c r="BQ230" s="2">
        <v>99.346199999999996</v>
      </c>
      <c r="BR230" s="2">
        <v>95.8767</v>
      </c>
      <c r="BS230" s="2">
        <v>100</v>
      </c>
      <c r="BT230" s="2">
        <v>29.424499999999998</v>
      </c>
      <c r="BU230" s="2">
        <v>99.129499999999993</v>
      </c>
      <c r="BV230" s="2">
        <v>100</v>
      </c>
      <c r="BY230" s="2">
        <v>85.006299999999996</v>
      </c>
      <c r="CA230" s="2">
        <v>100</v>
      </c>
      <c r="CC230" s="2">
        <v>100</v>
      </c>
      <c r="CD230" s="2">
        <v>98.821299999999994</v>
      </c>
    </row>
    <row r="231" spans="1:82" x14ac:dyDescent="0.25">
      <c r="A231" s="29">
        <v>2011</v>
      </c>
      <c r="B231" s="104">
        <v>45.4163</v>
      </c>
      <c r="C231" s="104">
        <v>33.8855</v>
      </c>
      <c r="D231" s="104">
        <v>26.5261</v>
      </c>
      <c r="E231" s="104">
        <v>58.845999999999997</v>
      </c>
      <c r="F231" s="104">
        <v>60.365900000000003</v>
      </c>
      <c r="G231" s="104">
        <v>76.804100000000005</v>
      </c>
      <c r="H231" s="104">
        <v>45.776400000000002</v>
      </c>
      <c r="I231" s="104">
        <v>94.108599999999996</v>
      </c>
      <c r="J231" s="104">
        <v>53.575000000000003</v>
      </c>
      <c r="K231" s="104">
        <v>97.186000000000007</v>
      </c>
      <c r="L231" s="104">
        <v>27.579599999999999</v>
      </c>
      <c r="M231" s="104">
        <v>12.9115</v>
      </c>
      <c r="N231" s="104">
        <v>11.195499999999999</v>
      </c>
      <c r="O231" s="104">
        <v>35.898400000000002</v>
      </c>
      <c r="P231" s="104">
        <v>5.3014000000000001</v>
      </c>
      <c r="Q231" s="104">
        <v>86.795500000000004</v>
      </c>
      <c r="R231" s="104">
        <v>129.5779</v>
      </c>
      <c r="S231" s="104">
        <v>44.370100000000001</v>
      </c>
      <c r="T231" s="104">
        <v>125.54900000000001</v>
      </c>
      <c r="U231" s="104">
        <v>48.741900000000001</v>
      </c>
      <c r="V231" s="104">
        <v>66.433700000000002</v>
      </c>
      <c r="W231" s="104">
        <v>68.788200000000003</v>
      </c>
      <c r="X231" s="104">
        <v>17.665099999999999</v>
      </c>
      <c r="Y231" s="104">
        <v>49.445999999999998</v>
      </c>
      <c r="Z231" s="104">
        <v>145.80719999999999</v>
      </c>
      <c r="AA231" s="104">
        <v>23.401599999999998</v>
      </c>
      <c r="AB231" s="104">
        <v>20.585899999999999</v>
      </c>
      <c r="AC231" s="41">
        <v>-999.9</v>
      </c>
      <c r="AD231" s="104">
        <v>34.841000000000001</v>
      </c>
      <c r="AE231" s="41">
        <v>-999.9</v>
      </c>
      <c r="AF231" s="104">
        <v>157.39240000000001</v>
      </c>
      <c r="AG231" s="104">
        <v>101.1844</v>
      </c>
      <c r="AH231" s="104">
        <v>70.706400000000002</v>
      </c>
      <c r="AI231" s="104">
        <v>135.73909999999998</v>
      </c>
      <c r="AJ231" s="104">
        <v>61.575600000000001</v>
      </c>
      <c r="AK231" s="104">
        <v>9.2599</v>
      </c>
      <c r="AL231" s="104">
        <v>63.975299999999997</v>
      </c>
      <c r="AM231" s="104">
        <v>45.2532</v>
      </c>
      <c r="AN231" s="104">
        <v>66.355500000000006</v>
      </c>
      <c r="AP231" s="2">
        <v>2011</v>
      </c>
      <c r="AQ231" s="2">
        <v>98.967200000000005</v>
      </c>
      <c r="AR231" s="2">
        <v>97.462199999999996</v>
      </c>
      <c r="AS231" s="2">
        <v>58.483499999999999</v>
      </c>
      <c r="AT231" s="2">
        <v>99.0017</v>
      </c>
      <c r="AU231" s="2">
        <v>98.4285</v>
      </c>
      <c r="AV231" s="2">
        <v>91.798199999999994</v>
      </c>
      <c r="AW231" s="2">
        <v>100</v>
      </c>
      <c r="AX231" s="2">
        <v>99.854500000000002</v>
      </c>
      <c r="AY231" s="2">
        <v>97.866699999999994</v>
      </c>
      <c r="AZ231" s="2">
        <v>100</v>
      </c>
      <c r="BA231" s="2">
        <v>98.856899999999996</v>
      </c>
      <c r="BB231" s="2">
        <v>100</v>
      </c>
      <c r="BC231" s="2">
        <v>100</v>
      </c>
      <c r="BD231" s="2">
        <v>99.863399999999999</v>
      </c>
      <c r="BE231" s="2">
        <v>100</v>
      </c>
      <c r="BF231" s="2">
        <v>98.801000000000002</v>
      </c>
      <c r="BG231" s="2">
        <v>95.983900000000006</v>
      </c>
      <c r="BH231" s="2">
        <v>85.243799999999993</v>
      </c>
      <c r="BI231" s="2">
        <v>100</v>
      </c>
      <c r="BJ231" s="2">
        <v>100</v>
      </c>
      <c r="BK231" s="2">
        <v>100</v>
      </c>
      <c r="BL231" s="2">
        <v>100</v>
      </c>
      <c r="BM231" s="2">
        <v>100</v>
      </c>
      <c r="BN231" s="2">
        <v>89.692300000000003</v>
      </c>
      <c r="BO231" s="2">
        <v>97.481800000000007</v>
      </c>
      <c r="BP231" s="2">
        <v>99.337900000000005</v>
      </c>
      <c r="BQ231" s="2">
        <v>99.495800000000003</v>
      </c>
      <c r="BR231" s="2">
        <v>48.924500000000002</v>
      </c>
      <c r="BS231" s="2">
        <v>98.349100000000007</v>
      </c>
      <c r="BT231" s="2">
        <v>43.317999999999998</v>
      </c>
      <c r="BU231" s="2">
        <v>96.613100000000003</v>
      </c>
      <c r="BV231" s="2">
        <v>100</v>
      </c>
      <c r="BW231" s="2">
        <v>99.93</v>
      </c>
      <c r="BX231" s="2">
        <v>99.488</v>
      </c>
      <c r="BY231" s="2">
        <v>94.155000000000001</v>
      </c>
      <c r="BZ231" s="2">
        <v>100</v>
      </c>
      <c r="CA231" s="2">
        <v>100</v>
      </c>
      <c r="CC231" s="2">
        <v>100</v>
      </c>
      <c r="CD231" s="2">
        <v>99.728999999999999</v>
      </c>
    </row>
    <row r="232" spans="1:82" x14ac:dyDescent="0.25">
      <c r="A232" s="29">
        <v>2012</v>
      </c>
      <c r="B232" s="104">
        <v>43.2607</v>
      </c>
      <c r="C232" s="104">
        <v>46.032800000000002</v>
      </c>
      <c r="D232" s="104">
        <v>40.495199999999997</v>
      </c>
      <c r="E232" s="104">
        <v>63.1813</v>
      </c>
      <c r="F232" s="104">
        <v>56.947200000000002</v>
      </c>
      <c r="G232" s="104">
        <v>117.5692</v>
      </c>
      <c r="H232" s="104">
        <v>28.829000000000001</v>
      </c>
      <c r="I232" s="104">
        <v>86.499799999999993</v>
      </c>
      <c r="J232" s="104">
        <v>49.853000000000002</v>
      </c>
      <c r="K232" s="104">
        <v>99.284899999999993</v>
      </c>
      <c r="L232" s="104">
        <v>32.079599999999999</v>
      </c>
      <c r="M232" s="104">
        <v>11.0419</v>
      </c>
      <c r="N232" s="104">
        <v>11.187900000000001</v>
      </c>
      <c r="O232" s="104">
        <v>37.5642</v>
      </c>
      <c r="P232" s="104">
        <v>3.8769999999999998</v>
      </c>
      <c r="Q232" s="104">
        <v>106.7186</v>
      </c>
      <c r="R232" s="104">
        <v>107.6887</v>
      </c>
      <c r="S232" s="104">
        <v>66.059299999999993</v>
      </c>
      <c r="T232" s="104">
        <v>106.9782</v>
      </c>
      <c r="U232" s="104">
        <v>40.246600000000001</v>
      </c>
      <c r="V232" s="104">
        <v>49.801499999999997</v>
      </c>
      <c r="W232" s="104">
        <v>63.972299999999997</v>
      </c>
      <c r="X232" s="104">
        <v>37.124200000000002</v>
      </c>
      <c r="Y232" s="104">
        <v>56.863599999999998</v>
      </c>
      <c r="Z232" s="104">
        <v>62.987699999999997</v>
      </c>
      <c r="AA232" s="104">
        <v>14.1685</v>
      </c>
      <c r="AB232" s="104">
        <v>28.544799999999999</v>
      </c>
      <c r="AC232" s="104">
        <v>12.335900000000001</v>
      </c>
      <c r="AD232" s="104">
        <v>24.058800000000002</v>
      </c>
      <c r="AE232" s="104">
        <v>65.078100000000006</v>
      </c>
      <c r="AF232" s="104">
        <v>89.044799999999995</v>
      </c>
      <c r="AG232" s="104">
        <v>20.274799999999999</v>
      </c>
      <c r="AH232" s="104">
        <v>56.150899999999993</v>
      </c>
      <c r="AI232" s="104">
        <v>163.28530000000001</v>
      </c>
      <c r="AJ232" s="104">
        <v>72.136600000000001</v>
      </c>
      <c r="AK232" s="104">
        <v>7.5282999999999998</v>
      </c>
      <c r="AL232" s="104">
        <v>35.176499999999997</v>
      </c>
      <c r="AM232" s="104">
        <v>23.174700000000001</v>
      </c>
      <c r="AN232" s="104">
        <v>120.3741</v>
      </c>
      <c r="AP232" s="2">
        <v>2012</v>
      </c>
      <c r="AQ232" s="2">
        <v>100</v>
      </c>
      <c r="AR232" s="2">
        <v>96.832099999999997</v>
      </c>
      <c r="AS232" s="2">
        <v>65.712800000000001</v>
      </c>
      <c r="AT232" s="2">
        <v>98.772499999999994</v>
      </c>
      <c r="AU232" s="2">
        <v>97.958299999999994</v>
      </c>
      <c r="AV232" s="2">
        <v>96.267700000000005</v>
      </c>
      <c r="AW232" s="2">
        <v>99.714500000000001</v>
      </c>
      <c r="AX232" s="2">
        <v>100</v>
      </c>
      <c r="AY232" s="2">
        <v>95.643799999999999</v>
      </c>
      <c r="AZ232" s="2">
        <v>100</v>
      </c>
      <c r="BA232" s="2">
        <v>100</v>
      </c>
      <c r="BB232" s="2">
        <v>100</v>
      </c>
      <c r="BC232" s="2">
        <v>100</v>
      </c>
      <c r="BD232" s="2">
        <v>100</v>
      </c>
      <c r="BE232" s="2">
        <v>100</v>
      </c>
      <c r="BF232" s="2">
        <v>71.402699999999996</v>
      </c>
      <c r="BG232" s="2">
        <v>99.111099999999993</v>
      </c>
      <c r="BH232" s="2">
        <v>96.163399999999996</v>
      </c>
      <c r="BI232" s="2">
        <v>100</v>
      </c>
      <c r="BJ232" s="2">
        <v>100</v>
      </c>
      <c r="BK232" s="2">
        <v>100</v>
      </c>
      <c r="BL232" s="2">
        <v>100</v>
      </c>
      <c r="BM232" s="2">
        <v>100</v>
      </c>
      <c r="BN232" s="2">
        <v>98.407899999999998</v>
      </c>
      <c r="BO232" s="2">
        <v>99.681299999999993</v>
      </c>
      <c r="BP232" s="2">
        <v>98.179100000000005</v>
      </c>
      <c r="BQ232" s="2">
        <v>98.7958</v>
      </c>
      <c r="BR232" s="2">
        <v>100</v>
      </c>
      <c r="BS232" s="2">
        <v>98.631200000000007</v>
      </c>
      <c r="BT232" s="2">
        <v>83.730500000000006</v>
      </c>
      <c r="BU232" s="2">
        <v>99.589100000000002</v>
      </c>
      <c r="BV232" s="2">
        <v>99.710999999999999</v>
      </c>
      <c r="BW232" s="2">
        <v>99.412800000000004</v>
      </c>
      <c r="BX232" s="2">
        <v>99.855099999999993</v>
      </c>
      <c r="BY232" s="2">
        <v>96.562700000000007</v>
      </c>
      <c r="BZ232" s="2">
        <v>100</v>
      </c>
      <c r="CA232" s="2">
        <v>100</v>
      </c>
      <c r="CC232" s="2">
        <v>100</v>
      </c>
      <c r="CD232" s="2">
        <v>99.673900000000003</v>
      </c>
    </row>
    <row r="233" spans="1:82" x14ac:dyDescent="0.25">
      <c r="Q233" s="41">
        <v>-999.9</v>
      </c>
    </row>
  </sheetData>
  <sortState ref="AQ27:BF268">
    <sortCondition ref="AR27:AR268"/>
    <sortCondition ref="AQ27:AQ268"/>
    <sortCondition ref="AT27:AT268"/>
  </sortState>
  <mergeCells count="10">
    <mergeCell ref="A130:AN130"/>
    <mergeCell ref="A156:AN156"/>
    <mergeCell ref="A182:AN182"/>
    <mergeCell ref="A208:AN208"/>
    <mergeCell ref="CD25:CG25"/>
    <mergeCell ref="A26:AN26"/>
    <mergeCell ref="A52:AN52"/>
    <mergeCell ref="A78:AN78"/>
    <mergeCell ref="A104:AN104"/>
    <mergeCell ref="AQ26:BW26"/>
  </mergeCells>
  <conditionalFormatting sqref="AP132:CD232">
    <cfRule type="cellIs" dxfId="7" priority="1" operator="lessThan">
      <formula>75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38"/>
  <sheetViews>
    <sheetView zoomScale="55" zoomScaleNormal="55" workbookViewId="0">
      <selection activeCell="G1" sqref="G1"/>
    </sheetView>
  </sheetViews>
  <sheetFormatPr defaultColWidth="9.140625" defaultRowHeight="15" x14ac:dyDescent="0.25"/>
  <cols>
    <col min="1" max="17" width="9.140625" style="2"/>
    <col min="18" max="18" width="9.140625" style="15"/>
    <col min="19" max="38" width="9.140625" style="2"/>
    <col min="39" max="39" width="8.7109375" customWidth="1"/>
    <col min="40" max="16384" width="9.140625" style="2"/>
  </cols>
  <sheetData>
    <row r="1" spans="1:39" x14ac:dyDescent="0.25">
      <c r="B1" s="2" t="s">
        <v>17</v>
      </c>
      <c r="C1" s="2" t="s">
        <v>26</v>
      </c>
      <c r="D1" s="2" t="s">
        <v>28</v>
      </c>
      <c r="E1" s="2" t="s">
        <v>123</v>
      </c>
      <c r="F1" s="2" t="s">
        <v>44</v>
      </c>
      <c r="G1" s="2" t="s">
        <v>45</v>
      </c>
      <c r="H1" s="2" t="s">
        <v>46</v>
      </c>
      <c r="I1" s="2" t="s">
        <v>61</v>
      </c>
      <c r="J1" s="2" t="s">
        <v>70</v>
      </c>
      <c r="K1" s="2" t="s">
        <v>75</v>
      </c>
      <c r="L1" s="2" t="s">
        <v>79</v>
      </c>
      <c r="M1" s="2" t="s">
        <v>82</v>
      </c>
      <c r="N1" s="2" t="s">
        <v>86</v>
      </c>
      <c r="O1" s="9" t="s">
        <v>134</v>
      </c>
      <c r="P1" s="2" t="s">
        <v>96</v>
      </c>
      <c r="Q1" s="2" t="s">
        <v>98</v>
      </c>
      <c r="R1" s="15" t="s">
        <v>16</v>
      </c>
      <c r="S1" s="2" t="s">
        <v>15</v>
      </c>
      <c r="T1" s="2" t="s">
        <v>34</v>
      </c>
      <c r="U1" s="2" t="s">
        <v>35</v>
      </c>
      <c r="V1" s="2" t="s">
        <v>36</v>
      </c>
      <c r="W1" s="2" t="s">
        <v>37</v>
      </c>
      <c r="X1" s="2" t="s">
        <v>38</v>
      </c>
      <c r="Y1" s="2" t="s">
        <v>39</v>
      </c>
      <c r="Z1" s="2" t="s">
        <v>40</v>
      </c>
      <c r="AA1" s="2" t="s">
        <v>41</v>
      </c>
      <c r="AB1" s="2" t="s">
        <v>42</v>
      </c>
      <c r="AC1" s="2" t="s">
        <v>47</v>
      </c>
      <c r="AD1" s="15" t="s">
        <v>126</v>
      </c>
      <c r="AE1" s="2" t="s">
        <v>74</v>
      </c>
      <c r="AF1" s="2" t="s">
        <v>85</v>
      </c>
      <c r="AG1" s="2" t="s">
        <v>87</v>
      </c>
      <c r="AH1" s="2" t="s">
        <v>88</v>
      </c>
      <c r="AI1" s="2" t="s">
        <v>100</v>
      </c>
      <c r="AJ1" s="2" t="s">
        <v>27</v>
      </c>
      <c r="AK1" s="2" t="s">
        <v>33</v>
      </c>
      <c r="AL1" s="2" t="s">
        <v>57</v>
      </c>
      <c r="AM1" s="2" t="s">
        <v>80</v>
      </c>
    </row>
    <row r="2" spans="1:39" x14ac:dyDescent="0.25">
      <c r="A2" s="2">
        <v>1990</v>
      </c>
      <c r="B2" s="75">
        <v>-999.9</v>
      </c>
      <c r="C2" s="2">
        <v>3.9990000000000001</v>
      </c>
      <c r="D2" s="2">
        <v>1.8959999999999999</v>
      </c>
      <c r="E2" s="2">
        <v>0.60899999999999999</v>
      </c>
      <c r="F2" s="2">
        <v>0.64500000000000002</v>
      </c>
      <c r="G2" s="2">
        <v>0.95499999999999996</v>
      </c>
      <c r="H2" s="41">
        <v>-999.9</v>
      </c>
      <c r="I2" s="2">
        <v>2.0539999999999998</v>
      </c>
      <c r="J2" s="16">
        <v>2.129</v>
      </c>
      <c r="K2" s="41">
        <v>-999.9</v>
      </c>
      <c r="L2" s="2">
        <v>0.77700000000000002</v>
      </c>
      <c r="M2" s="2">
        <v>0.35299999999999998</v>
      </c>
      <c r="N2" s="41">
        <v>-999.9</v>
      </c>
      <c r="O2" s="2">
        <v>1.0649999999999999</v>
      </c>
      <c r="P2" s="2">
        <v>0.24099999999999999</v>
      </c>
      <c r="Q2" s="2">
        <v>2.016</v>
      </c>
      <c r="R2" s="41">
        <v>-999.9</v>
      </c>
      <c r="S2" s="41">
        <v>-999.9</v>
      </c>
      <c r="T2" s="41">
        <v>-999.9</v>
      </c>
      <c r="U2" s="41">
        <v>-999.9</v>
      </c>
      <c r="V2" s="41">
        <v>-999.9</v>
      </c>
      <c r="W2" s="41">
        <v>-999.9</v>
      </c>
      <c r="X2" s="41">
        <v>-999.9</v>
      </c>
      <c r="Y2" s="41">
        <v>-999.9</v>
      </c>
      <c r="Z2" s="41">
        <v>-999.9</v>
      </c>
      <c r="AA2" s="41">
        <v>-999.9</v>
      </c>
      <c r="AB2" s="41">
        <v>-999.9</v>
      </c>
      <c r="AC2" s="41">
        <v>-999.9</v>
      </c>
      <c r="AD2" s="41">
        <v>-999.9</v>
      </c>
      <c r="AE2" s="41">
        <v>-999.9</v>
      </c>
      <c r="AF2" s="41">
        <v>-999.9</v>
      </c>
      <c r="AG2" s="41">
        <v>-999.9</v>
      </c>
      <c r="AH2" s="41">
        <v>-999.9</v>
      </c>
      <c r="AI2" s="41">
        <v>-999.9</v>
      </c>
      <c r="AJ2" s="35">
        <v>3.8130000000000002</v>
      </c>
      <c r="AK2" s="35">
        <v>2.7</v>
      </c>
      <c r="AL2" s="35">
        <v>0.93400000000000005</v>
      </c>
      <c r="AM2" s="35">
        <v>2.073</v>
      </c>
    </row>
    <row r="3" spans="1:39" x14ac:dyDescent="0.25">
      <c r="A3" s="2">
        <v>1991</v>
      </c>
      <c r="B3" s="46">
        <v>9.2100000000000009</v>
      </c>
      <c r="C3" s="2">
        <v>4.0629999999999997</v>
      </c>
      <c r="D3" s="2">
        <v>2.0710000000000002</v>
      </c>
      <c r="E3" s="2">
        <v>0.61099999999999999</v>
      </c>
      <c r="F3" s="2">
        <v>0.61299999999999999</v>
      </c>
      <c r="G3" s="2">
        <v>0.95499999999999996</v>
      </c>
      <c r="H3" s="2">
        <v>0.254</v>
      </c>
      <c r="I3" s="2">
        <v>2.5089999999999999</v>
      </c>
      <c r="J3" s="16">
        <v>2.9510000000000001</v>
      </c>
      <c r="K3" s="18">
        <v>3.44</v>
      </c>
      <c r="L3" s="2">
        <v>0.76400000000000001</v>
      </c>
      <c r="M3" s="2">
        <v>0.35599999999999998</v>
      </c>
      <c r="N3" s="2">
        <v>5.9569999999999999</v>
      </c>
      <c r="O3" s="2">
        <v>1.05</v>
      </c>
      <c r="P3" s="2">
        <v>0.26300000000000001</v>
      </c>
      <c r="Q3" s="2">
        <v>1.9219999999999999</v>
      </c>
      <c r="R3" s="41">
        <v>-999.9</v>
      </c>
      <c r="S3" s="41">
        <v>-999.9</v>
      </c>
      <c r="T3" s="41">
        <v>-999.9</v>
      </c>
      <c r="U3" s="41">
        <v>-999.9</v>
      </c>
      <c r="V3" s="41">
        <v>-999.9</v>
      </c>
      <c r="W3" s="41">
        <v>-999.9</v>
      </c>
      <c r="X3" s="41">
        <v>-999.9</v>
      </c>
      <c r="Y3" s="41">
        <v>-999.9</v>
      </c>
      <c r="Z3" s="41">
        <v>-999.9</v>
      </c>
      <c r="AA3" s="41">
        <v>-999.9</v>
      </c>
      <c r="AB3" s="41">
        <v>-999.9</v>
      </c>
      <c r="AC3" s="41">
        <v>-999.9</v>
      </c>
      <c r="AD3" s="41">
        <v>-999.9</v>
      </c>
      <c r="AE3" s="41">
        <v>-999.9</v>
      </c>
      <c r="AF3" s="41">
        <v>-999.9</v>
      </c>
      <c r="AG3" s="41">
        <v>-999.9</v>
      </c>
      <c r="AH3" s="41">
        <v>-999.9</v>
      </c>
      <c r="AI3" s="41">
        <v>-999.9</v>
      </c>
      <c r="AJ3" s="41">
        <v>-999.9</v>
      </c>
      <c r="AK3" s="35">
        <v>2.7269999999999999</v>
      </c>
      <c r="AL3" s="35">
        <v>1.2669999999999999</v>
      </c>
      <c r="AM3" s="35">
        <v>1.369</v>
      </c>
    </row>
    <row r="4" spans="1:39" x14ac:dyDescent="0.25">
      <c r="A4" s="2">
        <v>1992</v>
      </c>
      <c r="B4" s="20">
        <v>4.5999999999999996</v>
      </c>
      <c r="C4" s="2">
        <v>3.7410000000000001</v>
      </c>
      <c r="D4" s="2">
        <v>1.7789999999999999</v>
      </c>
      <c r="E4" s="2">
        <v>0.54600000000000004</v>
      </c>
      <c r="F4" s="2">
        <v>0.54300000000000004</v>
      </c>
      <c r="G4" s="2">
        <v>0.93400000000000005</v>
      </c>
      <c r="H4" s="2">
        <v>0.185</v>
      </c>
      <c r="I4" s="41">
        <v>-999.9</v>
      </c>
      <c r="J4" s="16">
        <v>2.4610000000000003</v>
      </c>
      <c r="K4" s="18">
        <v>2.17</v>
      </c>
      <c r="L4" s="2">
        <v>0.53</v>
      </c>
      <c r="M4" s="2">
        <v>0.373</v>
      </c>
      <c r="N4" s="2">
        <v>2.7890000000000001</v>
      </c>
      <c r="O4" s="2">
        <v>1.018</v>
      </c>
      <c r="P4" s="2">
        <v>0.252</v>
      </c>
      <c r="Q4" s="2">
        <v>1.825</v>
      </c>
      <c r="R4" s="41">
        <v>-999.9</v>
      </c>
      <c r="S4" s="41">
        <v>-999.9</v>
      </c>
      <c r="T4" s="41">
        <v>-999.9</v>
      </c>
      <c r="U4" s="41">
        <v>-999.9</v>
      </c>
      <c r="V4" s="41">
        <v>-999.9</v>
      </c>
      <c r="W4" s="41">
        <v>-999.9</v>
      </c>
      <c r="X4" s="41">
        <v>-999.9</v>
      </c>
      <c r="Y4" s="41">
        <v>-999.9</v>
      </c>
      <c r="Z4" s="41">
        <v>-999.9</v>
      </c>
      <c r="AA4" s="41">
        <v>-999.9</v>
      </c>
      <c r="AB4" s="41">
        <v>-999.9</v>
      </c>
      <c r="AC4" s="41">
        <v>-999.9</v>
      </c>
      <c r="AD4" s="41">
        <v>-999.9</v>
      </c>
      <c r="AE4" s="41">
        <v>-999.9</v>
      </c>
      <c r="AF4" s="2">
        <v>2.968</v>
      </c>
      <c r="AG4" s="41">
        <v>-999.9</v>
      </c>
      <c r="AH4" s="41">
        <v>-999.9</v>
      </c>
      <c r="AI4" s="41">
        <v>-999.9</v>
      </c>
      <c r="AJ4" s="35">
        <v>3.7450000000000001</v>
      </c>
      <c r="AK4" s="35">
        <v>2.2069999999999999</v>
      </c>
      <c r="AL4" s="35">
        <v>1.0529999999999999</v>
      </c>
      <c r="AM4" s="35">
        <v>1.254</v>
      </c>
    </row>
    <row r="5" spans="1:39" x14ac:dyDescent="0.25">
      <c r="A5" s="2">
        <v>1993</v>
      </c>
      <c r="B5" s="20">
        <v>5.57</v>
      </c>
      <c r="C5" s="2">
        <v>3.7709999999999999</v>
      </c>
      <c r="D5" s="2">
        <v>1.796</v>
      </c>
      <c r="E5" s="2">
        <v>0.48199999999999998</v>
      </c>
      <c r="F5" s="2">
        <v>0.52300000000000002</v>
      </c>
      <c r="G5" s="2">
        <v>0.81799999999999995</v>
      </c>
      <c r="H5" s="2">
        <v>0.17199999999999999</v>
      </c>
      <c r="I5" s="41">
        <v>-999.9</v>
      </c>
      <c r="J5" s="16">
        <v>2.7269999999999999</v>
      </c>
      <c r="K5" s="18">
        <v>2.16</v>
      </c>
      <c r="L5" s="2">
        <v>0.54800000000000004</v>
      </c>
      <c r="M5" s="2">
        <v>0.38</v>
      </c>
      <c r="N5" s="2">
        <v>2.0219999999999998</v>
      </c>
      <c r="O5" s="2">
        <v>1.3120000000000001</v>
      </c>
      <c r="P5" s="2">
        <v>0.22800000000000001</v>
      </c>
      <c r="Q5" s="2">
        <v>1.577</v>
      </c>
      <c r="R5" s="20">
        <v>3.51</v>
      </c>
      <c r="S5" s="41">
        <v>-999.9</v>
      </c>
      <c r="T5" s="41">
        <v>-999.9</v>
      </c>
      <c r="U5" s="41">
        <v>-999.9</v>
      </c>
      <c r="V5" s="41">
        <v>-999.9</v>
      </c>
      <c r="W5" s="41">
        <v>-999.9</v>
      </c>
      <c r="X5" s="41">
        <v>-999.9</v>
      </c>
      <c r="Y5" s="41">
        <v>-999.9</v>
      </c>
      <c r="Z5" s="41">
        <v>-999.9</v>
      </c>
      <c r="AA5" s="41">
        <v>-999.9</v>
      </c>
      <c r="AB5" s="41">
        <v>-999.9</v>
      </c>
      <c r="AC5" s="41">
        <v>-999.9</v>
      </c>
      <c r="AD5" s="41">
        <v>-999.9</v>
      </c>
      <c r="AE5" s="41">
        <v>-999.9</v>
      </c>
      <c r="AF5" s="2">
        <v>3.5939999999999999</v>
      </c>
      <c r="AG5" s="41">
        <v>-999.9</v>
      </c>
      <c r="AH5" s="41">
        <v>-999.9</v>
      </c>
      <c r="AI5" s="41">
        <v>-999.9</v>
      </c>
      <c r="AJ5" s="35">
        <v>4.141</v>
      </c>
      <c r="AK5" s="35">
        <v>1.712</v>
      </c>
      <c r="AL5" s="35">
        <v>0.93799999999999994</v>
      </c>
      <c r="AM5" s="35">
        <v>1.385</v>
      </c>
    </row>
    <row r="6" spans="1:39" x14ac:dyDescent="0.25">
      <c r="A6" s="2">
        <v>1994</v>
      </c>
      <c r="B6" s="20">
        <v>3.97</v>
      </c>
      <c r="C6" s="2">
        <v>3.3929999999999998</v>
      </c>
      <c r="D6" s="2">
        <v>1.5569999999999999</v>
      </c>
      <c r="E6" s="2">
        <v>0.46600000000000003</v>
      </c>
      <c r="F6" s="2">
        <v>0.48399999999999999</v>
      </c>
      <c r="G6" s="2">
        <v>0.75</v>
      </c>
      <c r="H6" s="2">
        <v>0.122</v>
      </c>
      <c r="I6" s="2">
        <v>1.67</v>
      </c>
      <c r="J6" s="16">
        <v>2.4649999999999999</v>
      </c>
      <c r="K6" s="46">
        <v>1.68</v>
      </c>
      <c r="L6" s="2">
        <v>0.63100000000000001</v>
      </c>
      <c r="M6" s="2">
        <v>0.47799999999999998</v>
      </c>
      <c r="N6" s="2">
        <v>1.675</v>
      </c>
      <c r="O6" s="2">
        <v>1.115</v>
      </c>
      <c r="P6" s="2">
        <v>0.21099999999999999</v>
      </c>
      <c r="Q6" s="2">
        <v>1.41</v>
      </c>
      <c r="R6" s="20">
        <v>2.83</v>
      </c>
      <c r="S6" s="41">
        <v>-999.9</v>
      </c>
      <c r="T6" s="41">
        <v>-999.9</v>
      </c>
      <c r="U6" s="41">
        <v>-999.9</v>
      </c>
      <c r="V6" s="41">
        <v>-999.9</v>
      </c>
      <c r="W6" s="41">
        <v>-999.9</v>
      </c>
      <c r="X6" s="41">
        <v>-999.9</v>
      </c>
      <c r="Y6" s="41">
        <v>-999.9</v>
      </c>
      <c r="Z6" s="41">
        <v>-999.9</v>
      </c>
      <c r="AA6" s="41">
        <v>-999.9</v>
      </c>
      <c r="AB6" s="41">
        <v>-999.9</v>
      </c>
      <c r="AC6" s="41">
        <v>-999.9</v>
      </c>
      <c r="AD6" s="41">
        <v>-999.9</v>
      </c>
      <c r="AE6" s="41">
        <v>-999.9</v>
      </c>
      <c r="AF6" s="2">
        <v>3.734</v>
      </c>
      <c r="AG6" s="41">
        <v>-999.9</v>
      </c>
      <c r="AH6" s="41">
        <v>-999.9</v>
      </c>
      <c r="AI6" s="41">
        <v>-999.9</v>
      </c>
      <c r="AJ6" s="35">
        <v>3.4249999999999998</v>
      </c>
      <c r="AK6" s="35">
        <v>1.5229999999999999</v>
      </c>
      <c r="AL6" s="35">
        <v>0.83899999999999997</v>
      </c>
      <c r="AM6" s="35">
        <v>1.4359999999999999</v>
      </c>
    </row>
    <row r="7" spans="1:39" x14ac:dyDescent="0.25">
      <c r="A7" s="2">
        <v>1995</v>
      </c>
      <c r="B7" s="20">
        <v>3.17</v>
      </c>
      <c r="C7" s="2">
        <v>3.2029999999999998</v>
      </c>
      <c r="D7" s="2">
        <v>1.6180000000000001</v>
      </c>
      <c r="E7" s="2">
        <v>0.45500000000000002</v>
      </c>
      <c r="F7" s="2">
        <v>0.442</v>
      </c>
      <c r="G7" s="2">
        <v>0.69</v>
      </c>
      <c r="H7" s="2">
        <v>0.13</v>
      </c>
      <c r="I7" s="2">
        <v>1.7490000000000001</v>
      </c>
      <c r="J7" s="16">
        <v>1.4649999999999999</v>
      </c>
      <c r="K7" s="46">
        <v>1.55</v>
      </c>
      <c r="L7" s="2">
        <v>0.53900000000000003</v>
      </c>
      <c r="M7" s="2">
        <v>0.36499999999999999</v>
      </c>
      <c r="N7" s="2">
        <v>3.4359999999999999</v>
      </c>
      <c r="O7" s="2">
        <v>1.169</v>
      </c>
      <c r="P7" s="2">
        <v>0.214</v>
      </c>
      <c r="Q7" s="2">
        <v>1.417</v>
      </c>
      <c r="R7" s="20">
        <v>2.33</v>
      </c>
      <c r="S7" s="41">
        <v>-999.9</v>
      </c>
      <c r="T7" s="41">
        <v>-999.9</v>
      </c>
      <c r="U7" s="41">
        <v>-999.9</v>
      </c>
      <c r="V7" s="41">
        <v>-999.9</v>
      </c>
      <c r="W7" s="41">
        <v>-999.9</v>
      </c>
      <c r="X7" s="41">
        <v>-999.9</v>
      </c>
      <c r="Y7" s="41">
        <v>-999.9</v>
      </c>
      <c r="Z7" s="41">
        <v>-999.9</v>
      </c>
      <c r="AA7" s="41">
        <v>-999.9</v>
      </c>
      <c r="AB7" s="41">
        <v>-999.9</v>
      </c>
      <c r="AC7" s="41">
        <v>-999.9</v>
      </c>
      <c r="AD7" s="41">
        <v>-999.9</v>
      </c>
      <c r="AE7" s="41">
        <v>-999.9</v>
      </c>
      <c r="AF7" s="2">
        <v>3.2290000000000001</v>
      </c>
      <c r="AG7" s="2">
        <v>1.591</v>
      </c>
      <c r="AH7" s="2">
        <v>1.657</v>
      </c>
      <c r="AI7" s="41">
        <v>-999.9</v>
      </c>
      <c r="AJ7" s="35">
        <v>3.1829999999999998</v>
      </c>
      <c r="AK7" s="35">
        <v>1.964</v>
      </c>
      <c r="AL7" s="35">
        <v>1.038</v>
      </c>
      <c r="AM7" s="35">
        <v>1.446</v>
      </c>
    </row>
    <row r="8" spans="1:39" x14ac:dyDescent="0.25">
      <c r="A8" s="2">
        <v>1996</v>
      </c>
      <c r="B8" s="20">
        <v>3.59</v>
      </c>
      <c r="C8" s="2">
        <v>3.51</v>
      </c>
      <c r="D8" s="2">
        <v>1.6659999999999999</v>
      </c>
      <c r="E8" s="2">
        <v>0.40500000000000003</v>
      </c>
      <c r="F8" s="2">
        <v>0.53400000000000003</v>
      </c>
      <c r="G8" s="2">
        <v>0.80400000000000005</v>
      </c>
      <c r="H8" s="2">
        <v>0.159</v>
      </c>
      <c r="I8" s="41">
        <v>-999.9</v>
      </c>
      <c r="J8" s="16">
        <v>1.556</v>
      </c>
      <c r="K8" s="18">
        <v>3.13</v>
      </c>
      <c r="L8" s="2">
        <v>0.57499999999999996</v>
      </c>
      <c r="M8" s="2">
        <v>0.46400000000000002</v>
      </c>
      <c r="N8" s="2">
        <v>2.5830000000000002</v>
      </c>
      <c r="O8" s="2">
        <v>1.26</v>
      </c>
      <c r="P8" s="2">
        <v>0.22</v>
      </c>
      <c r="Q8" s="2">
        <v>1.4610000000000001</v>
      </c>
      <c r="R8" s="20">
        <v>2.48</v>
      </c>
      <c r="S8" s="41">
        <v>-999.9</v>
      </c>
      <c r="T8" s="2">
        <v>0.60399999999999998</v>
      </c>
      <c r="U8" s="41">
        <v>-999.9</v>
      </c>
      <c r="V8" s="41">
        <v>-999.9</v>
      </c>
      <c r="W8" s="41">
        <v>-999.9</v>
      </c>
      <c r="X8" s="41">
        <v>-999.9</v>
      </c>
      <c r="Y8" s="41">
        <v>-999.9</v>
      </c>
      <c r="Z8" s="41">
        <v>-999.9</v>
      </c>
      <c r="AA8" s="41">
        <v>-999.9</v>
      </c>
      <c r="AB8" s="41">
        <v>-999.9</v>
      </c>
      <c r="AC8" s="2">
        <v>7.1999999999999995E-2</v>
      </c>
      <c r="AD8" s="2">
        <v>4.3049999999999997</v>
      </c>
      <c r="AE8" s="41">
        <v>-999.9</v>
      </c>
      <c r="AF8" s="2">
        <v>3.43</v>
      </c>
      <c r="AG8" s="2">
        <v>1.79</v>
      </c>
      <c r="AH8" s="2">
        <v>1.804</v>
      </c>
      <c r="AI8" s="41">
        <v>-999.9</v>
      </c>
      <c r="AJ8" s="35">
        <v>3.4860000000000002</v>
      </c>
      <c r="AK8" s="35">
        <v>1.19</v>
      </c>
      <c r="AL8" s="35">
        <v>1.056</v>
      </c>
      <c r="AM8" s="35">
        <v>1.6639999999999999</v>
      </c>
    </row>
    <row r="9" spans="1:39" x14ac:dyDescent="0.25">
      <c r="A9" s="2">
        <v>1997</v>
      </c>
      <c r="B9" s="20">
        <v>3.35</v>
      </c>
      <c r="C9" s="2">
        <v>3.0030000000000001</v>
      </c>
      <c r="D9" s="2">
        <v>1.4219999999999999</v>
      </c>
      <c r="E9" s="41">
        <v>-999.9</v>
      </c>
      <c r="F9" s="2">
        <v>0.44800000000000001</v>
      </c>
      <c r="G9" s="2">
        <v>0.95799999999999996</v>
      </c>
      <c r="H9" s="2">
        <v>0.154</v>
      </c>
      <c r="I9" s="2">
        <v>1.913</v>
      </c>
      <c r="J9" s="16">
        <v>3.0869999999999997</v>
      </c>
      <c r="K9" s="18">
        <v>2.21</v>
      </c>
      <c r="L9" s="2">
        <v>0.53500000000000003</v>
      </c>
      <c r="M9" s="2">
        <v>0.5</v>
      </c>
      <c r="N9" s="2">
        <v>1.9590000000000001</v>
      </c>
      <c r="O9" s="2">
        <v>0.93400000000000005</v>
      </c>
      <c r="P9" s="2">
        <v>0.16500000000000001</v>
      </c>
      <c r="Q9" s="2">
        <v>1.2090000000000001</v>
      </c>
      <c r="R9" s="20">
        <v>4.28</v>
      </c>
      <c r="S9" s="41">
        <v>-999.9</v>
      </c>
      <c r="T9" s="2">
        <v>0.90700000000000003</v>
      </c>
      <c r="U9" s="41">
        <v>-999.9</v>
      </c>
      <c r="V9" s="41">
        <v>-999.9</v>
      </c>
      <c r="W9" s="41">
        <v>-999.9</v>
      </c>
      <c r="X9" s="41">
        <v>-999.9</v>
      </c>
      <c r="Y9" s="41">
        <v>-999.9</v>
      </c>
      <c r="Z9" s="41">
        <v>-999.9</v>
      </c>
      <c r="AA9" s="41">
        <v>-999.9</v>
      </c>
      <c r="AB9" s="41">
        <v>-999.9</v>
      </c>
      <c r="AC9" s="2">
        <v>0.111</v>
      </c>
      <c r="AD9" s="2">
        <v>3.3680000000000003</v>
      </c>
      <c r="AE9" s="2">
        <f>+'NH3-HNO3'!F31+'NH3-HNO3'!T31</f>
        <v>3.1831</v>
      </c>
      <c r="AF9" s="2">
        <v>3.3639999999999999</v>
      </c>
      <c r="AG9" s="2">
        <v>1.599</v>
      </c>
      <c r="AH9" s="2">
        <v>1.375</v>
      </c>
      <c r="AI9" s="2">
        <v>1.1870000000000001</v>
      </c>
      <c r="AJ9" s="35">
        <v>3.2829999999999999</v>
      </c>
      <c r="AK9" s="35">
        <v>1.865</v>
      </c>
      <c r="AL9" s="35">
        <v>0.95699999999999996</v>
      </c>
      <c r="AM9" s="35">
        <v>1.411</v>
      </c>
    </row>
    <row r="10" spans="1:39" x14ac:dyDescent="0.25">
      <c r="A10" s="2">
        <v>1998</v>
      </c>
      <c r="B10" s="20">
        <v>3.15</v>
      </c>
      <c r="C10" s="2">
        <v>2.673</v>
      </c>
      <c r="D10" s="2">
        <v>1.1479999999999999</v>
      </c>
      <c r="E10" s="2">
        <v>0.36499999999999999</v>
      </c>
      <c r="F10" s="2">
        <v>0.502</v>
      </c>
      <c r="G10" s="2">
        <v>0.85099999999999998</v>
      </c>
      <c r="H10" s="2">
        <v>0.155</v>
      </c>
      <c r="I10" s="2">
        <v>1.56</v>
      </c>
      <c r="J10" s="16">
        <v>2.52</v>
      </c>
      <c r="K10" s="18">
        <v>1.91</v>
      </c>
      <c r="L10" s="2">
        <v>0.41299999999999998</v>
      </c>
      <c r="M10" s="2">
        <v>0.33</v>
      </c>
      <c r="N10" s="2">
        <v>1.2729999999999999</v>
      </c>
      <c r="O10" s="2">
        <v>0.97899999999999998</v>
      </c>
      <c r="P10" s="2">
        <v>0.157</v>
      </c>
      <c r="Q10" s="2">
        <v>1.133</v>
      </c>
      <c r="R10" s="20">
        <v>4.08</v>
      </c>
      <c r="S10" s="41">
        <v>-999.9</v>
      </c>
      <c r="T10" s="2">
        <v>1.024</v>
      </c>
      <c r="U10" s="41">
        <v>-999.9</v>
      </c>
      <c r="V10" s="41">
        <v>-999.9</v>
      </c>
      <c r="W10" s="41">
        <v>-999.9</v>
      </c>
      <c r="X10" s="41">
        <v>-999.9</v>
      </c>
      <c r="Y10" s="41">
        <v>-999.9</v>
      </c>
      <c r="Z10" s="41">
        <v>-999.9</v>
      </c>
      <c r="AA10" s="41">
        <v>-999.9</v>
      </c>
      <c r="AB10" s="41">
        <v>-999.9</v>
      </c>
      <c r="AC10" s="2">
        <v>0.107</v>
      </c>
      <c r="AD10" s="2">
        <v>2.585</v>
      </c>
      <c r="AE10" s="2">
        <f>+'NH3-HNO3'!F32+'NH3-HNO3'!T32</f>
        <v>2.9649000000000001</v>
      </c>
      <c r="AF10" s="2">
        <v>2.6989999999999998</v>
      </c>
      <c r="AG10" s="2">
        <v>1.3740000000000001</v>
      </c>
      <c r="AH10" s="2">
        <v>1.238</v>
      </c>
      <c r="AI10" s="2">
        <v>1.1499999999999999</v>
      </c>
      <c r="AJ10" s="35">
        <v>2.58</v>
      </c>
      <c r="AK10" s="35">
        <v>0.92700000000000005</v>
      </c>
      <c r="AL10" s="35">
        <v>0.69799999999999995</v>
      </c>
      <c r="AM10" s="35">
        <v>1.341</v>
      </c>
    </row>
    <row r="11" spans="1:39" x14ac:dyDescent="0.25">
      <c r="A11" s="2">
        <v>1999</v>
      </c>
      <c r="B11" s="2">
        <v>2.601</v>
      </c>
      <c r="C11" s="2">
        <v>2.718</v>
      </c>
      <c r="D11" s="2">
        <v>1.3620000000000001</v>
      </c>
      <c r="E11" s="2">
        <v>0.41599999999999998</v>
      </c>
      <c r="F11" s="2">
        <v>0.58299999999999996</v>
      </c>
      <c r="G11" s="2">
        <v>1.1599999999999999</v>
      </c>
      <c r="H11" s="2">
        <v>0.20200000000000001</v>
      </c>
      <c r="I11" s="41">
        <v>-999.9</v>
      </c>
      <c r="J11" s="16">
        <v>2.899</v>
      </c>
      <c r="K11" s="18">
        <v>1.54</v>
      </c>
      <c r="L11" s="2">
        <v>0.51200000000000001</v>
      </c>
      <c r="M11" s="2">
        <v>0.45</v>
      </c>
      <c r="N11" s="2">
        <v>0.97899999999999998</v>
      </c>
      <c r="O11" s="2">
        <v>1.0169999999999999</v>
      </c>
      <c r="P11" s="2">
        <v>0.17299999999999999</v>
      </c>
      <c r="Q11" s="2">
        <v>1.331</v>
      </c>
      <c r="R11" s="15">
        <v>2.1469999999999998</v>
      </c>
      <c r="S11" s="41">
        <v>-999.9</v>
      </c>
      <c r="T11" s="2">
        <v>1.7130000000000001</v>
      </c>
      <c r="U11" s="2">
        <v>1.766</v>
      </c>
      <c r="V11" s="2">
        <v>0.97499999999999998</v>
      </c>
      <c r="W11" s="2">
        <v>0.97699999999999998</v>
      </c>
      <c r="X11" s="41">
        <v>-999.9</v>
      </c>
      <c r="Y11" s="2">
        <v>1.913</v>
      </c>
      <c r="Z11" s="41">
        <v>-999.9</v>
      </c>
      <c r="AA11" s="41">
        <v>-999.9</v>
      </c>
      <c r="AB11" s="41">
        <v>-999.9</v>
      </c>
      <c r="AC11" s="2">
        <v>0.129</v>
      </c>
      <c r="AD11" s="2">
        <v>2.274</v>
      </c>
      <c r="AE11" s="2">
        <f>+'NH3-HNO3'!F33+'NH3-HNO3'!T33</f>
        <v>2.8512</v>
      </c>
      <c r="AF11" s="2">
        <v>2.8479999999999999</v>
      </c>
      <c r="AG11" s="2">
        <v>1.5720000000000001</v>
      </c>
      <c r="AH11" s="2">
        <v>1.127</v>
      </c>
      <c r="AI11" s="2">
        <v>0.91100000000000003</v>
      </c>
      <c r="AJ11" s="35">
        <v>3.0459999999999998</v>
      </c>
      <c r="AK11" s="35">
        <v>0.63500000000000001</v>
      </c>
      <c r="AL11" s="35">
        <v>0.72</v>
      </c>
      <c r="AM11" s="35">
        <v>1.171</v>
      </c>
    </row>
    <row r="12" spans="1:39" x14ac:dyDescent="0.25">
      <c r="A12" s="2">
        <v>2000</v>
      </c>
      <c r="B12" s="2">
        <v>3.0619999999999998</v>
      </c>
      <c r="C12" s="2">
        <v>2.5739999999999998</v>
      </c>
      <c r="D12" s="2">
        <v>1.2949999999999999</v>
      </c>
      <c r="E12" s="2">
        <v>0.33500000000000002</v>
      </c>
      <c r="F12" s="2">
        <v>0.48499999999999999</v>
      </c>
      <c r="G12" s="2">
        <v>0.94399999999999995</v>
      </c>
      <c r="H12" s="2">
        <v>0.18</v>
      </c>
      <c r="I12" s="41">
        <v>-999.9</v>
      </c>
      <c r="J12" s="16">
        <v>3.0819999999999999</v>
      </c>
      <c r="K12" s="18">
        <v>1.71</v>
      </c>
      <c r="L12" s="2">
        <v>0.434</v>
      </c>
      <c r="M12" s="2">
        <v>0.56100000000000005</v>
      </c>
      <c r="N12" s="2">
        <v>0.871</v>
      </c>
      <c r="O12" s="2">
        <v>0.89500000000000002</v>
      </c>
      <c r="P12" s="2">
        <v>0.19900000000000001</v>
      </c>
      <c r="Q12" s="2">
        <v>1.3340000000000001</v>
      </c>
      <c r="R12" s="15">
        <v>2.5990000000000002</v>
      </c>
      <c r="S12" s="2">
        <v>1.6679999999999999</v>
      </c>
      <c r="T12" s="2">
        <v>1.631</v>
      </c>
      <c r="U12" s="2">
        <v>2.5310000000000001</v>
      </c>
      <c r="V12" s="2">
        <v>0.255</v>
      </c>
      <c r="W12" s="2">
        <v>1.7729999999999999</v>
      </c>
      <c r="X12" s="2">
        <v>1.1879999999999999</v>
      </c>
      <c r="Y12" s="2">
        <v>2.2989999999999999</v>
      </c>
      <c r="Z12" s="41">
        <v>-999.9</v>
      </c>
      <c r="AA12" s="41">
        <v>-999.9</v>
      </c>
      <c r="AB12" s="41">
        <v>-999.9</v>
      </c>
      <c r="AC12" s="2">
        <v>0.112</v>
      </c>
      <c r="AD12" s="2">
        <v>2.5030000000000001</v>
      </c>
      <c r="AE12" s="2">
        <f>+'NH3-HNO3'!F34+'NH3-HNO3'!T34</f>
        <v>3.0343</v>
      </c>
      <c r="AF12" s="2">
        <v>2.3809999999999998</v>
      </c>
      <c r="AG12" s="2">
        <v>1.472</v>
      </c>
      <c r="AH12" s="2">
        <v>1.3919999999999999</v>
      </c>
      <c r="AI12" s="2">
        <v>0.90200000000000002</v>
      </c>
      <c r="AJ12" s="35">
        <v>2.6520000000000001</v>
      </c>
      <c r="AK12" s="35">
        <v>0.77200000000000002</v>
      </c>
      <c r="AL12" s="35">
        <v>0.60499999999999998</v>
      </c>
      <c r="AM12" s="35">
        <v>1.1279999999999999</v>
      </c>
    </row>
    <row r="13" spans="1:39" x14ac:dyDescent="0.25">
      <c r="A13" s="1">
        <v>2001</v>
      </c>
      <c r="B13" s="1">
        <v>3.21</v>
      </c>
      <c r="C13" s="1">
        <v>2.3820000000000001</v>
      </c>
      <c r="D13" s="1">
        <v>1.165</v>
      </c>
      <c r="E13" s="1">
        <v>0.33800000000000002</v>
      </c>
      <c r="F13" s="1">
        <v>0.45200000000000001</v>
      </c>
      <c r="G13" s="1">
        <v>0.77100000000000002</v>
      </c>
      <c r="H13" s="1">
        <v>0.128</v>
      </c>
      <c r="I13" s="41">
        <v>-999.9</v>
      </c>
      <c r="J13" s="17">
        <v>2.8149999999999999</v>
      </c>
      <c r="K13" s="19">
        <v>1.2</v>
      </c>
      <c r="L13" s="1">
        <v>0.45400000000000001</v>
      </c>
      <c r="M13" s="1">
        <v>0.372</v>
      </c>
      <c r="N13" s="1">
        <v>0.81599999999999995</v>
      </c>
      <c r="O13" s="1">
        <v>0.97499999999999998</v>
      </c>
      <c r="P13" s="1">
        <v>0.19800000000000001</v>
      </c>
      <c r="Q13" s="1">
        <v>1.226</v>
      </c>
      <c r="R13" s="44">
        <v>3.056</v>
      </c>
      <c r="S13" s="1">
        <v>1.6519999999999999</v>
      </c>
      <c r="T13" s="1">
        <v>0.88400000000000001</v>
      </c>
      <c r="U13" s="1">
        <v>0.495</v>
      </c>
      <c r="V13" s="1">
        <v>0.113</v>
      </c>
      <c r="W13" s="1">
        <v>1.57</v>
      </c>
      <c r="X13" s="1">
        <v>0.59899999999999998</v>
      </c>
      <c r="Y13" s="1">
        <v>1.911</v>
      </c>
      <c r="Z13" s="1">
        <v>0.92300000000000004</v>
      </c>
      <c r="AA13" s="1">
        <v>1.0900000000000001</v>
      </c>
      <c r="AB13" s="1">
        <v>0.86799999999999999</v>
      </c>
      <c r="AC13" s="1">
        <v>0.11600000000000001</v>
      </c>
      <c r="AD13" s="1">
        <v>2.0540000000000003</v>
      </c>
      <c r="AE13" s="1">
        <f>+'NH3-HNO3'!F35+'NH3-HNO3'!T35</f>
        <v>2.8538000000000001</v>
      </c>
      <c r="AF13" s="1">
        <v>2.8340000000000001</v>
      </c>
      <c r="AG13" s="1">
        <v>1.425</v>
      </c>
      <c r="AH13" s="1">
        <v>1.369</v>
      </c>
      <c r="AI13" s="1">
        <v>0.89800000000000002</v>
      </c>
      <c r="AJ13" s="39">
        <v>2.5259999999999998</v>
      </c>
      <c r="AK13" s="41">
        <v>-999.9</v>
      </c>
      <c r="AL13" s="41">
        <v>-999.9</v>
      </c>
      <c r="AM13" s="39">
        <v>1.282</v>
      </c>
    </row>
    <row r="14" spans="1:39" x14ac:dyDescent="0.25">
      <c r="A14" s="2">
        <v>2002</v>
      </c>
      <c r="B14" s="2">
        <v>1.671</v>
      </c>
      <c r="C14" s="2">
        <v>2.4540000000000002</v>
      </c>
      <c r="D14" s="2">
        <v>1.218</v>
      </c>
      <c r="E14" s="2">
        <v>0.371</v>
      </c>
      <c r="F14" s="2">
        <v>0.54900000000000004</v>
      </c>
      <c r="G14" s="2">
        <v>0.70799999999999996</v>
      </c>
      <c r="H14" s="2">
        <v>0.16600000000000001</v>
      </c>
      <c r="I14" s="2">
        <v>1.56</v>
      </c>
      <c r="J14" s="16">
        <v>2.9980000000000002</v>
      </c>
      <c r="K14" s="18">
        <v>1.69</v>
      </c>
      <c r="L14" s="2">
        <v>0.52700000000000002</v>
      </c>
      <c r="M14" s="2">
        <v>0.69</v>
      </c>
      <c r="N14" s="2">
        <v>0.81499999999999995</v>
      </c>
      <c r="O14" s="2">
        <v>0.98899999999999999</v>
      </c>
      <c r="P14" s="2">
        <v>0.189</v>
      </c>
      <c r="Q14" s="2">
        <v>1.2649999999999999</v>
      </c>
      <c r="R14" s="45">
        <v>1.3360000000000001</v>
      </c>
      <c r="S14" s="35">
        <v>1.756</v>
      </c>
      <c r="T14" s="35">
        <v>0.35699999999999998</v>
      </c>
      <c r="U14" s="35">
        <v>0.749</v>
      </c>
      <c r="V14" s="35">
        <v>0.125</v>
      </c>
      <c r="W14" s="35">
        <v>1.3169999999999999</v>
      </c>
      <c r="X14" s="35">
        <v>0.36599999999999999</v>
      </c>
      <c r="Y14" s="35">
        <v>1.69</v>
      </c>
      <c r="Z14" s="35">
        <v>0.92200000000000004</v>
      </c>
      <c r="AA14" s="35">
        <v>0.59399999999999997</v>
      </c>
      <c r="AB14" s="35">
        <v>0.91500000000000004</v>
      </c>
      <c r="AC14" s="35">
        <v>0.108</v>
      </c>
      <c r="AD14" s="35">
        <v>2.6340000000000003</v>
      </c>
      <c r="AE14" s="54">
        <f>+'NH3-HNO3'!F36+'NH3-HNO3'!T36</f>
        <v>3.6577000000000002</v>
      </c>
      <c r="AF14" s="35">
        <v>2.8490000000000002</v>
      </c>
      <c r="AG14" s="35">
        <v>1.7889999999999999</v>
      </c>
      <c r="AH14" s="35">
        <v>1.772</v>
      </c>
      <c r="AI14" s="35">
        <v>0.90300000000000002</v>
      </c>
      <c r="AJ14" s="2">
        <v>2.536</v>
      </c>
      <c r="AK14" s="41">
        <v>-999.9</v>
      </c>
      <c r="AL14" s="41">
        <v>-999.9</v>
      </c>
      <c r="AM14" s="2">
        <v>1.1140000000000001</v>
      </c>
    </row>
    <row r="15" spans="1:39" x14ac:dyDescent="0.25">
      <c r="A15" s="2">
        <v>2003</v>
      </c>
      <c r="B15" s="2">
        <v>2.2040000000000002</v>
      </c>
      <c r="C15" s="2">
        <v>2.661</v>
      </c>
      <c r="D15" s="2">
        <v>1.3129999999999999</v>
      </c>
      <c r="E15" s="2">
        <v>0.375</v>
      </c>
      <c r="F15" s="2">
        <v>0.55400000000000005</v>
      </c>
      <c r="G15" s="2">
        <v>0.58899999999999997</v>
      </c>
      <c r="H15" s="2">
        <v>0.183</v>
      </c>
      <c r="I15" s="2">
        <v>0.73899999999999999</v>
      </c>
      <c r="J15" s="16">
        <v>3.2160000000000002</v>
      </c>
      <c r="K15" s="16">
        <v>1.4910000000000001</v>
      </c>
      <c r="L15" s="2">
        <v>0.499</v>
      </c>
      <c r="M15" s="2">
        <v>0.85399999999999998</v>
      </c>
      <c r="N15" s="2">
        <v>0.745</v>
      </c>
      <c r="O15" s="2">
        <v>1.1339999999999999</v>
      </c>
      <c r="P15" s="2">
        <v>0.252</v>
      </c>
      <c r="Q15" s="2">
        <v>1.292</v>
      </c>
      <c r="R15" s="45">
        <v>1.9810000000000001</v>
      </c>
      <c r="S15" s="35">
        <v>2.331</v>
      </c>
      <c r="T15" s="35">
        <v>0.38700000000000001</v>
      </c>
      <c r="U15" s="35">
        <v>0.53800000000000003</v>
      </c>
      <c r="V15" s="35">
        <v>1.163</v>
      </c>
      <c r="W15" s="35">
        <v>1.2410000000000001</v>
      </c>
      <c r="X15" s="35">
        <v>0.42399999999999999</v>
      </c>
      <c r="Y15" s="35">
        <v>1.681</v>
      </c>
      <c r="Z15" s="35">
        <v>0.39200000000000002</v>
      </c>
      <c r="AA15" s="35">
        <v>0.90700000000000003</v>
      </c>
      <c r="AB15" s="35">
        <v>0.89800000000000002</v>
      </c>
      <c r="AC15" s="35">
        <v>0.106</v>
      </c>
      <c r="AD15" s="35">
        <v>3.06</v>
      </c>
      <c r="AE15" s="54">
        <f>+'NH3-HNO3'!F37+'NH3-HNO3'!T37</f>
        <v>4.2900999999999998</v>
      </c>
      <c r="AF15" s="35">
        <v>3.1669999999999998</v>
      </c>
      <c r="AG15" s="35">
        <v>1.3919999999999999</v>
      </c>
      <c r="AH15" s="35">
        <v>1.31</v>
      </c>
      <c r="AI15" s="35">
        <v>1.046</v>
      </c>
      <c r="AJ15" s="2">
        <v>2.9279999999999999</v>
      </c>
      <c r="AK15" s="41">
        <v>-999.9</v>
      </c>
      <c r="AL15" s="41">
        <v>-999.9</v>
      </c>
      <c r="AM15" s="2">
        <v>0.83599999999999997</v>
      </c>
    </row>
    <row r="16" spans="1:39" x14ac:dyDescent="0.25">
      <c r="A16" s="2">
        <v>2004</v>
      </c>
      <c r="B16" s="2">
        <v>2.16</v>
      </c>
      <c r="C16" s="2">
        <v>2.085</v>
      </c>
      <c r="D16" s="2">
        <v>1.056</v>
      </c>
      <c r="E16" s="2">
        <v>0.309</v>
      </c>
      <c r="F16" s="2">
        <v>0.41799999999999998</v>
      </c>
      <c r="G16" s="2">
        <v>0.51500000000000001</v>
      </c>
      <c r="H16" s="2">
        <v>0.155</v>
      </c>
      <c r="I16" s="2">
        <v>1.3759999999999999</v>
      </c>
      <c r="J16" s="16">
        <v>2.1390000000000002</v>
      </c>
      <c r="K16" s="16">
        <v>1.6879999999999999</v>
      </c>
      <c r="L16" s="2">
        <v>0.39600000000000002</v>
      </c>
      <c r="M16" s="2">
        <v>0.33700000000000002</v>
      </c>
      <c r="N16" s="2">
        <v>0.73399999999999999</v>
      </c>
      <c r="O16" s="2">
        <v>0.66700000000000004</v>
      </c>
      <c r="P16" s="2">
        <v>0.193</v>
      </c>
      <c r="Q16" s="2">
        <v>0.875</v>
      </c>
      <c r="R16" s="45">
        <v>1.675</v>
      </c>
      <c r="S16" s="35">
        <v>1.8009999999999999</v>
      </c>
      <c r="T16" s="35">
        <v>0.69799999999999995</v>
      </c>
      <c r="U16" s="35">
        <v>0.32400000000000001</v>
      </c>
      <c r="V16" s="35">
        <v>1.24</v>
      </c>
      <c r="W16" s="35">
        <v>1.177</v>
      </c>
      <c r="X16" s="35">
        <v>0.48199999999999998</v>
      </c>
      <c r="Y16" s="35">
        <v>1.99</v>
      </c>
      <c r="Z16" s="35">
        <v>1.4159999999999999</v>
      </c>
      <c r="AA16" s="35">
        <v>5.24</v>
      </c>
      <c r="AB16" s="35">
        <v>1.079</v>
      </c>
      <c r="AC16" s="35">
        <v>0.114</v>
      </c>
      <c r="AD16" s="35">
        <v>1.9569999999999999</v>
      </c>
      <c r="AE16" s="54">
        <f>+'NH3-HNO3'!F38+'NH3-HNO3'!T38</f>
        <v>3.3181000000000003</v>
      </c>
      <c r="AF16" s="35">
        <v>2.6309999999999998</v>
      </c>
      <c r="AG16" s="35">
        <v>1.391</v>
      </c>
      <c r="AH16" s="35">
        <v>1.575</v>
      </c>
      <c r="AI16" s="35">
        <v>0.85399999999999998</v>
      </c>
      <c r="AJ16" s="41">
        <v>-999.9</v>
      </c>
      <c r="AK16" s="41">
        <v>-999.9</v>
      </c>
      <c r="AL16" s="41">
        <v>-999.9</v>
      </c>
      <c r="AM16" s="2">
        <v>0.85699999999999998</v>
      </c>
    </row>
    <row r="17" spans="1:51" x14ac:dyDescent="0.25">
      <c r="A17" s="2">
        <v>2005</v>
      </c>
      <c r="B17" s="2">
        <v>2.5910000000000002</v>
      </c>
      <c r="C17" s="2">
        <v>2.2490000000000001</v>
      </c>
      <c r="D17" s="2">
        <v>1.1659999999999999</v>
      </c>
      <c r="E17" s="2">
        <v>0.36599999999999999</v>
      </c>
      <c r="F17" s="2">
        <v>0.43099999999999999</v>
      </c>
      <c r="G17" s="2">
        <v>0.53900000000000003</v>
      </c>
      <c r="H17" s="2">
        <v>0.20599999999999999</v>
      </c>
      <c r="I17" s="2">
        <v>1.4079999999999999</v>
      </c>
      <c r="J17" s="16">
        <v>2.7789999999999999</v>
      </c>
      <c r="K17" s="16">
        <v>1.9339999999999999</v>
      </c>
      <c r="L17" s="2">
        <v>0.60399999999999998</v>
      </c>
      <c r="M17" s="2">
        <v>0.504</v>
      </c>
      <c r="N17" s="2">
        <v>0.752</v>
      </c>
      <c r="O17" s="2">
        <v>0.94699999999999995</v>
      </c>
      <c r="P17" s="2">
        <v>0.23</v>
      </c>
      <c r="Q17" s="2">
        <v>1.2470000000000001</v>
      </c>
      <c r="R17" s="45">
        <v>2.8170000000000002</v>
      </c>
      <c r="S17" s="35">
        <v>2.0649999999999999</v>
      </c>
      <c r="T17" s="35">
        <v>1.095</v>
      </c>
      <c r="U17" s="35">
        <v>1.796</v>
      </c>
      <c r="V17" s="35">
        <v>1.2310000000000001</v>
      </c>
      <c r="W17" s="35">
        <v>1.48</v>
      </c>
      <c r="X17" s="35">
        <v>1.056</v>
      </c>
      <c r="Y17" s="35">
        <v>1.835</v>
      </c>
      <c r="Z17" s="35">
        <v>1.421</v>
      </c>
      <c r="AA17" s="35">
        <v>5.0209999999999999</v>
      </c>
      <c r="AB17" s="35">
        <v>1.456</v>
      </c>
      <c r="AC17" s="35">
        <v>0.113</v>
      </c>
      <c r="AD17" s="35">
        <v>2.5140000000000002</v>
      </c>
      <c r="AE17" s="54">
        <f>+'NH3-HNO3'!F39+'NH3-HNO3'!T39</f>
        <v>2.4779999999999998</v>
      </c>
      <c r="AF17" s="35">
        <v>2.855</v>
      </c>
      <c r="AG17" s="35">
        <v>1.556</v>
      </c>
      <c r="AH17" s="35">
        <v>1.3340000000000001</v>
      </c>
      <c r="AI17" s="35">
        <v>1.3140000000000001</v>
      </c>
      <c r="AJ17" s="41">
        <v>-999.9</v>
      </c>
      <c r="AK17" s="41">
        <v>-999.9</v>
      </c>
      <c r="AL17" s="41">
        <v>-999.9</v>
      </c>
      <c r="AM17" s="41">
        <v>-999.9</v>
      </c>
    </row>
    <row r="18" spans="1:51" x14ac:dyDescent="0.25">
      <c r="A18" s="2">
        <v>2006</v>
      </c>
      <c r="B18" s="2">
        <v>2.319</v>
      </c>
      <c r="C18" s="42">
        <v>1.2929999999999999</v>
      </c>
      <c r="D18" s="2">
        <v>1.1439999999999999</v>
      </c>
      <c r="E18" s="2">
        <v>0.38200000000000001</v>
      </c>
      <c r="F18" s="2">
        <v>0.36099999999999999</v>
      </c>
      <c r="G18" s="2">
        <v>0.68100000000000005</v>
      </c>
      <c r="H18" s="2">
        <v>0.16</v>
      </c>
      <c r="I18" s="2">
        <v>1.173</v>
      </c>
      <c r="J18" s="16">
        <v>2.5369999999999999</v>
      </c>
      <c r="K18" s="16">
        <v>1.718</v>
      </c>
      <c r="L18" s="2">
        <v>0.621</v>
      </c>
      <c r="M18" s="2">
        <v>0.73099999999999998</v>
      </c>
      <c r="N18" s="2">
        <v>0.754</v>
      </c>
      <c r="O18" s="2">
        <v>0.95099999999999996</v>
      </c>
      <c r="P18" s="2">
        <v>0.22800000000000001</v>
      </c>
      <c r="Q18" s="2">
        <v>1.3759999999999999</v>
      </c>
      <c r="R18" s="45">
        <v>2.6680000000000001</v>
      </c>
      <c r="S18" s="35">
        <v>2.0419999999999998</v>
      </c>
      <c r="T18" s="35">
        <v>1.9830000000000001</v>
      </c>
      <c r="U18" s="35">
        <v>1.9870000000000001</v>
      </c>
      <c r="V18" s="35">
        <v>1.4379999999999999</v>
      </c>
      <c r="W18" s="35">
        <v>1.514</v>
      </c>
      <c r="X18" s="35">
        <v>2.0179999999999998</v>
      </c>
      <c r="Y18" s="35">
        <v>1.8580000000000001</v>
      </c>
      <c r="Z18" s="35">
        <v>1.6020000000000001</v>
      </c>
      <c r="AA18" s="35">
        <v>4.8849999999999998</v>
      </c>
      <c r="AB18" s="35">
        <v>1.339</v>
      </c>
      <c r="AC18" s="35">
        <v>0.13300000000000001</v>
      </c>
      <c r="AD18" s="35">
        <v>2.91</v>
      </c>
      <c r="AE18" s="54">
        <f>+'NH3-HNO3'!F40+'NH3-HNO3'!T40</f>
        <v>3.0089000000000001</v>
      </c>
      <c r="AF18" s="35">
        <v>3.448</v>
      </c>
      <c r="AG18" s="35">
        <v>1.6020000000000001</v>
      </c>
      <c r="AH18" s="35">
        <v>1.5089999999999999</v>
      </c>
      <c r="AI18" s="35">
        <v>1.43</v>
      </c>
      <c r="AJ18" s="2">
        <v>1.609</v>
      </c>
      <c r="AK18" s="41">
        <v>-999.9</v>
      </c>
      <c r="AL18" s="41">
        <v>-999.9</v>
      </c>
      <c r="AM18" s="41">
        <v>-999.9</v>
      </c>
    </row>
    <row r="19" spans="1:51" x14ac:dyDescent="0.25">
      <c r="A19" s="2">
        <v>2007</v>
      </c>
      <c r="B19" s="2">
        <v>2.2040000000000002</v>
      </c>
      <c r="C19" s="2">
        <v>2.089</v>
      </c>
      <c r="D19" s="2">
        <v>1.0129999999999999</v>
      </c>
      <c r="E19" s="2">
        <v>0.27700000000000002</v>
      </c>
      <c r="F19" s="2">
        <v>0.24099999999999999</v>
      </c>
      <c r="G19" s="2">
        <v>0.40300000000000002</v>
      </c>
      <c r="H19" s="2">
        <v>0.128</v>
      </c>
      <c r="I19" s="2">
        <v>1.171</v>
      </c>
      <c r="J19" s="16">
        <v>2.2029999999999998</v>
      </c>
      <c r="K19" s="16">
        <v>1.661</v>
      </c>
      <c r="L19" s="2">
        <v>0.28599999999999998</v>
      </c>
      <c r="M19" s="2">
        <v>0.61399999999999999</v>
      </c>
      <c r="N19" s="2">
        <v>0.69099999999999995</v>
      </c>
      <c r="O19" s="2">
        <v>0.69799999999999995</v>
      </c>
      <c r="P19" s="2">
        <v>0.16200000000000001</v>
      </c>
      <c r="Q19" s="2">
        <v>0.98399999999999999</v>
      </c>
      <c r="R19" s="45">
        <v>1.85</v>
      </c>
      <c r="S19" s="35">
        <v>1.9119999999999999</v>
      </c>
      <c r="T19" s="35">
        <v>1.978</v>
      </c>
      <c r="U19" s="35">
        <v>1.9430000000000001</v>
      </c>
      <c r="V19" s="35">
        <v>1.038</v>
      </c>
      <c r="W19" s="35">
        <v>1.41</v>
      </c>
      <c r="X19" s="35">
        <v>1.8919999999999999</v>
      </c>
      <c r="Y19" s="35">
        <v>1.5369999999999999</v>
      </c>
      <c r="Z19" s="35">
        <v>1.202</v>
      </c>
      <c r="AA19" s="35">
        <v>4.3860000000000001</v>
      </c>
      <c r="AB19" s="35">
        <v>1.9370000000000001</v>
      </c>
      <c r="AC19" s="35">
        <v>0.1</v>
      </c>
      <c r="AD19" s="35">
        <v>2.1760000000000002</v>
      </c>
      <c r="AE19" s="54">
        <f>+'NH3-HNO3'!F41+'NH3-HNO3'!T41</f>
        <v>3.1614</v>
      </c>
      <c r="AF19" s="35">
        <v>2.97</v>
      </c>
      <c r="AG19" s="35">
        <v>1.2849999999999999</v>
      </c>
      <c r="AH19" s="35">
        <v>1.0329999999999999</v>
      </c>
      <c r="AI19" s="35">
        <v>1.024</v>
      </c>
      <c r="AJ19" s="2">
        <v>1.927</v>
      </c>
      <c r="AK19" s="41">
        <v>-999.9</v>
      </c>
      <c r="AL19" s="41">
        <v>-999.9</v>
      </c>
      <c r="AM19" s="41">
        <v>-999.9</v>
      </c>
    </row>
    <row r="20" spans="1:51" x14ac:dyDescent="0.25">
      <c r="A20" s="2">
        <v>2008</v>
      </c>
      <c r="B20" s="2">
        <v>1.806</v>
      </c>
      <c r="C20" s="2">
        <v>1.845</v>
      </c>
      <c r="D20" s="2">
        <v>0.90800000000000003</v>
      </c>
      <c r="E20" s="2">
        <v>0.29099999999999998</v>
      </c>
      <c r="F20" s="2">
        <v>0.42</v>
      </c>
      <c r="G20" s="2">
        <v>0.39700000000000002</v>
      </c>
      <c r="H20" s="2">
        <v>0.10100000000000001</v>
      </c>
      <c r="I20" s="2">
        <v>1.2250000000000001</v>
      </c>
      <c r="J20" s="16">
        <v>2.488</v>
      </c>
      <c r="K20" s="16">
        <v>1.5649999999999999</v>
      </c>
      <c r="L20" s="2">
        <v>0.34499999999999997</v>
      </c>
      <c r="M20" s="2">
        <v>0.55000000000000004</v>
      </c>
      <c r="N20" s="2">
        <v>0.63500000000000001</v>
      </c>
      <c r="O20" s="2">
        <v>0.75700000000000001</v>
      </c>
      <c r="P20" s="2">
        <v>0.17799999999999999</v>
      </c>
      <c r="Q20" s="2">
        <v>0.99099999999999999</v>
      </c>
      <c r="R20" s="45">
        <v>2.452</v>
      </c>
      <c r="S20" s="35">
        <v>1.7370000000000001</v>
      </c>
      <c r="T20" s="35">
        <v>0.91100000000000003</v>
      </c>
      <c r="U20" s="35">
        <v>1.52</v>
      </c>
      <c r="V20" s="35">
        <v>0.95199999999999996</v>
      </c>
      <c r="W20" s="35">
        <v>1.3069999999999999</v>
      </c>
      <c r="X20" s="35">
        <v>1.3779999999999999</v>
      </c>
      <c r="Y20" s="35">
        <v>1.147</v>
      </c>
      <c r="Z20" s="35">
        <v>0.93100000000000005</v>
      </c>
      <c r="AA20" s="35">
        <v>3.819</v>
      </c>
      <c r="AB20" s="35">
        <v>1.4239999999999999</v>
      </c>
      <c r="AC20" s="35">
        <v>9.7000000000000003E-2</v>
      </c>
      <c r="AD20" s="35">
        <v>2.6219999999999999</v>
      </c>
      <c r="AE20" s="54">
        <f>+'NH3-HNO3'!F42+'NH3-HNO3'!T42</f>
        <v>2.7980999999999998</v>
      </c>
      <c r="AF20" s="35">
        <v>2.9489999999999998</v>
      </c>
      <c r="AG20" s="35">
        <v>1.244</v>
      </c>
      <c r="AH20" s="35">
        <v>1.524</v>
      </c>
      <c r="AI20" s="35">
        <v>0.92400000000000004</v>
      </c>
      <c r="AJ20" s="2">
        <v>1.631</v>
      </c>
      <c r="AK20" s="41">
        <v>-999.9</v>
      </c>
      <c r="AL20" s="41">
        <v>-999.9</v>
      </c>
      <c r="AM20" s="41">
        <v>-999.9</v>
      </c>
    </row>
    <row r="21" spans="1:51" x14ac:dyDescent="0.25">
      <c r="A21" s="2">
        <v>2009</v>
      </c>
      <c r="B21" s="2">
        <v>2.0920000000000001</v>
      </c>
      <c r="C21" s="2">
        <v>2.077</v>
      </c>
      <c r="D21" s="2">
        <v>0.95399999999999996</v>
      </c>
      <c r="E21" s="2">
        <v>0.28399999999999997</v>
      </c>
      <c r="F21" s="2">
        <v>0.36099999999999999</v>
      </c>
      <c r="G21" s="2">
        <v>0.38400000000000001</v>
      </c>
      <c r="H21" s="2">
        <v>0.129</v>
      </c>
      <c r="I21" s="2">
        <v>1.1000000000000001</v>
      </c>
      <c r="J21" s="16">
        <v>2.3810000000000002</v>
      </c>
      <c r="K21" s="16">
        <v>1.518</v>
      </c>
      <c r="L21" s="41">
        <v>-999.9</v>
      </c>
      <c r="M21" s="41">
        <v>-999.9</v>
      </c>
      <c r="N21" s="2">
        <v>0.61399999999999999</v>
      </c>
      <c r="O21" s="2">
        <v>0.71</v>
      </c>
      <c r="P21" s="2">
        <v>0.16400000000000001</v>
      </c>
      <c r="Q21" s="2">
        <v>0.88900000000000001</v>
      </c>
      <c r="R21" s="45">
        <v>2.036</v>
      </c>
      <c r="S21" s="35">
        <v>1.923</v>
      </c>
      <c r="T21" s="35">
        <v>1.492</v>
      </c>
      <c r="U21" s="35">
        <v>1.536</v>
      </c>
      <c r="V21" s="35">
        <v>1.3049999999999999</v>
      </c>
      <c r="W21" s="35">
        <v>1.5269999999999999</v>
      </c>
      <c r="X21" s="35">
        <v>1.381</v>
      </c>
      <c r="Y21" s="35">
        <v>1.544</v>
      </c>
      <c r="Z21" s="35">
        <v>0.82899999999999996</v>
      </c>
      <c r="AA21" s="35">
        <v>2.7469999999999999</v>
      </c>
      <c r="AB21" s="35">
        <v>1.601</v>
      </c>
      <c r="AC21" s="35">
        <v>0.107</v>
      </c>
      <c r="AD21" s="35">
        <v>3.0670000000000002</v>
      </c>
      <c r="AE21" s="54">
        <f>+'NH3-HNO3'!F43+'NH3-HNO3'!T43</f>
        <v>2.9493</v>
      </c>
      <c r="AF21" s="35">
        <v>2.4990000000000001</v>
      </c>
      <c r="AG21" s="35">
        <v>1.2430000000000001</v>
      </c>
      <c r="AH21" s="35">
        <v>1.7090000000000001</v>
      </c>
      <c r="AI21" s="35">
        <v>1.004</v>
      </c>
      <c r="AJ21" s="41">
        <v>-999.9</v>
      </c>
      <c r="AK21" s="41">
        <v>-999.9</v>
      </c>
      <c r="AL21" s="41">
        <v>-999.9</v>
      </c>
      <c r="AM21" s="41">
        <v>-999.9</v>
      </c>
    </row>
    <row r="22" spans="1:51" x14ac:dyDescent="0.25">
      <c r="A22" s="2">
        <v>2010</v>
      </c>
      <c r="B22" s="2">
        <v>2.214</v>
      </c>
      <c r="C22" s="41">
        <v>-999.9</v>
      </c>
      <c r="D22" s="41">
        <v>-999.9</v>
      </c>
      <c r="E22" s="2">
        <v>0.32700000000000001</v>
      </c>
      <c r="F22" s="2">
        <v>0.42099999999999999</v>
      </c>
      <c r="G22" s="2">
        <v>0.47899999999999998</v>
      </c>
      <c r="H22" s="2">
        <v>0.17399999999999999</v>
      </c>
      <c r="I22" s="2">
        <v>1.17</v>
      </c>
      <c r="J22" s="6">
        <v>2.234</v>
      </c>
      <c r="K22" s="6">
        <v>1.4379999999999999</v>
      </c>
      <c r="L22" s="41">
        <v>-999.9</v>
      </c>
      <c r="M22" s="41">
        <v>-999.9</v>
      </c>
      <c r="N22" s="2">
        <v>0.749</v>
      </c>
      <c r="O22" s="2">
        <v>0.66500000000000004</v>
      </c>
      <c r="P22" s="2">
        <v>0.19700000000000001</v>
      </c>
      <c r="Q22" s="2">
        <v>0.92700000000000005</v>
      </c>
      <c r="R22" s="45">
        <v>2.069</v>
      </c>
      <c r="S22" s="35">
        <v>1.857</v>
      </c>
      <c r="T22" s="35">
        <v>1.365</v>
      </c>
      <c r="U22" s="35">
        <v>1.758</v>
      </c>
      <c r="V22" s="35">
        <v>1.171</v>
      </c>
      <c r="W22" s="35">
        <v>1.5029999999999999</v>
      </c>
      <c r="X22" s="35">
        <v>1.3460000000000001</v>
      </c>
      <c r="Y22" s="35">
        <v>1.345</v>
      </c>
      <c r="Z22" s="35">
        <v>1.083</v>
      </c>
      <c r="AA22" s="35">
        <v>3.7879999999999998</v>
      </c>
      <c r="AB22" s="35">
        <v>1.4</v>
      </c>
      <c r="AC22" s="35">
        <v>0.11</v>
      </c>
      <c r="AD22" s="35">
        <v>2.5999999999999996</v>
      </c>
      <c r="AE22" s="54">
        <f>+'NH3-HNO3'!F44+'NH3-HNO3'!T44</f>
        <v>2.6262999999999996</v>
      </c>
      <c r="AF22" s="35">
        <v>3.0030000000000001</v>
      </c>
      <c r="AG22" s="35">
        <v>1.3420000000000001</v>
      </c>
      <c r="AH22" s="35">
        <v>2.0150000000000001</v>
      </c>
      <c r="AI22" s="35">
        <v>0.95</v>
      </c>
      <c r="AJ22" s="41">
        <v>-999.9</v>
      </c>
      <c r="AK22" s="41">
        <v>-999.9</v>
      </c>
      <c r="AL22" s="41">
        <v>-999.9</v>
      </c>
      <c r="AM22" s="41">
        <v>-999.9</v>
      </c>
    </row>
    <row r="23" spans="1:51" x14ac:dyDescent="0.25">
      <c r="A23" s="2">
        <v>2011</v>
      </c>
      <c r="B23" s="2">
        <v>2.3109999999999999</v>
      </c>
      <c r="C23" s="2">
        <v>2.5139999999999998</v>
      </c>
      <c r="D23" s="2">
        <v>1.4319999999999999</v>
      </c>
      <c r="E23" s="2">
        <v>0.28399999999999997</v>
      </c>
      <c r="F23" s="2">
        <v>0.38700000000000001</v>
      </c>
      <c r="G23" s="2">
        <v>0.40899999999999997</v>
      </c>
      <c r="H23" s="2">
        <v>0.14599999999999999</v>
      </c>
      <c r="I23" s="2">
        <v>1.3169999999999999</v>
      </c>
      <c r="J23" s="12">
        <v>2.8588</v>
      </c>
      <c r="K23" s="6">
        <v>0.98499999999999999</v>
      </c>
      <c r="L23" s="2">
        <v>0.628</v>
      </c>
      <c r="M23" s="2">
        <v>0.875</v>
      </c>
      <c r="N23" s="2">
        <v>0.66900000000000004</v>
      </c>
      <c r="O23" s="2">
        <v>0.93600000000000005</v>
      </c>
      <c r="P23" s="2">
        <v>0.16400000000000001</v>
      </c>
      <c r="Q23" s="2">
        <v>1.256</v>
      </c>
      <c r="R23" s="45">
        <v>2.0249999999999999</v>
      </c>
      <c r="S23" s="35">
        <v>1.9370000000000001</v>
      </c>
      <c r="T23" s="35">
        <v>1.4039999999999999</v>
      </c>
      <c r="U23" s="35">
        <v>2.0430000000000001</v>
      </c>
      <c r="V23" s="35">
        <v>0.88</v>
      </c>
      <c r="W23" s="35">
        <v>1.528</v>
      </c>
      <c r="X23" s="35">
        <v>1.3129999999999999</v>
      </c>
      <c r="Y23" s="35">
        <v>1.619</v>
      </c>
      <c r="Z23" s="35">
        <v>0.88200000000000001</v>
      </c>
      <c r="AA23" s="35">
        <v>3.8839999999999999</v>
      </c>
      <c r="AB23" s="35">
        <v>1.661</v>
      </c>
      <c r="AC23" s="35">
        <v>0.108</v>
      </c>
      <c r="AD23" s="35">
        <v>3.1040000000000001</v>
      </c>
      <c r="AE23" s="54">
        <f>+'NH3-HNO3'!F45+'NH3-HNO3'!T45</f>
        <v>3.0541</v>
      </c>
      <c r="AF23" s="35">
        <v>2.9390000000000001</v>
      </c>
      <c r="AG23" s="35">
        <v>1.429</v>
      </c>
      <c r="AH23" s="35">
        <v>2.4729999999999999</v>
      </c>
      <c r="AI23" s="35">
        <v>0.99199999999999999</v>
      </c>
      <c r="AJ23" s="41">
        <v>-999.9</v>
      </c>
      <c r="AK23" s="41">
        <v>-999.9</v>
      </c>
      <c r="AL23" s="41">
        <v>-999.9</v>
      </c>
      <c r="AM23" s="41">
        <v>-999.9</v>
      </c>
    </row>
    <row r="24" spans="1:51" x14ac:dyDescent="0.25">
      <c r="A24" s="2">
        <v>2012</v>
      </c>
      <c r="B24" s="2">
        <v>2.1150000000000002</v>
      </c>
      <c r="C24" s="2">
        <v>1.8260000000000001</v>
      </c>
      <c r="D24" s="2">
        <v>0.92300000000000004</v>
      </c>
      <c r="E24" s="2">
        <v>0.255</v>
      </c>
      <c r="F24" s="2">
        <v>0.35899999999999999</v>
      </c>
      <c r="G24" s="2">
        <v>0.38</v>
      </c>
      <c r="H24" s="2">
        <v>0.13100000000000001</v>
      </c>
      <c r="I24" s="2">
        <v>1.0109999999999999</v>
      </c>
      <c r="J24" s="12">
        <v>2.2999999999999998</v>
      </c>
      <c r="K24" s="6">
        <v>0.78</v>
      </c>
      <c r="L24" s="2">
        <v>0.60899999999999999</v>
      </c>
      <c r="M24" s="2">
        <v>0.71399999999999997</v>
      </c>
      <c r="N24" s="2">
        <v>0.73399999999999999</v>
      </c>
      <c r="O24" s="2">
        <v>0.60099999999999998</v>
      </c>
      <c r="P24" s="2">
        <v>0.13500000000000001</v>
      </c>
      <c r="Q24" s="2">
        <v>0.81499999999999995</v>
      </c>
      <c r="R24" s="45">
        <v>2.181</v>
      </c>
      <c r="S24" s="35">
        <v>1.696</v>
      </c>
      <c r="T24" s="35">
        <v>1.353</v>
      </c>
      <c r="U24" s="35">
        <v>1.667</v>
      </c>
      <c r="V24" s="35">
        <v>0.83199999999999996</v>
      </c>
      <c r="W24" s="35">
        <v>1.194</v>
      </c>
      <c r="X24" s="35">
        <v>0.92300000000000004</v>
      </c>
      <c r="Y24" s="35">
        <v>1.3069999999999999</v>
      </c>
      <c r="Z24" s="35">
        <v>0.65200000000000002</v>
      </c>
      <c r="AA24" s="35">
        <v>2.923</v>
      </c>
      <c r="AB24" s="35">
        <v>1.5249999999999999</v>
      </c>
      <c r="AC24" s="35">
        <v>0.104</v>
      </c>
      <c r="AD24" s="35">
        <v>2.887</v>
      </c>
      <c r="AE24" s="54">
        <f>+'NH3-HNO3'!F46+'NH3-HNO3'!T46</f>
        <v>2.8849</v>
      </c>
      <c r="AF24" s="35">
        <v>3.036</v>
      </c>
      <c r="AG24" s="35">
        <v>1.4650000000000001</v>
      </c>
      <c r="AH24" s="35">
        <v>2.34</v>
      </c>
      <c r="AI24" s="35">
        <v>0.79800000000000004</v>
      </c>
      <c r="AJ24" s="41">
        <v>-999.9</v>
      </c>
      <c r="AK24" s="41">
        <v>-999.9</v>
      </c>
      <c r="AL24" s="41">
        <v>-999.9</v>
      </c>
      <c r="AM24" s="41">
        <v>-999.9</v>
      </c>
    </row>
    <row r="25" spans="1:51" x14ac:dyDescent="0.25">
      <c r="AL25" s="47"/>
      <c r="AM25" s="48"/>
    </row>
    <row r="26" spans="1:51" x14ac:dyDescent="0.25">
      <c r="A26" s="120" t="s">
        <v>133</v>
      </c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AV26" s="65" t="s">
        <v>133</v>
      </c>
      <c r="AW26" s="65" t="s">
        <v>135</v>
      </c>
      <c r="AX26" s="65" t="s">
        <v>136</v>
      </c>
      <c r="AY26" s="70" t="s">
        <v>137</v>
      </c>
    </row>
    <row r="27" spans="1:51" x14ac:dyDescent="0.25">
      <c r="B27" s="2" t="s">
        <v>17</v>
      </c>
      <c r="C27" s="2" t="s">
        <v>26</v>
      </c>
      <c r="D27" s="2" t="s">
        <v>28</v>
      </c>
      <c r="E27" s="2" t="s">
        <v>43</v>
      </c>
      <c r="F27" s="2" t="s">
        <v>44</v>
      </c>
      <c r="G27" s="2" t="s">
        <v>45</v>
      </c>
      <c r="H27" s="2" t="s">
        <v>46</v>
      </c>
      <c r="I27" s="2" t="s">
        <v>61</v>
      </c>
      <c r="J27" s="2" t="s">
        <v>70</v>
      </c>
      <c r="K27" s="2" t="s">
        <v>75</v>
      </c>
      <c r="L27" s="2" t="s">
        <v>79</v>
      </c>
      <c r="M27" s="2" t="s">
        <v>82</v>
      </c>
      <c r="N27" s="2" t="s">
        <v>86</v>
      </c>
      <c r="O27" s="2" t="s">
        <v>134</v>
      </c>
      <c r="P27" s="2" t="s">
        <v>96</v>
      </c>
      <c r="Q27" s="15" t="s">
        <v>98</v>
      </c>
      <c r="S27" s="65" t="s">
        <v>17</v>
      </c>
      <c r="T27" s="65" t="s">
        <v>144</v>
      </c>
      <c r="U27" s="65" t="s">
        <v>178</v>
      </c>
      <c r="V27" s="65">
        <v>1990</v>
      </c>
      <c r="W27" s="65">
        <v>-9999.99</v>
      </c>
      <c r="X27" s="65">
        <v>0</v>
      </c>
      <c r="Y27" s="65">
        <v>-9999.99</v>
      </c>
      <c r="Z27" s="65">
        <v>0</v>
      </c>
      <c r="AA27" s="65">
        <v>-9999.99</v>
      </c>
      <c r="AB27" s="65">
        <v>0</v>
      </c>
      <c r="AC27" s="65">
        <v>-9999.99</v>
      </c>
      <c r="AD27" s="65">
        <v>0</v>
      </c>
      <c r="AE27" s="65">
        <v>1.8560000000000001</v>
      </c>
      <c r="AF27" s="65">
        <v>41.935000000000002</v>
      </c>
      <c r="AG27" s="65">
        <v>1.917</v>
      </c>
      <c r="AH27" s="65">
        <v>100</v>
      </c>
      <c r="AI27" s="65">
        <v>1.425</v>
      </c>
      <c r="AJ27" s="65">
        <v>93.548000000000002</v>
      </c>
      <c r="AK27" s="65">
        <v>1.6839999999999999</v>
      </c>
      <c r="AL27" s="65">
        <v>100</v>
      </c>
      <c r="AM27" s="76">
        <v>0.85699999999999998</v>
      </c>
      <c r="AN27" s="65">
        <v>100</v>
      </c>
      <c r="AO27" s="65">
        <v>1.8</v>
      </c>
      <c r="AP27" s="65">
        <v>96.774000000000001</v>
      </c>
      <c r="AQ27" s="65">
        <v>1.744</v>
      </c>
      <c r="AR27" s="65">
        <v>56.667000000000002</v>
      </c>
      <c r="AS27" s="65">
        <v>0.92600000000000005</v>
      </c>
      <c r="AT27" s="65">
        <v>93.548000000000002</v>
      </c>
      <c r="AU27" s="65">
        <f>+V27</f>
        <v>1990</v>
      </c>
      <c r="AV27" s="65"/>
      <c r="AW27" s="65"/>
      <c r="AX27" s="65">
        <f>+((AM27+AM39)*AN27+(AO27+AO39)*AP27+(AQ27+AQ39)*AR27)/SUM(AN27,AP27,AR27)</f>
        <v>7.7918575763195372</v>
      </c>
      <c r="AY27" s="65"/>
    </row>
    <row r="28" spans="1:51" x14ac:dyDescent="0.25">
      <c r="A28" s="2">
        <v>1990</v>
      </c>
      <c r="B28" s="41">
        <v>-999.9</v>
      </c>
      <c r="C28" s="2">
        <v>4.4539999999999997</v>
      </c>
      <c r="D28" s="2">
        <v>2.4988999999999999</v>
      </c>
      <c r="E28" s="2">
        <v>0.61299999999999999</v>
      </c>
      <c r="F28" s="2">
        <v>0.77880000000000005</v>
      </c>
      <c r="G28" s="2">
        <v>1.0680000000000001</v>
      </c>
      <c r="H28" s="41">
        <v>-999.9</v>
      </c>
      <c r="I28" s="2">
        <v>2.347</v>
      </c>
      <c r="J28" s="43">
        <v>1.9962072305126779</v>
      </c>
      <c r="K28" s="41">
        <v>-999.9</v>
      </c>
      <c r="L28" s="2">
        <v>1.2254</v>
      </c>
      <c r="M28" s="2">
        <v>0.43809999999999999</v>
      </c>
      <c r="N28" s="41">
        <v>-999.9</v>
      </c>
      <c r="O28" s="2">
        <v>1.4213</v>
      </c>
      <c r="P28" s="2">
        <v>0.23880000000000001</v>
      </c>
      <c r="Q28" s="15">
        <v>2.27</v>
      </c>
      <c r="S28" s="65" t="s">
        <v>17</v>
      </c>
      <c r="T28" s="65" t="s">
        <v>144</v>
      </c>
      <c r="U28" s="65" t="s">
        <v>178</v>
      </c>
      <c r="V28" s="65">
        <v>1991</v>
      </c>
      <c r="W28" s="65">
        <v>1.7509999999999999</v>
      </c>
      <c r="X28" s="65">
        <v>90.322999999999993</v>
      </c>
      <c r="Y28" s="65">
        <v>0.66200000000000003</v>
      </c>
      <c r="Z28" s="65">
        <v>96.429000000000002</v>
      </c>
      <c r="AA28" s="65">
        <v>4.3319999999999999</v>
      </c>
      <c r="AB28" s="65">
        <v>100</v>
      </c>
      <c r="AC28" s="65">
        <v>4.6210000000000004</v>
      </c>
      <c r="AD28" s="65">
        <v>100</v>
      </c>
      <c r="AE28" s="65">
        <v>1.415</v>
      </c>
      <c r="AF28" s="65">
        <v>100</v>
      </c>
      <c r="AG28" s="65">
        <v>2.6190000000000002</v>
      </c>
      <c r="AH28" s="65">
        <v>83.332999999999998</v>
      </c>
      <c r="AI28" s="65">
        <v>2.1589999999999998</v>
      </c>
      <c r="AJ28" s="65">
        <v>87.096999999999994</v>
      </c>
      <c r="AK28" s="65">
        <v>1.2769999999999999</v>
      </c>
      <c r="AL28" s="65">
        <v>74.194000000000003</v>
      </c>
      <c r="AM28" s="76">
        <v>1.7070000000000001</v>
      </c>
      <c r="AN28" s="65">
        <v>100</v>
      </c>
      <c r="AO28" s="65">
        <v>3.1859999999999999</v>
      </c>
      <c r="AP28" s="65">
        <v>96.774000000000001</v>
      </c>
      <c r="AQ28" s="65">
        <v>6.6369999999999996</v>
      </c>
      <c r="AR28" s="65">
        <v>93.332999999999998</v>
      </c>
      <c r="AS28" s="65">
        <v>10.409000000000001</v>
      </c>
      <c r="AT28" s="65">
        <v>93.548000000000002</v>
      </c>
      <c r="AU28" s="65">
        <f t="shared" ref="AU28:AU29" si="0">+V28</f>
        <v>1991</v>
      </c>
      <c r="AV28" s="65">
        <f>+((AA28+AA40)*AB28+(AC28+AC40)*AD28+(AE28+AE40)*AF28)/SUM(AB28,AD28,AF28)</f>
        <v>6.4836666666666662</v>
      </c>
      <c r="AW28" s="65">
        <f>+((AG28+AG40)*AH28+(AI28+AI40)*AJ28+(AK28+AK40)*AL28)/SUM(AH28,AJ28,AL28)</f>
        <v>5.8807080049381897</v>
      </c>
      <c r="AX28" s="65">
        <f>+((AM28+AM40)*AN28+(AO28+AO40)*AP28+(AQ28+AQ40)*AR28)/SUM(AN28,AP28,AR28)</f>
        <v>8.9043250559276412</v>
      </c>
      <c r="AY28" s="65">
        <f>+((AS28+AS40)*AT28+(W28+W40)*X28+(Y28+Y40)*Z28)/SUM(X28,Z28,AT28)</f>
        <v>14.029148608633607</v>
      </c>
    </row>
    <row r="29" spans="1:51" x14ac:dyDescent="0.25">
      <c r="A29" s="2">
        <v>1991</v>
      </c>
      <c r="B29" s="2">
        <v>6.4836666666666662</v>
      </c>
      <c r="C29" s="2">
        <v>5.3273000000000001</v>
      </c>
      <c r="D29" s="2">
        <v>2.8334999999999999</v>
      </c>
      <c r="E29" s="2">
        <v>0.63600000000000001</v>
      </c>
      <c r="F29" s="2">
        <v>0.75490000000000002</v>
      </c>
      <c r="G29" s="2">
        <v>1.1744000000000001</v>
      </c>
      <c r="H29" s="2">
        <v>0.3291</v>
      </c>
      <c r="I29" s="2">
        <v>2.6402999999999999</v>
      </c>
      <c r="J29" s="43">
        <v>3.1154079948650288</v>
      </c>
      <c r="K29" s="2">
        <v>3.8894899732021688</v>
      </c>
      <c r="L29" s="2">
        <v>1.169</v>
      </c>
      <c r="M29" s="2">
        <v>0.33090000000000003</v>
      </c>
      <c r="N29" s="2">
        <v>8.2273999999999994</v>
      </c>
      <c r="O29" s="2">
        <v>1.3025</v>
      </c>
      <c r="P29" s="2">
        <v>0.32769999999999999</v>
      </c>
      <c r="Q29" s="15">
        <v>2.2786</v>
      </c>
      <c r="S29" s="65" t="s">
        <v>17</v>
      </c>
      <c r="T29" s="65" t="s">
        <v>144</v>
      </c>
      <c r="U29" s="65" t="s">
        <v>178</v>
      </c>
      <c r="V29" s="65">
        <v>1992</v>
      </c>
      <c r="W29" s="65">
        <v>7.968</v>
      </c>
      <c r="X29" s="65">
        <v>100</v>
      </c>
      <c r="Y29" s="65">
        <v>3.9409999999999998</v>
      </c>
      <c r="Z29" s="65">
        <v>100</v>
      </c>
      <c r="AA29" s="65">
        <v>4.8070000000000004</v>
      </c>
      <c r="AB29" s="65">
        <v>80.644999999999996</v>
      </c>
      <c r="AC29" s="65">
        <v>1.47</v>
      </c>
      <c r="AD29" s="65">
        <v>100</v>
      </c>
      <c r="AE29" s="65">
        <v>2.4769999999999999</v>
      </c>
      <c r="AF29" s="65">
        <v>100</v>
      </c>
      <c r="AG29" s="65">
        <v>1.746</v>
      </c>
      <c r="AH29" s="65">
        <v>96.667000000000002</v>
      </c>
      <c r="AI29" s="65">
        <v>0.83899999999999997</v>
      </c>
      <c r="AJ29" s="65">
        <v>100</v>
      </c>
      <c r="AK29" s="65">
        <v>0.39400000000000002</v>
      </c>
      <c r="AL29" s="65">
        <v>96.774000000000001</v>
      </c>
      <c r="AM29" s="76">
        <v>0.40699999999999997</v>
      </c>
      <c r="AN29" s="65">
        <v>73.332999999999998</v>
      </c>
      <c r="AO29" s="65">
        <v>0.436</v>
      </c>
      <c r="AP29" s="65">
        <v>96.774000000000001</v>
      </c>
      <c r="AQ29" s="65">
        <v>0.87</v>
      </c>
      <c r="AR29" s="65">
        <v>96.667000000000002</v>
      </c>
      <c r="AS29" s="65">
        <v>1.593</v>
      </c>
      <c r="AT29" s="65">
        <v>100</v>
      </c>
      <c r="AU29" s="65">
        <f t="shared" si="0"/>
        <v>1992</v>
      </c>
      <c r="AV29" s="65">
        <f>+((AA29+AA41)*AB29+(AC29+AC41)*AD29+(AE29+AE41)*AF29)/SUM(AB29,AD29,AF29)</f>
        <v>5.7975512123857547</v>
      </c>
      <c r="AW29" s="65">
        <f>+((AG29+AG41)*AH29+(AI29+AI41)*AJ29+(AK29+AK41)*AL29)/SUM(AH29,AJ29,AL29)</f>
        <v>3.3957855105455605</v>
      </c>
      <c r="AX29" s="65">
        <f>+((AM29+AM41)*AN29+(AO29+AO41)*AP29+(AQ29+AQ41)*AR29)/SUM(AN29,AP29,AR29)</f>
        <v>2.1502237474416552</v>
      </c>
      <c r="AY29" s="65">
        <f>+((AS29+AS41)*AT29+(W29+W41)*X29+(Y29+Y41)*Z29)/SUM(X29,Z29,AT29)</f>
        <v>6.4649999999999999</v>
      </c>
    </row>
    <row r="30" spans="1:51" x14ac:dyDescent="0.25">
      <c r="A30" s="2">
        <v>1992</v>
      </c>
      <c r="B30" s="2">
        <v>5.7975512123857547</v>
      </c>
      <c r="C30" s="2">
        <v>4.1794000000000002</v>
      </c>
      <c r="D30" s="2">
        <v>2.427</v>
      </c>
      <c r="E30" s="2">
        <v>0.67</v>
      </c>
      <c r="F30" s="2">
        <v>0.68079999999999996</v>
      </c>
      <c r="G30" s="2">
        <v>1.1099000000000001</v>
      </c>
      <c r="H30" s="2">
        <v>0.27489999999999998</v>
      </c>
      <c r="I30" s="41">
        <v>-999.9</v>
      </c>
      <c r="J30" s="43">
        <v>2.3727569568794462</v>
      </c>
      <c r="K30" s="2">
        <v>2.859044248972245</v>
      </c>
      <c r="L30" s="2">
        <v>0.80020000000000002</v>
      </c>
      <c r="M30" s="2">
        <v>0.38829999999999998</v>
      </c>
      <c r="N30" s="41">
        <v>-999.9</v>
      </c>
      <c r="O30" s="2">
        <v>1.3936999999999999</v>
      </c>
      <c r="P30" s="2">
        <v>0.26919999999999999</v>
      </c>
      <c r="Q30" s="15">
        <v>2.0901000000000001</v>
      </c>
      <c r="S30" s="65"/>
      <c r="T30" s="65"/>
      <c r="U30" s="65"/>
      <c r="V30" s="70">
        <v>1993</v>
      </c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76"/>
      <c r="AN30" s="65"/>
      <c r="AO30" s="65"/>
      <c r="AP30" s="65"/>
      <c r="AQ30" s="65"/>
      <c r="AR30" s="65"/>
      <c r="AS30" s="65"/>
      <c r="AT30" s="65"/>
      <c r="AU30" s="65">
        <f t="shared" ref="AU30:AU37" si="1">+V30</f>
        <v>1993</v>
      </c>
      <c r="AV30" s="65"/>
      <c r="AW30" s="65"/>
      <c r="AX30" s="65"/>
      <c r="AY30" s="65"/>
    </row>
    <row r="31" spans="1:51" x14ac:dyDescent="0.25">
      <c r="A31" s="2">
        <v>1993</v>
      </c>
      <c r="B31" s="41">
        <v>-999.9</v>
      </c>
      <c r="C31" s="2">
        <v>5.9671000000000003</v>
      </c>
      <c r="D31" s="2">
        <v>2.9874999999999998</v>
      </c>
      <c r="E31" s="2">
        <v>0.58750000000000002</v>
      </c>
      <c r="F31" s="2">
        <v>0.64649999999999996</v>
      </c>
      <c r="G31" s="2">
        <v>1.1388</v>
      </c>
      <c r="H31" s="2">
        <v>0.19420000000000001</v>
      </c>
      <c r="I31" s="41">
        <v>-999.9</v>
      </c>
      <c r="J31" s="43">
        <v>3.3689273948750111</v>
      </c>
      <c r="K31" s="2">
        <v>2.66</v>
      </c>
      <c r="L31" s="2">
        <v>0.93200000000000005</v>
      </c>
      <c r="M31" s="2">
        <v>0.51380000000000003</v>
      </c>
      <c r="N31" s="2">
        <v>2.4939</v>
      </c>
      <c r="O31" s="2">
        <v>1.8125</v>
      </c>
      <c r="P31" s="2">
        <v>0.36809999999999998</v>
      </c>
      <c r="Q31" s="15">
        <v>2.0377000000000001</v>
      </c>
      <c r="S31" s="65" t="s">
        <v>17</v>
      </c>
      <c r="T31" s="65" t="s">
        <v>144</v>
      </c>
      <c r="U31" s="65" t="s">
        <v>178</v>
      </c>
      <c r="V31" s="65">
        <v>1994</v>
      </c>
      <c r="W31" s="65">
        <v>1.0129999999999999</v>
      </c>
      <c r="X31" s="65">
        <v>100</v>
      </c>
      <c r="Y31" s="65">
        <v>2.3620000000000001</v>
      </c>
      <c r="Z31" s="65">
        <v>100</v>
      </c>
      <c r="AA31" s="65">
        <v>0.96199999999999997</v>
      </c>
      <c r="AB31" s="65">
        <v>100</v>
      </c>
      <c r="AC31" s="65">
        <v>2.0499999999999998</v>
      </c>
      <c r="AD31" s="65">
        <v>100</v>
      </c>
      <c r="AE31" s="65">
        <v>1.3720000000000001</v>
      </c>
      <c r="AF31" s="65">
        <v>100</v>
      </c>
      <c r="AG31" s="65">
        <v>1.6419999999999999</v>
      </c>
      <c r="AH31" s="65">
        <v>100</v>
      </c>
      <c r="AI31" s="65">
        <v>1.9259999999999999</v>
      </c>
      <c r="AJ31" s="65">
        <v>100</v>
      </c>
      <c r="AK31" s="65">
        <v>1.4319999999999999</v>
      </c>
      <c r="AL31" s="65">
        <v>100</v>
      </c>
      <c r="AM31" s="76">
        <v>1.196</v>
      </c>
      <c r="AN31" s="65">
        <v>93.332999999999998</v>
      </c>
      <c r="AO31" s="65">
        <v>1.2050000000000001</v>
      </c>
      <c r="AP31" s="65">
        <v>96.774000000000001</v>
      </c>
      <c r="AQ31" s="65">
        <v>1.6140000000000001</v>
      </c>
      <c r="AR31" s="65">
        <v>100</v>
      </c>
      <c r="AS31" s="65">
        <v>1.1759999999999999</v>
      </c>
      <c r="AT31" s="65">
        <v>100</v>
      </c>
      <c r="AU31" s="65">
        <f t="shared" si="1"/>
        <v>1994</v>
      </c>
      <c r="AV31" s="65">
        <f t="shared" ref="AV31:AV37" si="2">+((AA31+AA43)*AB31+(AC31+AC43)*AD31+(AE31+AE43)*AF31)/SUM(AB31,AD31,AF31)</f>
        <v>3.6683333333333334</v>
      </c>
      <c r="AW31" s="65">
        <f t="shared" ref="AW31:AW37" si="3">+((AG31+AG43)*AH31+(AI31+AI43)*AJ31+(AK31+AK43)*AL31)/SUM(AH31,AJ31,AL31)</f>
        <v>4.7123333333333326</v>
      </c>
      <c r="AX31" s="65">
        <f t="shared" ref="AX31:AX37" si="4">+((AM31+AM43)*AN31+(AO31+AO43)*AP31+(AQ31+AQ43)*AR31)/SUM(AN31,AP31,AR31)</f>
        <v>3.7301374665209743</v>
      </c>
      <c r="AY31" s="65">
        <f t="shared" ref="AY31:AY37" si="5">+((AS31+AS43)*AT31+(W31+W43)*X31+(Y31+Y43)*Z31)/SUM(X31,Z31,AT31)</f>
        <v>3.5556666666666668</v>
      </c>
    </row>
    <row r="32" spans="1:51" x14ac:dyDescent="0.25">
      <c r="A32" s="2">
        <v>1994</v>
      </c>
      <c r="B32" s="2">
        <v>3.6683333333333334</v>
      </c>
      <c r="C32" s="2">
        <v>4.3905000000000003</v>
      </c>
      <c r="D32" s="2">
        <v>2.0444</v>
      </c>
      <c r="E32" s="2">
        <v>0.45739999999999997</v>
      </c>
      <c r="F32" s="2">
        <v>0.55679999999999996</v>
      </c>
      <c r="G32" s="2">
        <v>0.67369999999999997</v>
      </c>
      <c r="H32" s="2">
        <v>0.17269999999999999</v>
      </c>
      <c r="I32" s="2">
        <v>1.3761000000000001</v>
      </c>
      <c r="J32" s="43">
        <v>2.6051177429142203</v>
      </c>
      <c r="K32" s="2">
        <v>1.488</v>
      </c>
      <c r="L32" s="2">
        <v>0.79749999999999999</v>
      </c>
      <c r="M32" s="2">
        <v>0.43440000000000001</v>
      </c>
      <c r="N32" s="2">
        <v>1.7256</v>
      </c>
      <c r="O32" s="2">
        <v>1.4849000000000001</v>
      </c>
      <c r="P32" s="2">
        <v>0.28289999999999998</v>
      </c>
      <c r="Q32" s="15">
        <v>1.7576000000000001</v>
      </c>
      <c r="S32" s="65" t="s">
        <v>17</v>
      </c>
      <c r="T32" s="65" t="s">
        <v>144</v>
      </c>
      <c r="U32" s="65" t="s">
        <v>178</v>
      </c>
      <c r="V32" s="65">
        <v>1995</v>
      </c>
      <c r="W32" s="65">
        <v>1.31</v>
      </c>
      <c r="X32" s="65">
        <v>100</v>
      </c>
      <c r="Y32" s="65">
        <v>0.63900000000000001</v>
      </c>
      <c r="Z32" s="65">
        <v>92.856999999999999</v>
      </c>
      <c r="AA32" s="65">
        <v>0.92900000000000005</v>
      </c>
      <c r="AB32" s="65">
        <v>100</v>
      </c>
      <c r="AC32" s="65">
        <v>1.617</v>
      </c>
      <c r="AD32" s="65">
        <v>100</v>
      </c>
      <c r="AE32" s="65">
        <v>1.46</v>
      </c>
      <c r="AF32" s="65">
        <v>100</v>
      </c>
      <c r="AG32" s="65">
        <v>1.1519999999999999</v>
      </c>
      <c r="AH32" s="65">
        <v>93.332999999999998</v>
      </c>
      <c r="AI32" s="65">
        <v>2.3159999999999998</v>
      </c>
      <c r="AJ32" s="65">
        <v>100</v>
      </c>
      <c r="AK32" s="65">
        <v>2.4049999999999998</v>
      </c>
      <c r="AL32" s="65">
        <v>100</v>
      </c>
      <c r="AM32" s="76">
        <v>1.556</v>
      </c>
      <c r="AN32" s="65">
        <v>100</v>
      </c>
      <c r="AO32" s="65">
        <v>2.0579999999999998</v>
      </c>
      <c r="AP32" s="65">
        <v>83.870999999999995</v>
      </c>
      <c r="AQ32" s="65">
        <v>1.726</v>
      </c>
      <c r="AR32" s="65">
        <v>100</v>
      </c>
      <c r="AS32" s="65">
        <v>1.974</v>
      </c>
      <c r="AT32" s="65">
        <v>100</v>
      </c>
      <c r="AU32" s="65">
        <f t="shared" si="1"/>
        <v>1995</v>
      </c>
      <c r="AV32" s="65">
        <f t="shared" si="2"/>
        <v>2.7359999999999998</v>
      </c>
      <c r="AW32" s="65">
        <f t="shared" si="3"/>
        <v>4.4333202265002578</v>
      </c>
      <c r="AX32" s="65">
        <f t="shared" si="4"/>
        <v>3.1425114823282407</v>
      </c>
      <c r="AY32" s="65">
        <f t="shared" si="5"/>
        <v>2.2852440713385715</v>
      </c>
    </row>
    <row r="33" spans="1:51" x14ac:dyDescent="0.25">
      <c r="A33" s="2">
        <v>1995</v>
      </c>
      <c r="B33" s="2">
        <v>2.7359999999999998</v>
      </c>
      <c r="C33" s="2">
        <v>2.9901</v>
      </c>
      <c r="D33" s="2">
        <v>1.708</v>
      </c>
      <c r="E33" s="2">
        <v>0.59040000000000004</v>
      </c>
      <c r="F33" s="2">
        <v>0.4965</v>
      </c>
      <c r="G33" s="2">
        <v>0.86040000000000005</v>
      </c>
      <c r="H33" s="2">
        <v>0.1973</v>
      </c>
      <c r="I33" s="2">
        <v>2.1852999999999998</v>
      </c>
      <c r="J33" s="43">
        <v>1.5922004410645194</v>
      </c>
      <c r="K33" s="2">
        <v>1.7961335512515373</v>
      </c>
      <c r="L33" s="2">
        <v>0.62819999999999998</v>
      </c>
      <c r="M33" s="2">
        <v>0.29530000000000001</v>
      </c>
      <c r="N33" s="2">
        <v>4.5480999999999998</v>
      </c>
      <c r="O33" s="2">
        <v>1.1684000000000001</v>
      </c>
      <c r="P33" s="2">
        <v>0.22570000000000001</v>
      </c>
      <c r="Q33" s="15">
        <v>1.3958999999999999</v>
      </c>
      <c r="S33" s="65" t="s">
        <v>17</v>
      </c>
      <c r="T33" s="65" t="s">
        <v>144</v>
      </c>
      <c r="U33" s="65" t="s">
        <v>178</v>
      </c>
      <c r="V33" s="65">
        <v>1996</v>
      </c>
      <c r="W33" s="65">
        <v>2.177</v>
      </c>
      <c r="X33" s="65">
        <v>96.774000000000001</v>
      </c>
      <c r="Y33" s="65">
        <v>2.6960000000000002</v>
      </c>
      <c r="Z33" s="65">
        <v>86.206999999999994</v>
      </c>
      <c r="AA33" s="65">
        <v>3.177</v>
      </c>
      <c r="AB33" s="65">
        <v>100</v>
      </c>
      <c r="AC33" s="65">
        <v>2.4620000000000002</v>
      </c>
      <c r="AD33" s="65">
        <v>96.667000000000002</v>
      </c>
      <c r="AE33" s="65">
        <v>1.5740000000000001</v>
      </c>
      <c r="AF33" s="65">
        <v>100</v>
      </c>
      <c r="AG33" s="65">
        <v>1.7190000000000001</v>
      </c>
      <c r="AH33" s="65">
        <v>90</v>
      </c>
      <c r="AI33" s="65">
        <v>1.135</v>
      </c>
      <c r="AJ33" s="65">
        <v>100</v>
      </c>
      <c r="AK33" s="65">
        <v>1.01</v>
      </c>
      <c r="AL33" s="65">
        <v>100</v>
      </c>
      <c r="AM33" s="76">
        <v>0.67700000000000005</v>
      </c>
      <c r="AN33" s="65">
        <v>100</v>
      </c>
      <c r="AO33" s="65">
        <v>1.597</v>
      </c>
      <c r="AP33" s="65">
        <v>100</v>
      </c>
      <c r="AQ33" s="65">
        <v>1.0669999999999999</v>
      </c>
      <c r="AR33" s="65">
        <v>100</v>
      </c>
      <c r="AS33" s="65">
        <v>1.43</v>
      </c>
      <c r="AT33" s="65">
        <v>96.774000000000001</v>
      </c>
      <c r="AU33" s="65">
        <f t="shared" si="1"/>
        <v>1996</v>
      </c>
      <c r="AV33" s="65">
        <f t="shared" si="2"/>
        <v>4.1776523610647622</v>
      </c>
      <c r="AW33" s="65">
        <f t="shared" si="3"/>
        <v>3.4008275862068964</v>
      </c>
      <c r="AX33" s="65">
        <f t="shared" si="4"/>
        <v>2.9856666666666669</v>
      </c>
      <c r="AY33" s="65">
        <f t="shared" si="5"/>
        <v>3.7699443084127182</v>
      </c>
    </row>
    <row r="34" spans="1:51" x14ac:dyDescent="0.25">
      <c r="A34" s="2">
        <v>1996</v>
      </c>
      <c r="B34" s="2">
        <v>4.1776523610647622</v>
      </c>
      <c r="C34" s="2">
        <v>5.3064999999999998</v>
      </c>
      <c r="D34" s="2">
        <v>2.4548000000000001</v>
      </c>
      <c r="E34" s="2">
        <v>0.41299999999999998</v>
      </c>
      <c r="F34" s="2">
        <v>0.60909999999999997</v>
      </c>
      <c r="G34" s="2">
        <v>1.1364000000000001</v>
      </c>
      <c r="H34" s="2">
        <v>0.16170000000000001</v>
      </c>
      <c r="I34" s="41">
        <v>-999.9</v>
      </c>
      <c r="J34" s="43">
        <v>1.5423851597420819</v>
      </c>
      <c r="K34" s="2">
        <v>3.44</v>
      </c>
      <c r="L34" s="2">
        <v>0.85070000000000001</v>
      </c>
      <c r="M34" s="2">
        <v>0.43790000000000001</v>
      </c>
      <c r="N34" s="2">
        <v>3.3751000000000002</v>
      </c>
      <c r="O34" s="2">
        <v>1.8817999999999999</v>
      </c>
      <c r="P34" s="2">
        <v>0.31140000000000001</v>
      </c>
      <c r="Q34" s="15">
        <v>2.0091999999999999</v>
      </c>
      <c r="S34" s="65" t="s">
        <v>17</v>
      </c>
      <c r="T34" s="65" t="s">
        <v>144</v>
      </c>
      <c r="U34" s="65" t="s">
        <v>178</v>
      </c>
      <c r="V34" s="65">
        <v>1997</v>
      </c>
      <c r="W34" s="65">
        <v>2.42</v>
      </c>
      <c r="X34" s="65">
        <v>96.774000000000001</v>
      </c>
      <c r="Y34" s="65">
        <v>0.89700000000000002</v>
      </c>
      <c r="Z34" s="65">
        <v>96.429000000000002</v>
      </c>
      <c r="AA34" s="65">
        <v>1.7430000000000001</v>
      </c>
      <c r="AB34" s="65">
        <v>100</v>
      </c>
      <c r="AC34" s="65">
        <v>1.3959999999999999</v>
      </c>
      <c r="AD34" s="65">
        <v>96.667000000000002</v>
      </c>
      <c r="AE34" s="65">
        <v>1.0669999999999999</v>
      </c>
      <c r="AF34" s="65">
        <v>100</v>
      </c>
      <c r="AG34" s="65">
        <v>1.292</v>
      </c>
      <c r="AH34" s="65">
        <v>100</v>
      </c>
      <c r="AI34" s="65">
        <v>1.085</v>
      </c>
      <c r="AJ34" s="65">
        <v>100</v>
      </c>
      <c r="AK34" s="65">
        <v>1.766</v>
      </c>
      <c r="AL34" s="65">
        <v>100</v>
      </c>
      <c r="AM34" s="76">
        <v>1.44</v>
      </c>
      <c r="AN34" s="65">
        <v>93.332999999999998</v>
      </c>
      <c r="AO34" s="65">
        <v>1.1950000000000001</v>
      </c>
      <c r="AP34" s="65">
        <v>100</v>
      </c>
      <c r="AQ34" s="65">
        <v>1.9259999999999999</v>
      </c>
      <c r="AR34" s="65">
        <v>100</v>
      </c>
      <c r="AS34" s="65">
        <v>1.1319999999999999</v>
      </c>
      <c r="AT34" s="65">
        <v>100</v>
      </c>
      <c r="AU34" s="65">
        <f t="shared" si="1"/>
        <v>1997</v>
      </c>
      <c r="AV34" s="65">
        <f t="shared" si="2"/>
        <v>2.972539338719844</v>
      </c>
      <c r="AW34" s="65">
        <f t="shared" si="3"/>
        <v>3.4343333333333339</v>
      </c>
      <c r="AX34" s="65">
        <f t="shared" si="4"/>
        <v>3.7030442807321373</v>
      </c>
      <c r="AY34" s="65">
        <f t="shared" si="5"/>
        <v>3.2796511324918232</v>
      </c>
    </row>
    <row r="35" spans="1:51" x14ac:dyDescent="0.25">
      <c r="A35" s="2">
        <v>1997</v>
      </c>
      <c r="B35" s="2">
        <v>2.972539338719844</v>
      </c>
      <c r="C35" s="2">
        <v>3.4182999999999999</v>
      </c>
      <c r="D35" s="2">
        <v>1.6682999999999999</v>
      </c>
      <c r="E35" s="2">
        <v>0.2722</v>
      </c>
      <c r="F35" s="2">
        <v>0.40350000000000003</v>
      </c>
      <c r="G35" s="2">
        <v>0.85219999999999996</v>
      </c>
      <c r="H35" s="2">
        <v>0.16200000000000001</v>
      </c>
      <c r="I35" s="2">
        <v>2.1366999999999998</v>
      </c>
      <c r="J35" s="43">
        <v>3.2405963447507333</v>
      </c>
      <c r="K35" s="2">
        <v>1.8811</v>
      </c>
      <c r="L35" s="2">
        <v>0.39250000000000002</v>
      </c>
      <c r="M35" s="2">
        <v>0.2266</v>
      </c>
      <c r="N35" s="2">
        <v>1.9343999999999999</v>
      </c>
      <c r="O35" s="2">
        <v>0.90639999999999998</v>
      </c>
      <c r="P35" s="2">
        <v>0.13450000000000001</v>
      </c>
      <c r="Q35" s="15">
        <v>1.1995</v>
      </c>
      <c r="S35" s="65" t="s">
        <v>17</v>
      </c>
      <c r="T35" s="65" t="s">
        <v>144</v>
      </c>
      <c r="U35" s="65" t="s">
        <v>178</v>
      </c>
      <c r="V35" s="65">
        <v>1998</v>
      </c>
      <c r="W35" s="65">
        <v>1.7769999999999999</v>
      </c>
      <c r="X35" s="65">
        <v>100</v>
      </c>
      <c r="Y35" s="65">
        <v>0.96699999999999997</v>
      </c>
      <c r="Z35" s="65">
        <v>100</v>
      </c>
      <c r="AA35" s="65">
        <v>0.92200000000000004</v>
      </c>
      <c r="AB35" s="65">
        <v>100</v>
      </c>
      <c r="AC35" s="65">
        <v>1.214</v>
      </c>
      <c r="AD35" s="65">
        <v>100</v>
      </c>
      <c r="AE35" s="65">
        <v>1.2929999999999999</v>
      </c>
      <c r="AF35" s="65">
        <v>100</v>
      </c>
      <c r="AG35" s="65">
        <v>1.0940000000000001</v>
      </c>
      <c r="AH35" s="65">
        <v>100</v>
      </c>
      <c r="AI35" s="65">
        <v>1.345</v>
      </c>
      <c r="AJ35" s="65">
        <v>100</v>
      </c>
      <c r="AK35" s="65">
        <v>1.4</v>
      </c>
      <c r="AL35" s="65">
        <v>100</v>
      </c>
      <c r="AM35" s="76">
        <v>1.401</v>
      </c>
      <c r="AN35" s="65">
        <v>100</v>
      </c>
      <c r="AO35" s="65">
        <v>1.353</v>
      </c>
      <c r="AP35" s="65">
        <v>100</v>
      </c>
      <c r="AQ35" s="65">
        <v>1.5449999999999999</v>
      </c>
      <c r="AR35" s="65">
        <v>100</v>
      </c>
      <c r="AS35" s="65">
        <v>1.4770000000000001</v>
      </c>
      <c r="AT35" s="65">
        <v>100</v>
      </c>
      <c r="AU35" s="65">
        <f t="shared" si="1"/>
        <v>1998</v>
      </c>
      <c r="AV35" s="65">
        <f t="shared" si="2"/>
        <v>3.000666666666667</v>
      </c>
      <c r="AW35" s="65">
        <f t="shared" si="3"/>
        <v>3.3393333333333333</v>
      </c>
      <c r="AX35" s="65">
        <f t="shared" si="4"/>
        <v>3.4423333333333335</v>
      </c>
      <c r="AY35" s="65">
        <f t="shared" si="5"/>
        <v>2.7936666666666667</v>
      </c>
    </row>
    <row r="36" spans="1:51" x14ac:dyDescent="0.25">
      <c r="A36" s="2">
        <v>1998</v>
      </c>
      <c r="B36" s="2">
        <v>3.000666666666667</v>
      </c>
      <c r="C36" s="2">
        <v>3.5790000000000002</v>
      </c>
      <c r="D36" s="2">
        <v>1.2875000000000001</v>
      </c>
      <c r="E36" s="2">
        <v>0.45</v>
      </c>
      <c r="F36" s="2">
        <v>0.62170000000000003</v>
      </c>
      <c r="G36" s="2">
        <v>1.0262</v>
      </c>
      <c r="H36" s="2">
        <v>0.18229999999999999</v>
      </c>
      <c r="I36" s="2">
        <v>1.6701999999999999</v>
      </c>
      <c r="J36" s="43">
        <v>1.9689743018005463</v>
      </c>
      <c r="K36" s="2">
        <v>2.1316999999999999</v>
      </c>
      <c r="L36" s="2">
        <v>0.53569999999999995</v>
      </c>
      <c r="M36" s="2">
        <v>0.32800000000000001</v>
      </c>
      <c r="N36" s="2">
        <v>1.4899</v>
      </c>
      <c r="O36" s="2">
        <v>1.1537999999999999</v>
      </c>
      <c r="P36" s="2">
        <v>0.21440000000000001</v>
      </c>
      <c r="Q36" s="15">
        <v>1.2124999999999999</v>
      </c>
      <c r="S36" s="65" t="s">
        <v>17</v>
      </c>
      <c r="T36" s="65" t="s">
        <v>144</v>
      </c>
      <c r="U36" s="65" t="s">
        <v>178</v>
      </c>
      <c r="V36" s="65">
        <v>1999</v>
      </c>
      <c r="W36" s="65">
        <v>1.3580000000000001</v>
      </c>
      <c r="X36" s="65">
        <v>100</v>
      </c>
      <c r="Y36" s="65">
        <v>0.66400000000000003</v>
      </c>
      <c r="Z36" s="65">
        <v>100</v>
      </c>
      <c r="AA36" s="65">
        <v>0.77</v>
      </c>
      <c r="AB36" s="65">
        <v>100</v>
      </c>
      <c r="AC36" s="65">
        <v>0.75900000000000001</v>
      </c>
      <c r="AD36" s="65">
        <v>100</v>
      </c>
      <c r="AE36" s="65">
        <v>0.80900000000000005</v>
      </c>
      <c r="AF36" s="65">
        <v>100</v>
      </c>
      <c r="AG36" s="65">
        <v>0.59599999999999997</v>
      </c>
      <c r="AH36" s="65">
        <v>100</v>
      </c>
      <c r="AI36" s="65">
        <v>0.65900000000000003</v>
      </c>
      <c r="AJ36" s="65">
        <v>100</v>
      </c>
      <c r="AK36" s="65">
        <v>0.68899999999999995</v>
      </c>
      <c r="AL36" s="65">
        <v>100</v>
      </c>
      <c r="AM36" s="76">
        <v>2.0680000000000001</v>
      </c>
      <c r="AN36" s="65">
        <v>100</v>
      </c>
      <c r="AO36" s="65">
        <v>1.208</v>
      </c>
      <c r="AP36" s="65">
        <v>100</v>
      </c>
      <c r="AQ36" s="65">
        <v>0.86499999999999999</v>
      </c>
      <c r="AR36" s="65">
        <v>100</v>
      </c>
      <c r="AS36" s="65">
        <v>0.97499999999999998</v>
      </c>
      <c r="AT36" s="65">
        <v>100</v>
      </c>
      <c r="AU36" s="65">
        <f t="shared" si="1"/>
        <v>1999</v>
      </c>
      <c r="AV36" s="65">
        <f t="shared" si="2"/>
        <v>2.3180000000000001</v>
      </c>
      <c r="AW36" s="65">
        <f t="shared" si="3"/>
        <v>2.1426666666666665</v>
      </c>
      <c r="AX36" s="65">
        <f t="shared" si="4"/>
        <v>3.6169999999999995</v>
      </c>
      <c r="AY36" s="65">
        <f t="shared" si="5"/>
        <v>2.2920000000000003</v>
      </c>
    </row>
    <row r="37" spans="1:51" x14ac:dyDescent="0.25">
      <c r="A37" s="2">
        <v>1999</v>
      </c>
      <c r="B37" s="2">
        <v>2.3180000000000001</v>
      </c>
      <c r="C37" s="2">
        <v>3.7502</v>
      </c>
      <c r="D37" s="2">
        <v>1.9338</v>
      </c>
      <c r="E37" s="2">
        <v>0.49890000000000001</v>
      </c>
      <c r="F37" s="2">
        <v>0.72889999999999999</v>
      </c>
      <c r="G37" s="2">
        <v>1.2215</v>
      </c>
      <c r="H37" s="2">
        <v>0.2462</v>
      </c>
      <c r="I37" s="41">
        <v>-999.9</v>
      </c>
      <c r="J37" s="43">
        <v>2.9680882897422514</v>
      </c>
      <c r="K37" s="2">
        <v>1.7229000000000001</v>
      </c>
      <c r="L37" s="2">
        <v>0.5534</v>
      </c>
      <c r="M37" s="2">
        <v>0.31230000000000002</v>
      </c>
      <c r="N37" s="2">
        <v>1.4198</v>
      </c>
      <c r="O37" s="2">
        <v>1.6500999999999999</v>
      </c>
      <c r="P37" s="2">
        <v>0.22070000000000001</v>
      </c>
      <c r="Q37" s="15">
        <v>1.6878</v>
      </c>
      <c r="S37" s="65" t="s">
        <v>17</v>
      </c>
      <c r="T37" s="65" t="s">
        <v>144</v>
      </c>
      <c r="U37" s="65" t="s">
        <v>178</v>
      </c>
      <c r="V37" s="65">
        <v>2000</v>
      </c>
      <c r="W37" s="65">
        <v>1.222</v>
      </c>
      <c r="X37" s="65">
        <v>100</v>
      </c>
      <c r="Y37" s="65">
        <v>0.71799999999999997</v>
      </c>
      <c r="Z37" s="65">
        <v>100</v>
      </c>
      <c r="AA37" s="65">
        <v>1.575</v>
      </c>
      <c r="AB37" s="65">
        <v>100</v>
      </c>
      <c r="AC37" s="65">
        <v>0.68500000000000005</v>
      </c>
      <c r="AD37" s="65">
        <v>100</v>
      </c>
      <c r="AE37" s="65">
        <v>0.67600000000000005</v>
      </c>
      <c r="AF37" s="65">
        <v>100</v>
      </c>
      <c r="AG37" s="65">
        <v>0.999</v>
      </c>
      <c r="AH37" s="65">
        <v>100</v>
      </c>
      <c r="AI37" s="65">
        <v>0.73299999999999998</v>
      </c>
      <c r="AJ37" s="65">
        <v>100</v>
      </c>
      <c r="AK37" s="65">
        <v>0.88700000000000001</v>
      </c>
      <c r="AL37" s="65">
        <v>100</v>
      </c>
      <c r="AM37" s="76">
        <v>1.1890000000000001</v>
      </c>
      <c r="AN37" s="65">
        <v>100</v>
      </c>
      <c r="AO37" s="65">
        <v>0.98499999999999999</v>
      </c>
      <c r="AP37" s="65">
        <v>100</v>
      </c>
      <c r="AQ37" s="65">
        <v>0.77900000000000003</v>
      </c>
      <c r="AR37" s="65">
        <v>100</v>
      </c>
      <c r="AS37" s="65">
        <v>1.82</v>
      </c>
      <c r="AT37" s="65">
        <v>100</v>
      </c>
      <c r="AU37" s="65">
        <f t="shared" si="1"/>
        <v>2000</v>
      </c>
      <c r="AV37" s="65">
        <f t="shared" si="2"/>
        <v>2.7246666666666668</v>
      </c>
      <c r="AW37" s="65">
        <f t="shared" si="3"/>
        <v>3.2033333333333331</v>
      </c>
      <c r="AX37" s="65">
        <f t="shared" si="4"/>
        <v>3.3993333333333333</v>
      </c>
      <c r="AY37" s="65">
        <f t="shared" si="5"/>
        <v>2.9006666666666669</v>
      </c>
    </row>
    <row r="38" spans="1:51" x14ac:dyDescent="0.25">
      <c r="A38" s="2">
        <v>2000</v>
      </c>
      <c r="B38" s="2">
        <v>2.7246666666666668</v>
      </c>
      <c r="C38" s="2">
        <v>4.0381</v>
      </c>
      <c r="D38" s="2">
        <v>1.4218999999999999</v>
      </c>
      <c r="E38" s="2">
        <v>0.35089999999999999</v>
      </c>
      <c r="F38" s="2">
        <v>0.4864</v>
      </c>
      <c r="G38" s="2">
        <v>1.0001</v>
      </c>
      <c r="H38" s="2">
        <v>0.17960000000000001</v>
      </c>
      <c r="I38" s="41">
        <v>-999.9</v>
      </c>
      <c r="J38" s="43">
        <v>3.2600000000000002</v>
      </c>
      <c r="K38" s="2">
        <v>1.2528999999999999</v>
      </c>
      <c r="L38" s="2">
        <v>0.53859999999999997</v>
      </c>
      <c r="M38" s="2">
        <v>0.3498</v>
      </c>
      <c r="N38" s="2">
        <v>0.89849999999999997</v>
      </c>
      <c r="O38" s="2">
        <v>1.0065</v>
      </c>
      <c r="P38" s="2">
        <v>0.30199999999999999</v>
      </c>
      <c r="Q38" s="15">
        <v>1.6879999999999999</v>
      </c>
      <c r="S38" s="65" t="s">
        <v>17</v>
      </c>
      <c r="T38" s="65" t="s">
        <v>144</v>
      </c>
      <c r="U38" s="65" t="s">
        <v>178</v>
      </c>
      <c r="V38" s="65">
        <v>1993</v>
      </c>
      <c r="W38" s="65">
        <v>0.86</v>
      </c>
      <c r="X38" s="65">
        <v>100</v>
      </c>
      <c r="Y38" s="65">
        <v>2.2349999999999999</v>
      </c>
      <c r="Z38" s="65">
        <v>100</v>
      </c>
      <c r="AA38" s="65">
        <v>3.6150000000000002</v>
      </c>
      <c r="AB38" s="65">
        <v>100</v>
      </c>
      <c r="AC38" s="65">
        <v>3.181</v>
      </c>
      <c r="AD38" s="65">
        <v>96.667000000000002</v>
      </c>
      <c r="AE38" s="65">
        <v>2.3889999999999998</v>
      </c>
      <c r="AF38" s="65">
        <v>100</v>
      </c>
      <c r="AG38" s="65">
        <v>2.379</v>
      </c>
      <c r="AH38" s="65">
        <v>100</v>
      </c>
      <c r="AI38" s="65">
        <v>1.335</v>
      </c>
      <c r="AJ38" s="65">
        <v>100</v>
      </c>
      <c r="AK38" s="65">
        <v>1.589</v>
      </c>
      <c r="AL38" s="65">
        <v>100</v>
      </c>
      <c r="AM38" s="76">
        <v>1.3919999999999999</v>
      </c>
      <c r="AN38" s="65">
        <v>100</v>
      </c>
      <c r="AO38" s="65">
        <v>2.4159999999999999</v>
      </c>
      <c r="AP38" s="65">
        <v>100</v>
      </c>
      <c r="AQ38" s="65">
        <v>3.194</v>
      </c>
      <c r="AR38" s="65">
        <v>100</v>
      </c>
      <c r="AS38" s="65">
        <v>0.90300000000000002</v>
      </c>
      <c r="AT38" s="65">
        <v>100</v>
      </c>
      <c r="AU38" s="65"/>
      <c r="AV38" s="65"/>
      <c r="AW38" s="65"/>
      <c r="AX38" s="65"/>
      <c r="AY38" s="65"/>
    </row>
    <row r="39" spans="1:51" x14ac:dyDescent="0.25">
      <c r="A39" s="2">
        <v>2001</v>
      </c>
      <c r="B39" s="2">
        <v>3.1671999999999998</v>
      </c>
      <c r="C39" s="2">
        <v>3.2425000000000002</v>
      </c>
      <c r="D39" s="2">
        <v>1.5417000000000001</v>
      </c>
      <c r="E39" s="2">
        <v>0.35289999999999999</v>
      </c>
      <c r="F39" s="2">
        <v>0.51359999999999995</v>
      </c>
      <c r="G39" s="2">
        <v>0.99139999999999995</v>
      </c>
      <c r="H39" s="2">
        <v>0.14099999999999999</v>
      </c>
      <c r="I39" s="41">
        <v>-999.9</v>
      </c>
      <c r="J39" s="43">
        <v>2.7825685006460237</v>
      </c>
      <c r="K39" s="2">
        <v>1.1888000000000001</v>
      </c>
      <c r="L39" s="2">
        <v>0.43219999999999997</v>
      </c>
      <c r="M39" s="2">
        <v>0.2109</v>
      </c>
      <c r="N39" s="2">
        <v>0.69230000000000003</v>
      </c>
      <c r="O39" s="2">
        <v>1.0827</v>
      </c>
      <c r="P39" s="2">
        <v>0.14449999999999999</v>
      </c>
      <c r="Q39" s="15">
        <v>1.3371</v>
      </c>
      <c r="S39" s="65" t="s">
        <v>17</v>
      </c>
      <c r="T39" s="65" t="s">
        <v>186</v>
      </c>
      <c r="U39" s="65" t="s">
        <v>152</v>
      </c>
      <c r="V39" s="65">
        <v>1990</v>
      </c>
      <c r="W39" s="65">
        <v>-9999.99</v>
      </c>
      <c r="X39" s="65">
        <v>0</v>
      </c>
      <c r="Y39" s="65">
        <v>-9999.99</v>
      </c>
      <c r="Z39" s="65">
        <v>0</v>
      </c>
      <c r="AA39" s="65">
        <v>-9999.99</v>
      </c>
      <c r="AB39" s="65">
        <v>0</v>
      </c>
      <c r="AC39" s="65">
        <v>-9999.99</v>
      </c>
      <c r="AD39" s="65">
        <v>0</v>
      </c>
      <c r="AE39" s="65">
        <v>-9999.99</v>
      </c>
      <c r="AF39" s="65">
        <v>0</v>
      </c>
      <c r="AG39" s="65">
        <v>-9999.99</v>
      </c>
      <c r="AH39" s="65">
        <v>0</v>
      </c>
      <c r="AI39" s="65">
        <v>-9999.99</v>
      </c>
      <c r="AJ39" s="65">
        <v>0</v>
      </c>
      <c r="AK39" s="65">
        <v>8.3859999999999992</v>
      </c>
      <c r="AL39" s="65">
        <v>29.032</v>
      </c>
      <c r="AM39" s="76">
        <v>3.6890000000000001</v>
      </c>
      <c r="AN39" s="65">
        <v>60</v>
      </c>
      <c r="AO39" s="65">
        <v>6.76</v>
      </c>
      <c r="AP39" s="65">
        <v>58.064999999999998</v>
      </c>
      <c r="AQ39" s="65">
        <v>10.464</v>
      </c>
      <c r="AR39" s="65">
        <v>53.332999999999998</v>
      </c>
      <c r="AS39" s="65">
        <v>5.3250000000000002</v>
      </c>
      <c r="AT39" s="65">
        <v>35.484000000000002</v>
      </c>
      <c r="AU39" s="65"/>
      <c r="AV39" s="65"/>
      <c r="AW39" s="65"/>
      <c r="AX39" s="65"/>
      <c r="AY39" s="65"/>
    </row>
    <row r="40" spans="1:51" x14ac:dyDescent="0.25">
      <c r="A40" s="2">
        <v>2002</v>
      </c>
      <c r="B40" s="2">
        <v>2.4575999999999998</v>
      </c>
      <c r="C40" s="2">
        <v>3.6225000000000001</v>
      </c>
      <c r="D40" s="2">
        <v>1.7661</v>
      </c>
      <c r="E40" s="2">
        <v>0.4768</v>
      </c>
      <c r="F40" s="2">
        <v>0.65880000000000005</v>
      </c>
      <c r="G40" s="2">
        <v>0.90290000000000004</v>
      </c>
      <c r="H40" s="2">
        <v>0.26519999999999999</v>
      </c>
      <c r="I40" s="2">
        <v>2.0377000000000001</v>
      </c>
      <c r="J40" s="43">
        <v>2.9951817032200263</v>
      </c>
      <c r="K40" s="2">
        <v>1.8546</v>
      </c>
      <c r="L40" s="41">
        <v>-999.9</v>
      </c>
      <c r="M40" s="41">
        <v>-999.9</v>
      </c>
      <c r="N40" s="2">
        <v>0.74490000000000001</v>
      </c>
      <c r="O40" s="2">
        <v>1.5934999999999999</v>
      </c>
      <c r="P40" s="2">
        <v>0.26989999999999997</v>
      </c>
      <c r="Q40" s="15">
        <v>1.8321000000000001</v>
      </c>
      <c r="S40" s="65" t="s">
        <v>17</v>
      </c>
      <c r="T40" s="65" t="s">
        <v>186</v>
      </c>
      <c r="U40" s="65" t="s">
        <v>152</v>
      </c>
      <c r="V40" s="65">
        <v>1991</v>
      </c>
      <c r="W40" s="65">
        <v>5.49</v>
      </c>
      <c r="X40" s="65">
        <v>64.516000000000005</v>
      </c>
      <c r="Y40" s="65">
        <v>1.8540000000000001</v>
      </c>
      <c r="Z40" s="65">
        <v>67.856999999999999</v>
      </c>
      <c r="AA40" s="65">
        <v>2.9</v>
      </c>
      <c r="AB40" s="65">
        <v>83.870999999999995</v>
      </c>
      <c r="AC40" s="65">
        <v>4.5190000000000001</v>
      </c>
      <c r="AD40" s="65">
        <v>76.667000000000002</v>
      </c>
      <c r="AE40" s="65">
        <v>1.6639999999999999</v>
      </c>
      <c r="AF40" s="65">
        <v>87.096999999999994</v>
      </c>
      <c r="AG40" s="65">
        <v>3.82</v>
      </c>
      <c r="AH40" s="65">
        <v>70</v>
      </c>
      <c r="AI40" s="65">
        <v>3.6949999999999998</v>
      </c>
      <c r="AJ40" s="65">
        <v>61.29</v>
      </c>
      <c r="AK40" s="65">
        <v>4.008</v>
      </c>
      <c r="AL40" s="65">
        <v>70.968000000000004</v>
      </c>
      <c r="AM40" s="76">
        <v>4.907</v>
      </c>
      <c r="AN40" s="65">
        <v>100</v>
      </c>
      <c r="AO40" s="65">
        <v>3.32</v>
      </c>
      <c r="AP40" s="65">
        <v>96.774000000000001</v>
      </c>
      <c r="AQ40" s="65">
        <v>7.2080000000000002</v>
      </c>
      <c r="AR40" s="65">
        <v>93.332999999999998</v>
      </c>
      <c r="AS40" s="65">
        <v>22.042000000000002</v>
      </c>
      <c r="AT40" s="65">
        <v>93.548000000000002</v>
      </c>
      <c r="AU40" s="65"/>
      <c r="AV40" s="65"/>
      <c r="AW40" s="65"/>
      <c r="AX40" s="65"/>
      <c r="AY40" s="65"/>
    </row>
    <row r="41" spans="1:51" x14ac:dyDescent="0.25">
      <c r="A41" s="2">
        <v>2003</v>
      </c>
      <c r="B41" s="2">
        <v>2.7913000000000001</v>
      </c>
      <c r="C41" s="2">
        <v>3.7805</v>
      </c>
      <c r="D41" s="2">
        <v>1.8953</v>
      </c>
      <c r="E41" s="2">
        <v>0.52480000000000004</v>
      </c>
      <c r="F41" s="2">
        <v>0.72719999999999996</v>
      </c>
      <c r="G41" s="2">
        <v>0.76090000000000002</v>
      </c>
      <c r="H41" s="2">
        <v>0.28720000000000001</v>
      </c>
      <c r="I41" s="2">
        <v>1.0902000000000001</v>
      </c>
      <c r="J41" s="43">
        <v>3.8627798179514081</v>
      </c>
      <c r="K41" s="2">
        <v>1.7443</v>
      </c>
      <c r="L41" s="2">
        <v>0.8044</v>
      </c>
      <c r="M41" s="2">
        <v>0.99939999999999996</v>
      </c>
      <c r="N41" s="2">
        <v>0.78159999999999996</v>
      </c>
      <c r="O41" s="2">
        <v>1.6435999999999999</v>
      </c>
      <c r="P41" s="2">
        <v>0.36009999999999998</v>
      </c>
      <c r="Q41" s="15">
        <v>1.9360999999999999</v>
      </c>
      <c r="S41" s="65" t="s">
        <v>17</v>
      </c>
      <c r="T41" s="65" t="s">
        <v>186</v>
      </c>
      <c r="U41" s="65" t="s">
        <v>152</v>
      </c>
      <c r="V41" s="65">
        <v>1992</v>
      </c>
      <c r="W41" s="65">
        <v>3.6160000000000001</v>
      </c>
      <c r="X41" s="65">
        <v>96.774000000000001</v>
      </c>
      <c r="Y41" s="65">
        <v>1.2350000000000001</v>
      </c>
      <c r="Z41" s="65">
        <v>89.655000000000001</v>
      </c>
      <c r="AA41" s="65">
        <v>1.881</v>
      </c>
      <c r="AB41" s="65">
        <v>80.644999999999996</v>
      </c>
      <c r="AC41" s="65">
        <v>3.0169999999999999</v>
      </c>
      <c r="AD41" s="65">
        <v>100</v>
      </c>
      <c r="AE41" s="65">
        <v>3.9129999999999998</v>
      </c>
      <c r="AF41" s="65">
        <v>100</v>
      </c>
      <c r="AG41" s="65">
        <v>4.5579999999999998</v>
      </c>
      <c r="AH41" s="65">
        <v>96.667000000000002</v>
      </c>
      <c r="AI41" s="65">
        <v>1.704</v>
      </c>
      <c r="AJ41" s="65">
        <v>70.968000000000004</v>
      </c>
      <c r="AK41" s="65">
        <v>0.97799999999999998</v>
      </c>
      <c r="AL41" s="65">
        <v>96.774000000000001</v>
      </c>
      <c r="AM41" s="76">
        <v>0.34799999999999998</v>
      </c>
      <c r="AN41" s="65">
        <v>73.332999999999998</v>
      </c>
      <c r="AO41" s="65">
        <v>1.61</v>
      </c>
      <c r="AP41" s="65">
        <v>6.452</v>
      </c>
      <c r="AQ41" s="65">
        <v>2.4430000000000001</v>
      </c>
      <c r="AR41" s="65">
        <v>66.667000000000002</v>
      </c>
      <c r="AS41" s="65">
        <v>1.042</v>
      </c>
      <c r="AT41" s="65">
        <v>83.870999999999995</v>
      </c>
      <c r="AU41" s="65"/>
      <c r="AV41" s="65"/>
      <c r="AW41" s="65"/>
      <c r="AX41" s="65"/>
      <c r="AY41" s="65"/>
    </row>
    <row r="42" spans="1:51" x14ac:dyDescent="0.25">
      <c r="A42" s="2">
        <v>2004</v>
      </c>
      <c r="B42" s="2">
        <v>2.8788</v>
      </c>
      <c r="C42" s="2">
        <v>3.2239</v>
      </c>
      <c r="D42" s="2">
        <v>1.5787</v>
      </c>
      <c r="E42" s="2">
        <v>0.41589999999999999</v>
      </c>
      <c r="F42" s="2">
        <v>0.58330000000000004</v>
      </c>
      <c r="G42" s="2">
        <v>0.60840000000000005</v>
      </c>
      <c r="H42" s="2">
        <v>0.20860000000000001</v>
      </c>
      <c r="I42" s="2">
        <v>1.8102</v>
      </c>
      <c r="J42" s="43">
        <v>2.3788543518490424</v>
      </c>
      <c r="K42" s="2">
        <v>1.8582000000000001</v>
      </c>
      <c r="L42" s="2">
        <v>0.52529999999999999</v>
      </c>
      <c r="M42" s="2">
        <v>0.45119999999999999</v>
      </c>
      <c r="N42" s="2">
        <v>0.77539999999999998</v>
      </c>
      <c r="O42" s="2">
        <v>0.999</v>
      </c>
      <c r="P42" s="2">
        <v>0.34989999999999999</v>
      </c>
      <c r="Q42" s="15">
        <v>1.2450000000000001</v>
      </c>
      <c r="S42" s="65" t="s">
        <v>17</v>
      </c>
      <c r="T42" s="65" t="s">
        <v>186</v>
      </c>
      <c r="U42" s="65" t="s">
        <v>152</v>
      </c>
      <c r="V42" s="65">
        <v>1993</v>
      </c>
      <c r="W42" s="65">
        <v>1.506</v>
      </c>
      <c r="X42" s="65">
        <v>80.644999999999996</v>
      </c>
      <c r="Y42" s="65">
        <v>2.1019999999999999</v>
      </c>
      <c r="Z42" s="65">
        <v>100</v>
      </c>
      <c r="AA42" s="65">
        <v>3.3839999999999999</v>
      </c>
      <c r="AB42" s="65">
        <v>100</v>
      </c>
      <c r="AC42" s="65">
        <v>2.9380000000000002</v>
      </c>
      <c r="AD42" s="65">
        <v>100</v>
      </c>
      <c r="AE42" s="65">
        <v>5.2030000000000003</v>
      </c>
      <c r="AF42" s="65">
        <v>100</v>
      </c>
      <c r="AG42" s="65">
        <v>2.9049999999999998</v>
      </c>
      <c r="AH42" s="65">
        <v>100</v>
      </c>
      <c r="AI42" s="65">
        <v>3.65</v>
      </c>
      <c r="AJ42" s="65">
        <v>100</v>
      </c>
      <c r="AK42" s="65">
        <v>4.8979999999999997</v>
      </c>
      <c r="AL42" s="65">
        <v>100</v>
      </c>
      <c r="AM42" s="76">
        <v>3.637</v>
      </c>
      <c r="AN42" s="65">
        <v>100</v>
      </c>
      <c r="AO42" s="65">
        <v>4.2300000000000004</v>
      </c>
      <c r="AP42" s="65">
        <v>100</v>
      </c>
      <c r="AQ42" s="65">
        <v>2.7829999999999999</v>
      </c>
      <c r="AR42" s="65">
        <v>100</v>
      </c>
      <c r="AS42" s="65">
        <v>3.65</v>
      </c>
      <c r="AT42" s="65">
        <v>100</v>
      </c>
      <c r="AU42" s="65"/>
      <c r="AV42" s="65"/>
      <c r="AW42" s="65"/>
      <c r="AX42" s="65"/>
      <c r="AY42" s="65"/>
    </row>
    <row r="43" spans="1:51" x14ac:dyDescent="0.25">
      <c r="A43" s="2">
        <v>2005</v>
      </c>
      <c r="B43" s="2">
        <v>3.4428000000000001</v>
      </c>
      <c r="C43" s="2">
        <v>3.2871999999999999</v>
      </c>
      <c r="D43" s="2">
        <v>1.6189</v>
      </c>
      <c r="E43" s="2">
        <v>0.37959999999999999</v>
      </c>
      <c r="F43" s="2">
        <v>0.46389999999999998</v>
      </c>
      <c r="G43" s="2">
        <v>0.48270000000000002</v>
      </c>
      <c r="H43" s="2">
        <v>0.1668</v>
      </c>
      <c r="I43" s="2">
        <v>2.0318000000000001</v>
      </c>
      <c r="J43" s="43">
        <v>2.8303849660021529</v>
      </c>
      <c r="K43" s="2">
        <v>2.0865999999999998</v>
      </c>
      <c r="L43" s="2">
        <v>0.79379999999999995</v>
      </c>
      <c r="M43" s="2">
        <v>0.50109999999999999</v>
      </c>
      <c r="N43" s="2">
        <v>0.75209999999999999</v>
      </c>
      <c r="O43" s="2">
        <v>1.3084</v>
      </c>
      <c r="P43" s="2">
        <v>0.31769999999999998</v>
      </c>
      <c r="Q43" s="15">
        <v>1.8081</v>
      </c>
      <c r="S43" s="65" t="s">
        <v>17</v>
      </c>
      <c r="T43" s="65" t="s">
        <v>186</v>
      </c>
      <c r="U43" s="65" t="s">
        <v>152</v>
      </c>
      <c r="V43" s="65">
        <v>1994</v>
      </c>
      <c r="W43" s="65">
        <v>2.7389999999999999</v>
      </c>
      <c r="X43" s="65">
        <v>100</v>
      </c>
      <c r="Y43" s="65">
        <v>2.5449999999999999</v>
      </c>
      <c r="Z43" s="65">
        <v>100</v>
      </c>
      <c r="AA43" s="65">
        <v>2.0219999999999998</v>
      </c>
      <c r="AB43" s="65">
        <v>100</v>
      </c>
      <c r="AC43" s="65">
        <v>1.5249999999999999</v>
      </c>
      <c r="AD43" s="65">
        <v>100</v>
      </c>
      <c r="AE43" s="65">
        <v>3.0739999999999998</v>
      </c>
      <c r="AF43" s="65">
        <v>96.774000000000001</v>
      </c>
      <c r="AG43" s="65">
        <v>2.8969999999999998</v>
      </c>
      <c r="AH43" s="65">
        <v>100</v>
      </c>
      <c r="AI43" s="65">
        <v>3.6080000000000001</v>
      </c>
      <c r="AJ43" s="65">
        <v>100</v>
      </c>
      <c r="AK43" s="65">
        <v>2.6320000000000001</v>
      </c>
      <c r="AL43" s="65">
        <v>96.774000000000001</v>
      </c>
      <c r="AM43" s="76">
        <v>2.2280000000000002</v>
      </c>
      <c r="AN43" s="65">
        <v>93.332999999999998</v>
      </c>
      <c r="AO43" s="65">
        <v>3.6720000000000002</v>
      </c>
      <c r="AP43" s="65">
        <v>100</v>
      </c>
      <c r="AQ43" s="65">
        <v>1.292</v>
      </c>
      <c r="AR43" s="65">
        <v>83.332999999999998</v>
      </c>
      <c r="AS43" s="65">
        <v>0.83199999999999996</v>
      </c>
      <c r="AT43" s="65">
        <v>70.968000000000004</v>
      </c>
      <c r="AU43" s="65"/>
      <c r="AV43" s="65"/>
      <c r="AW43" s="65"/>
      <c r="AX43" s="65"/>
      <c r="AY43" s="65"/>
    </row>
    <row r="44" spans="1:51" x14ac:dyDescent="0.25">
      <c r="A44" s="2">
        <v>2006</v>
      </c>
      <c r="B44" s="2">
        <v>2.2524999999999999</v>
      </c>
      <c r="C44" s="2">
        <v>1.3523000000000001</v>
      </c>
      <c r="D44" s="2">
        <v>1.1832</v>
      </c>
      <c r="E44" s="2">
        <v>0.46910000000000002</v>
      </c>
      <c r="F44" s="2">
        <v>0.35470000000000002</v>
      </c>
      <c r="G44" s="2">
        <v>0.65049999999999997</v>
      </c>
      <c r="H44" s="2">
        <v>0.19550000000000001</v>
      </c>
      <c r="I44" s="2">
        <v>1.3056000000000001</v>
      </c>
      <c r="J44" s="43">
        <v>3.1746598343739838</v>
      </c>
      <c r="K44" s="2">
        <v>2.0278999999999998</v>
      </c>
      <c r="L44" s="2">
        <v>0.50049999999999994</v>
      </c>
      <c r="M44" s="2">
        <v>0.68579999999999997</v>
      </c>
      <c r="N44" s="2">
        <v>0.76780000000000004</v>
      </c>
      <c r="O44" s="2">
        <v>0.97419999999999995</v>
      </c>
      <c r="P44" s="2">
        <v>0.32290000000000002</v>
      </c>
      <c r="Q44" s="15">
        <v>1.2749999999999999</v>
      </c>
      <c r="S44" s="65" t="s">
        <v>17</v>
      </c>
      <c r="T44" s="65" t="s">
        <v>186</v>
      </c>
      <c r="U44" s="65" t="s">
        <v>152</v>
      </c>
      <c r="V44" s="65">
        <v>1995</v>
      </c>
      <c r="W44" s="65">
        <v>0.92900000000000005</v>
      </c>
      <c r="X44" s="65">
        <v>90.322999999999993</v>
      </c>
      <c r="Y44" s="65">
        <v>1.3</v>
      </c>
      <c r="Z44" s="65">
        <v>100</v>
      </c>
      <c r="AA44" s="65">
        <v>1.1990000000000001</v>
      </c>
      <c r="AB44" s="65">
        <v>100</v>
      </c>
      <c r="AC44" s="65">
        <v>1.4350000000000001</v>
      </c>
      <c r="AD44" s="65">
        <v>100</v>
      </c>
      <c r="AE44" s="65">
        <v>1.5680000000000001</v>
      </c>
      <c r="AF44" s="65">
        <v>100</v>
      </c>
      <c r="AG44" s="65">
        <v>1.482</v>
      </c>
      <c r="AH44" s="65">
        <v>93.332999999999998</v>
      </c>
      <c r="AI44" s="65">
        <v>3.2250000000000001</v>
      </c>
      <c r="AJ44" s="65">
        <v>100</v>
      </c>
      <c r="AK44" s="65">
        <v>2.6</v>
      </c>
      <c r="AL44" s="65">
        <v>100</v>
      </c>
      <c r="AM44" s="76">
        <v>1.0620000000000001</v>
      </c>
      <c r="AN44" s="65">
        <v>100</v>
      </c>
      <c r="AO44" s="65">
        <v>2.129</v>
      </c>
      <c r="AP44" s="65">
        <v>93.548000000000002</v>
      </c>
      <c r="AQ44" s="65">
        <v>1.0649999999999999</v>
      </c>
      <c r="AR44" s="65">
        <v>100</v>
      </c>
      <c r="AS44" s="65">
        <v>0.67900000000000005</v>
      </c>
      <c r="AT44" s="65">
        <v>100</v>
      </c>
      <c r="AU44" s="65"/>
      <c r="AV44" s="65"/>
      <c r="AW44" s="65"/>
      <c r="AX44" s="65"/>
      <c r="AY44" s="65"/>
    </row>
    <row r="45" spans="1:51" x14ac:dyDescent="0.25">
      <c r="A45" s="2">
        <v>2007</v>
      </c>
      <c r="B45" s="2">
        <v>2.8437000000000001</v>
      </c>
      <c r="C45" s="2">
        <v>3.2768999999999999</v>
      </c>
      <c r="D45" s="2">
        <v>1.4474</v>
      </c>
      <c r="E45" s="2">
        <v>0.3478</v>
      </c>
      <c r="F45" s="2">
        <v>0.26150000000000001</v>
      </c>
      <c r="G45" s="2">
        <v>0.42720000000000002</v>
      </c>
      <c r="H45" s="2">
        <v>0.13469999999999999</v>
      </c>
      <c r="I45" s="2">
        <v>1.7678</v>
      </c>
      <c r="J45" s="43">
        <v>2.3370235890690121</v>
      </c>
      <c r="K45" s="2">
        <v>1.8831</v>
      </c>
      <c r="L45" s="2">
        <v>0.38690000000000002</v>
      </c>
      <c r="M45" s="2">
        <v>0.80020000000000002</v>
      </c>
      <c r="N45" s="2">
        <v>0.66359999999999997</v>
      </c>
      <c r="O45" s="2">
        <v>0.99150000000000005</v>
      </c>
      <c r="P45" s="2">
        <v>0.13880000000000001</v>
      </c>
      <c r="Q45" s="15">
        <v>1.5496000000000001</v>
      </c>
      <c r="S45" s="65" t="s">
        <v>17</v>
      </c>
      <c r="T45" s="65" t="s">
        <v>186</v>
      </c>
      <c r="U45" s="65" t="s">
        <v>152</v>
      </c>
      <c r="V45" s="65">
        <v>1996</v>
      </c>
      <c r="W45" s="65">
        <v>1.7729999999999999</v>
      </c>
      <c r="X45" s="65">
        <v>48.387</v>
      </c>
      <c r="Y45" s="65">
        <v>1.048</v>
      </c>
      <c r="Z45" s="65">
        <v>79.31</v>
      </c>
      <c r="AA45" s="65">
        <v>1.071</v>
      </c>
      <c r="AB45" s="65">
        <v>100</v>
      </c>
      <c r="AC45" s="65">
        <v>2.3170000000000002</v>
      </c>
      <c r="AD45" s="65">
        <v>96.667000000000002</v>
      </c>
      <c r="AE45" s="65">
        <v>1.952</v>
      </c>
      <c r="AF45" s="65">
        <v>100</v>
      </c>
      <c r="AG45" s="65">
        <v>2.2069999999999999</v>
      </c>
      <c r="AH45" s="65">
        <v>90</v>
      </c>
      <c r="AI45" s="65">
        <v>1.9159999999999999</v>
      </c>
      <c r="AJ45" s="65">
        <v>100</v>
      </c>
      <c r="AK45" s="65">
        <v>2.2679999999999998</v>
      </c>
      <c r="AL45" s="65">
        <v>100</v>
      </c>
      <c r="AM45" s="76">
        <v>1.903</v>
      </c>
      <c r="AN45" s="65">
        <v>100</v>
      </c>
      <c r="AO45" s="65">
        <v>1.613</v>
      </c>
      <c r="AP45" s="65">
        <v>100</v>
      </c>
      <c r="AQ45" s="65">
        <v>2.1</v>
      </c>
      <c r="AR45" s="65">
        <v>100</v>
      </c>
      <c r="AS45" s="65">
        <v>2.1829999999999998</v>
      </c>
      <c r="AT45" s="65">
        <v>96.774000000000001</v>
      </c>
      <c r="AU45" s="65"/>
      <c r="AV45" s="65"/>
      <c r="AW45" s="65"/>
      <c r="AX45" s="65"/>
      <c r="AY45" s="65"/>
    </row>
    <row r="46" spans="1:51" x14ac:dyDescent="0.25">
      <c r="A46" s="2">
        <v>2008</v>
      </c>
      <c r="B46" s="2">
        <v>1.9347000000000001</v>
      </c>
      <c r="C46" s="2">
        <v>2.7075</v>
      </c>
      <c r="D46" s="2">
        <v>1.2454000000000001</v>
      </c>
      <c r="E46" s="2">
        <v>0.46839999999999998</v>
      </c>
      <c r="F46" s="2">
        <v>0.56320000000000003</v>
      </c>
      <c r="G46" s="2">
        <v>0.47099999999999997</v>
      </c>
      <c r="H46" s="2">
        <v>0.12230000000000001</v>
      </c>
      <c r="I46" s="2">
        <v>1.4358</v>
      </c>
      <c r="J46" s="43">
        <v>2.4609999999999999</v>
      </c>
      <c r="K46" s="2">
        <v>1.8583000000000001</v>
      </c>
      <c r="L46" s="2">
        <v>0.44979999999999998</v>
      </c>
      <c r="M46" s="2">
        <v>0.52349999999999997</v>
      </c>
      <c r="N46" s="2">
        <v>0.62519999999999998</v>
      </c>
      <c r="O46" s="2">
        <v>1.0772999999999999</v>
      </c>
      <c r="P46" s="2">
        <v>0.2777</v>
      </c>
      <c r="Q46" s="15">
        <v>1.2585999999999999</v>
      </c>
      <c r="S46" s="65" t="s">
        <v>17</v>
      </c>
      <c r="T46" s="65" t="s">
        <v>186</v>
      </c>
      <c r="U46" s="65" t="s">
        <v>152</v>
      </c>
      <c r="V46" s="65">
        <v>1997</v>
      </c>
      <c r="W46" s="65">
        <v>2.157</v>
      </c>
      <c r="X46" s="65">
        <v>96.774000000000001</v>
      </c>
      <c r="Y46" s="65">
        <v>1.66</v>
      </c>
      <c r="Z46" s="65">
        <v>96.429000000000002</v>
      </c>
      <c r="AA46" s="65">
        <v>1.5169999999999999</v>
      </c>
      <c r="AB46" s="65">
        <v>100</v>
      </c>
      <c r="AC46" s="65">
        <v>1.5880000000000001</v>
      </c>
      <c r="AD46" s="65">
        <v>96.667000000000002</v>
      </c>
      <c r="AE46" s="65">
        <v>1.607</v>
      </c>
      <c r="AF46" s="65">
        <v>100</v>
      </c>
      <c r="AG46" s="65">
        <v>1.7070000000000001</v>
      </c>
      <c r="AH46" s="65">
        <v>100</v>
      </c>
      <c r="AI46" s="65">
        <v>2.0390000000000001</v>
      </c>
      <c r="AJ46" s="65">
        <v>100</v>
      </c>
      <c r="AK46" s="65">
        <v>2.4140000000000001</v>
      </c>
      <c r="AL46" s="65">
        <v>100</v>
      </c>
      <c r="AM46" s="76">
        <v>3.2959999999999998</v>
      </c>
      <c r="AN46" s="65">
        <v>93.332999999999998</v>
      </c>
      <c r="AO46" s="65">
        <v>1.462</v>
      </c>
      <c r="AP46" s="65">
        <v>100</v>
      </c>
      <c r="AQ46" s="65">
        <v>1.859</v>
      </c>
      <c r="AR46" s="65">
        <v>100</v>
      </c>
      <c r="AS46" s="65">
        <v>1.589</v>
      </c>
      <c r="AT46" s="65">
        <v>100</v>
      </c>
      <c r="AU46" s="65"/>
      <c r="AV46" s="65"/>
      <c r="AW46" s="65"/>
      <c r="AX46" s="65"/>
      <c r="AY46" s="65"/>
    </row>
    <row r="47" spans="1:51" x14ac:dyDescent="0.25">
      <c r="A47" s="2">
        <v>2009</v>
      </c>
      <c r="B47" s="2">
        <v>2.5398999999999998</v>
      </c>
      <c r="C47" s="2">
        <v>3.5053999999999998</v>
      </c>
      <c r="D47" s="2">
        <v>1.4103000000000001</v>
      </c>
      <c r="E47" s="2">
        <v>0.33889999999999998</v>
      </c>
      <c r="F47" s="2">
        <v>0.43940000000000001</v>
      </c>
      <c r="G47" s="2">
        <v>0.442</v>
      </c>
      <c r="H47" s="2">
        <v>0.1226</v>
      </c>
      <c r="I47" s="2">
        <v>1.9184000000000001</v>
      </c>
      <c r="J47" s="43">
        <v>2.5453333333333332</v>
      </c>
      <c r="K47" s="2">
        <v>1.6108</v>
      </c>
      <c r="L47" s="41">
        <v>-999.9</v>
      </c>
      <c r="M47" s="41">
        <v>-999.9</v>
      </c>
      <c r="N47" s="2">
        <v>0.68259999999999998</v>
      </c>
      <c r="O47" s="2">
        <v>1.1544000000000001</v>
      </c>
      <c r="P47" s="2">
        <v>0.2114</v>
      </c>
      <c r="Q47" s="15">
        <v>1.3164</v>
      </c>
      <c r="S47" s="65" t="s">
        <v>17</v>
      </c>
      <c r="T47" s="65" t="s">
        <v>186</v>
      </c>
      <c r="U47" s="65" t="s">
        <v>152</v>
      </c>
      <c r="V47" s="65">
        <v>1998</v>
      </c>
      <c r="W47" s="65">
        <v>1.8859999999999999</v>
      </c>
      <c r="X47" s="65">
        <v>100</v>
      </c>
      <c r="Y47" s="65">
        <v>1.054</v>
      </c>
      <c r="Z47" s="65">
        <v>100</v>
      </c>
      <c r="AA47" s="65">
        <v>1.359</v>
      </c>
      <c r="AB47" s="65">
        <v>100</v>
      </c>
      <c r="AC47" s="65">
        <v>2.012</v>
      </c>
      <c r="AD47" s="65">
        <v>100</v>
      </c>
      <c r="AE47" s="65">
        <v>2.202</v>
      </c>
      <c r="AF47" s="65">
        <v>100</v>
      </c>
      <c r="AG47" s="65">
        <v>1.589</v>
      </c>
      <c r="AH47" s="65">
        <v>100</v>
      </c>
      <c r="AI47" s="65">
        <v>1.6579999999999999</v>
      </c>
      <c r="AJ47" s="65">
        <v>100</v>
      </c>
      <c r="AK47" s="65">
        <v>2.9319999999999999</v>
      </c>
      <c r="AL47" s="65">
        <v>100</v>
      </c>
      <c r="AM47" s="76">
        <v>1.7809999999999999</v>
      </c>
      <c r="AN47" s="65">
        <v>100</v>
      </c>
      <c r="AO47" s="65">
        <v>2.04</v>
      </c>
      <c r="AP47" s="65">
        <v>100</v>
      </c>
      <c r="AQ47" s="65">
        <v>2.2069999999999999</v>
      </c>
      <c r="AR47" s="65">
        <v>100</v>
      </c>
      <c r="AS47" s="65">
        <v>1.22</v>
      </c>
      <c r="AT47" s="65">
        <v>100</v>
      </c>
      <c r="AU47" s="65"/>
      <c r="AV47" s="65"/>
      <c r="AW47" s="65"/>
      <c r="AX47" s="65"/>
      <c r="AY47" s="65"/>
    </row>
    <row r="48" spans="1:51" x14ac:dyDescent="0.25">
      <c r="A48" s="2">
        <v>2010</v>
      </c>
      <c r="B48" s="2">
        <v>2.6284000000000001</v>
      </c>
      <c r="C48" s="41">
        <v>-999.9</v>
      </c>
      <c r="D48" s="41">
        <v>-999.9</v>
      </c>
      <c r="E48" s="2">
        <v>0.3226</v>
      </c>
      <c r="F48" s="2">
        <v>0.4718</v>
      </c>
      <c r="G48" s="2">
        <v>0.44419999999999998</v>
      </c>
      <c r="H48" s="2">
        <v>0.14729999999999999</v>
      </c>
      <c r="I48" s="2">
        <v>1.37</v>
      </c>
      <c r="J48" s="43">
        <v>2.2569999999999997</v>
      </c>
      <c r="K48" s="2">
        <v>1.7242</v>
      </c>
      <c r="L48" s="41">
        <v>-999.9</v>
      </c>
      <c r="M48" s="41">
        <v>-999.9</v>
      </c>
      <c r="N48" s="2">
        <v>0.79210000000000003</v>
      </c>
      <c r="O48" s="2">
        <v>0.88200000000000001</v>
      </c>
      <c r="P48" s="2">
        <v>0.1321</v>
      </c>
      <c r="Q48" s="15">
        <v>1.1587000000000001</v>
      </c>
      <c r="S48" s="65" t="s">
        <v>17</v>
      </c>
      <c r="T48" s="65" t="s">
        <v>186</v>
      </c>
      <c r="U48" s="65" t="s">
        <v>152</v>
      </c>
      <c r="V48" s="65">
        <v>1999</v>
      </c>
      <c r="W48" s="65">
        <v>1.7010000000000001</v>
      </c>
      <c r="X48" s="65">
        <v>100</v>
      </c>
      <c r="Y48" s="65">
        <v>0.81699999999999995</v>
      </c>
      <c r="Z48" s="65">
        <v>100</v>
      </c>
      <c r="AA48" s="65">
        <v>1.08</v>
      </c>
      <c r="AB48" s="65">
        <v>100</v>
      </c>
      <c r="AC48" s="65">
        <v>1.91</v>
      </c>
      <c r="AD48" s="65">
        <v>100</v>
      </c>
      <c r="AE48" s="65">
        <v>1.6259999999999999</v>
      </c>
      <c r="AF48" s="65">
        <v>100</v>
      </c>
      <c r="AG48" s="65">
        <v>1.2749999999999999</v>
      </c>
      <c r="AH48" s="65">
        <v>93.332999999999998</v>
      </c>
      <c r="AI48" s="65">
        <v>1.3109999999999999</v>
      </c>
      <c r="AJ48" s="65">
        <v>100</v>
      </c>
      <c r="AK48" s="65">
        <v>1.8979999999999999</v>
      </c>
      <c r="AL48" s="65">
        <v>100</v>
      </c>
      <c r="AM48" s="76">
        <v>4.117</v>
      </c>
      <c r="AN48" s="65">
        <v>100</v>
      </c>
      <c r="AO48" s="65">
        <v>1.0609999999999999</v>
      </c>
      <c r="AP48" s="65">
        <v>100</v>
      </c>
      <c r="AQ48" s="65">
        <v>1.532</v>
      </c>
      <c r="AR48" s="65">
        <v>100</v>
      </c>
      <c r="AS48" s="65">
        <v>1.361</v>
      </c>
      <c r="AT48" s="65">
        <v>98.656000000000006</v>
      </c>
      <c r="AU48" s="65"/>
      <c r="AV48" s="65"/>
      <c r="AW48" s="65"/>
      <c r="AX48" s="65"/>
      <c r="AY48" s="65"/>
    </row>
    <row r="49" spans="1:51" x14ac:dyDescent="0.25">
      <c r="A49" s="2">
        <v>2011</v>
      </c>
      <c r="B49" s="2">
        <v>3.8458999999999999</v>
      </c>
      <c r="C49" s="2">
        <v>4.2610999999999999</v>
      </c>
      <c r="D49" s="2">
        <v>1.9903999999999999</v>
      </c>
      <c r="E49" s="2">
        <v>0.30580000000000002</v>
      </c>
      <c r="F49" s="2">
        <v>0.33729999999999999</v>
      </c>
      <c r="G49" s="2">
        <v>0.36159999999999998</v>
      </c>
      <c r="H49" s="2">
        <v>0.1391</v>
      </c>
      <c r="I49" s="2">
        <v>2.2437999999999998</v>
      </c>
      <c r="J49" s="43">
        <v>2.9648508435924388</v>
      </c>
      <c r="K49" s="2">
        <v>1.3459000000000001</v>
      </c>
      <c r="L49" s="2">
        <v>0.8155</v>
      </c>
      <c r="M49" s="2">
        <v>0.84279999999999999</v>
      </c>
      <c r="N49" s="2">
        <v>0.68049999999999999</v>
      </c>
      <c r="O49" s="2">
        <v>1.3765000000000001</v>
      </c>
      <c r="P49" s="2">
        <v>0.1487</v>
      </c>
      <c r="Q49" s="15">
        <v>1.681</v>
      </c>
      <c r="S49" s="65" t="s">
        <v>17</v>
      </c>
      <c r="T49" s="65" t="s">
        <v>186</v>
      </c>
      <c r="U49" s="65" t="s">
        <v>152</v>
      </c>
      <c r="V49" s="65">
        <v>2000</v>
      </c>
      <c r="W49" s="65">
        <v>1.486</v>
      </c>
      <c r="X49" s="65">
        <v>100</v>
      </c>
      <c r="Y49" s="65">
        <v>1.3759999999999999</v>
      </c>
      <c r="Z49" s="65">
        <v>100</v>
      </c>
      <c r="AA49" s="65">
        <v>0.85899999999999999</v>
      </c>
      <c r="AB49" s="65">
        <v>100</v>
      </c>
      <c r="AC49" s="65">
        <v>2.58</v>
      </c>
      <c r="AD49" s="65">
        <v>100</v>
      </c>
      <c r="AE49" s="65">
        <v>1.7989999999999999</v>
      </c>
      <c r="AF49" s="65">
        <v>100</v>
      </c>
      <c r="AG49" s="65">
        <v>2.0510000000000002</v>
      </c>
      <c r="AH49" s="65">
        <v>100</v>
      </c>
      <c r="AI49" s="65">
        <v>2.2549999999999999</v>
      </c>
      <c r="AJ49" s="65">
        <v>100</v>
      </c>
      <c r="AK49" s="65">
        <v>2.6850000000000001</v>
      </c>
      <c r="AL49" s="65">
        <v>100</v>
      </c>
      <c r="AM49" s="76">
        <v>2.0910000000000002</v>
      </c>
      <c r="AN49" s="65">
        <v>100</v>
      </c>
      <c r="AO49" s="65">
        <v>2.9020000000000001</v>
      </c>
      <c r="AP49" s="65">
        <v>100</v>
      </c>
      <c r="AQ49" s="65">
        <v>2.2519999999999998</v>
      </c>
      <c r="AR49" s="65">
        <v>100</v>
      </c>
      <c r="AS49" s="65">
        <v>2.08</v>
      </c>
      <c r="AT49" s="65">
        <v>100</v>
      </c>
      <c r="AU49" s="65"/>
      <c r="AV49" s="65"/>
      <c r="AW49" s="65"/>
      <c r="AX49" s="65"/>
      <c r="AY49" s="65"/>
    </row>
    <row r="50" spans="1:51" x14ac:dyDescent="0.25">
      <c r="A50" s="2">
        <v>2012</v>
      </c>
      <c r="B50" s="2">
        <v>2.9940000000000002</v>
      </c>
      <c r="C50" s="2">
        <v>2.9674</v>
      </c>
      <c r="D50" s="2">
        <v>1.3905000000000001</v>
      </c>
      <c r="E50" s="2">
        <v>0.23730000000000001</v>
      </c>
      <c r="F50" s="2">
        <v>0.33679999999999999</v>
      </c>
      <c r="G50" s="2">
        <v>0.32490000000000002</v>
      </c>
      <c r="H50" s="2">
        <v>0.1273</v>
      </c>
      <c r="I50" s="2">
        <v>1.5803</v>
      </c>
      <c r="J50" s="43">
        <v>2.3083521195852126</v>
      </c>
      <c r="K50" s="2">
        <v>0.82299999999999995</v>
      </c>
      <c r="L50" s="2">
        <v>0.7278</v>
      </c>
      <c r="M50" s="2">
        <v>0.67420000000000002</v>
      </c>
      <c r="N50" s="2">
        <v>0.70589999999999997</v>
      </c>
      <c r="O50" s="2">
        <v>0.90469999999999995</v>
      </c>
      <c r="P50" s="2">
        <v>0.1048</v>
      </c>
      <c r="Q50" s="15">
        <v>1.1849000000000001</v>
      </c>
      <c r="S50" s="65" t="s">
        <v>17</v>
      </c>
      <c r="T50" s="65" t="s">
        <v>187</v>
      </c>
      <c r="U50" s="65" t="s">
        <v>181</v>
      </c>
      <c r="V50" s="65">
        <v>1999</v>
      </c>
      <c r="W50" s="65">
        <v>3.0579999999999998</v>
      </c>
      <c r="X50" s="65">
        <v>100</v>
      </c>
      <c r="Y50" s="65">
        <v>1.4810000000000001</v>
      </c>
      <c r="Z50" s="65">
        <v>100</v>
      </c>
      <c r="AA50" s="65">
        <v>1.849</v>
      </c>
      <c r="AB50" s="65">
        <v>100</v>
      </c>
      <c r="AC50" s="65">
        <v>2.669</v>
      </c>
      <c r="AD50" s="65">
        <v>100</v>
      </c>
      <c r="AE50" s="65">
        <v>2.4350000000000001</v>
      </c>
      <c r="AF50" s="65">
        <v>100</v>
      </c>
      <c r="AG50" s="65">
        <v>1.9079999999999999</v>
      </c>
      <c r="AH50" s="65">
        <v>93.332999999999998</v>
      </c>
      <c r="AI50" s="65">
        <v>1.97</v>
      </c>
      <c r="AJ50" s="65">
        <v>100</v>
      </c>
      <c r="AK50" s="65">
        <v>2.5870000000000002</v>
      </c>
      <c r="AL50" s="65">
        <v>100</v>
      </c>
      <c r="AM50" s="76">
        <v>6.1849999999999996</v>
      </c>
      <c r="AN50" s="65">
        <v>100</v>
      </c>
      <c r="AO50" s="65">
        <v>2.2690000000000001</v>
      </c>
      <c r="AP50" s="65">
        <v>100</v>
      </c>
      <c r="AQ50" s="65">
        <v>2.3969999999999998</v>
      </c>
      <c r="AR50" s="65">
        <v>100</v>
      </c>
      <c r="AS50" s="65">
        <v>2.33</v>
      </c>
      <c r="AT50" s="65">
        <v>96.774000000000001</v>
      </c>
      <c r="AU50" s="65"/>
      <c r="AV50" s="65"/>
      <c r="AW50" s="65"/>
      <c r="AX50" s="65"/>
      <c r="AY50" s="65"/>
    </row>
    <row r="51" spans="1:51" x14ac:dyDescent="0.25">
      <c r="S51" s="65" t="s">
        <v>17</v>
      </c>
      <c r="T51" s="65" t="s">
        <v>187</v>
      </c>
      <c r="U51" s="65" t="s">
        <v>181</v>
      </c>
      <c r="V51" s="65">
        <v>2000</v>
      </c>
      <c r="W51" s="65">
        <v>2.7069999999999999</v>
      </c>
      <c r="X51" s="65">
        <v>100</v>
      </c>
      <c r="Y51" s="65">
        <v>2.0939999999999999</v>
      </c>
      <c r="Z51" s="65">
        <v>100</v>
      </c>
      <c r="AA51" s="65">
        <v>2.4340000000000002</v>
      </c>
      <c r="AB51" s="65">
        <v>100</v>
      </c>
      <c r="AC51" s="65">
        <v>3.2650000000000001</v>
      </c>
      <c r="AD51" s="65">
        <v>100</v>
      </c>
      <c r="AE51" s="65">
        <v>2.4750000000000001</v>
      </c>
      <c r="AF51" s="65">
        <v>100</v>
      </c>
      <c r="AG51" s="65">
        <v>3.05</v>
      </c>
      <c r="AH51" s="65">
        <v>100</v>
      </c>
      <c r="AI51" s="65">
        <v>2.9870000000000001</v>
      </c>
      <c r="AJ51" s="65">
        <v>100</v>
      </c>
      <c r="AK51" s="65">
        <v>3.5710000000000002</v>
      </c>
      <c r="AL51" s="65">
        <v>100</v>
      </c>
      <c r="AM51" s="76">
        <v>3.28</v>
      </c>
      <c r="AN51" s="65">
        <v>100</v>
      </c>
      <c r="AO51" s="65">
        <v>3.887</v>
      </c>
      <c r="AP51" s="65">
        <v>100</v>
      </c>
      <c r="AQ51" s="65">
        <v>3.0310000000000001</v>
      </c>
      <c r="AR51" s="65">
        <v>100</v>
      </c>
      <c r="AS51" s="65">
        <v>3.899</v>
      </c>
      <c r="AT51" s="65">
        <v>100</v>
      </c>
      <c r="AU51" s="65"/>
      <c r="AV51" s="65"/>
      <c r="AW51" s="65"/>
      <c r="AX51" s="65"/>
      <c r="AY51" s="65"/>
    </row>
    <row r="52" spans="1:51" x14ac:dyDescent="0.25">
      <c r="A52" s="120" t="s">
        <v>135</v>
      </c>
      <c r="B52" s="120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S52" s="65" t="s">
        <v>17</v>
      </c>
      <c r="T52" s="65" t="s">
        <v>187</v>
      </c>
      <c r="U52" s="65" t="s">
        <v>181</v>
      </c>
      <c r="V52" s="65">
        <v>2001</v>
      </c>
      <c r="W52" s="65">
        <v>3.1349999999999998</v>
      </c>
      <c r="X52" s="65">
        <v>100</v>
      </c>
      <c r="Y52" s="65">
        <v>2.4350000000000001</v>
      </c>
      <c r="Z52" s="65">
        <v>100</v>
      </c>
      <c r="AA52" s="65">
        <v>3.8359999999999999</v>
      </c>
      <c r="AB52" s="65">
        <v>100</v>
      </c>
      <c r="AC52" s="65">
        <v>2.9169999999999998</v>
      </c>
      <c r="AD52" s="65">
        <v>96.667000000000002</v>
      </c>
      <c r="AE52" s="65">
        <v>2.7370000000000001</v>
      </c>
      <c r="AF52" s="65">
        <v>100</v>
      </c>
      <c r="AG52" s="65">
        <v>3.2269999999999999</v>
      </c>
      <c r="AH52" s="65">
        <v>100</v>
      </c>
      <c r="AI52" s="65">
        <v>3.02</v>
      </c>
      <c r="AJ52" s="65">
        <v>93.548000000000002</v>
      </c>
      <c r="AK52" s="65">
        <v>5.2130000000000001</v>
      </c>
      <c r="AL52" s="65">
        <v>100</v>
      </c>
      <c r="AM52" s="76">
        <v>3.0019999999999998</v>
      </c>
      <c r="AN52" s="65">
        <v>100</v>
      </c>
      <c r="AO52" s="65">
        <v>3.5139999999999998</v>
      </c>
      <c r="AP52" s="65">
        <v>100</v>
      </c>
      <c r="AQ52" s="65">
        <v>2.1080000000000001</v>
      </c>
      <c r="AR52" s="65">
        <v>100</v>
      </c>
      <c r="AS52" s="65">
        <v>3.23</v>
      </c>
      <c r="AT52" s="65">
        <v>96.774000000000001</v>
      </c>
      <c r="AU52" s="65"/>
      <c r="AV52" s="65"/>
      <c r="AW52" s="65"/>
      <c r="AX52" s="65"/>
      <c r="AY52" s="65"/>
    </row>
    <row r="53" spans="1:51" x14ac:dyDescent="0.25">
      <c r="B53" s="2" t="s">
        <v>17</v>
      </c>
      <c r="C53" s="2" t="s">
        <v>26</v>
      </c>
      <c r="D53" s="2" t="s">
        <v>28</v>
      </c>
      <c r="E53" s="2" t="s">
        <v>43</v>
      </c>
      <c r="F53" s="2" t="s">
        <v>44</v>
      </c>
      <c r="G53" s="2" t="s">
        <v>45</v>
      </c>
      <c r="H53" s="2" t="s">
        <v>46</v>
      </c>
      <c r="I53" s="2" t="s">
        <v>61</v>
      </c>
      <c r="J53" s="2" t="s">
        <v>70</v>
      </c>
      <c r="K53" s="2" t="s">
        <v>75</v>
      </c>
      <c r="L53" s="2" t="s">
        <v>79</v>
      </c>
      <c r="M53" s="2" t="s">
        <v>82</v>
      </c>
      <c r="N53" s="2" t="s">
        <v>86</v>
      </c>
      <c r="O53" s="2" t="s">
        <v>134</v>
      </c>
      <c r="P53" s="2" t="s">
        <v>96</v>
      </c>
      <c r="Q53" s="15" t="s">
        <v>98</v>
      </c>
      <c r="R53" s="2"/>
      <c r="S53" s="65" t="s">
        <v>17</v>
      </c>
      <c r="T53" s="65" t="s">
        <v>187</v>
      </c>
      <c r="U53" s="65" t="s">
        <v>181</v>
      </c>
      <c r="V53" s="65">
        <v>2002</v>
      </c>
      <c r="W53" s="65">
        <v>2.371</v>
      </c>
      <c r="X53" s="65">
        <v>100</v>
      </c>
      <c r="Y53" s="65">
        <v>1.371</v>
      </c>
      <c r="Z53" s="65">
        <v>100</v>
      </c>
      <c r="AA53" s="65">
        <v>2.1190000000000002</v>
      </c>
      <c r="AB53" s="65">
        <v>100</v>
      </c>
      <c r="AC53" s="65">
        <v>2.7069999999999999</v>
      </c>
      <c r="AD53" s="65">
        <v>100</v>
      </c>
      <c r="AE53" s="65">
        <v>2.5579999999999998</v>
      </c>
      <c r="AF53" s="65">
        <v>100</v>
      </c>
      <c r="AG53" s="65">
        <v>1.98</v>
      </c>
      <c r="AH53" s="65">
        <v>100</v>
      </c>
      <c r="AI53" s="65">
        <v>0.78400000000000003</v>
      </c>
      <c r="AJ53" s="65">
        <v>100</v>
      </c>
      <c r="AK53" s="65">
        <v>0.82599999999999996</v>
      </c>
      <c r="AL53" s="65">
        <v>100</v>
      </c>
      <c r="AM53" s="76">
        <v>1.073</v>
      </c>
      <c r="AN53" s="65">
        <v>100</v>
      </c>
      <c r="AO53" s="65">
        <v>0.877</v>
      </c>
      <c r="AP53" s="65">
        <v>96.774000000000001</v>
      </c>
      <c r="AQ53" s="65">
        <v>1.62</v>
      </c>
      <c r="AR53" s="65">
        <v>100</v>
      </c>
      <c r="AS53" s="65">
        <v>1.7230000000000001</v>
      </c>
      <c r="AT53" s="65">
        <v>100</v>
      </c>
      <c r="AU53" s="65"/>
      <c r="AV53" s="65"/>
      <c r="AW53" s="65"/>
      <c r="AX53" s="65"/>
      <c r="AY53" s="65"/>
    </row>
    <row r="54" spans="1:51" x14ac:dyDescent="0.25">
      <c r="A54" s="2">
        <v>1990</v>
      </c>
      <c r="B54" s="41">
        <v>-999.9</v>
      </c>
      <c r="C54" s="2">
        <v>4.3666</v>
      </c>
      <c r="D54" s="2">
        <v>1.7232000000000001</v>
      </c>
      <c r="E54" s="2">
        <v>0.87670000000000003</v>
      </c>
      <c r="F54" s="2">
        <v>0.76180000000000003</v>
      </c>
      <c r="G54" s="2">
        <v>1.1351</v>
      </c>
      <c r="H54" s="41">
        <v>-999.9</v>
      </c>
      <c r="I54" s="2">
        <v>2.4325999999999999</v>
      </c>
      <c r="J54" s="43">
        <v>1.9679991678163942</v>
      </c>
      <c r="K54" s="41">
        <v>-999.9</v>
      </c>
      <c r="L54" s="2">
        <v>0.83189999999999997</v>
      </c>
      <c r="M54" s="2">
        <v>0.55310000000000004</v>
      </c>
      <c r="N54" s="41">
        <v>-999.9</v>
      </c>
      <c r="O54" s="2">
        <v>0.99980000000000002</v>
      </c>
      <c r="P54" s="2">
        <v>0.28310000000000002</v>
      </c>
      <c r="Q54" s="15">
        <v>2.137</v>
      </c>
      <c r="R54" s="2"/>
      <c r="S54" s="65" t="s">
        <v>17</v>
      </c>
      <c r="T54" s="65" t="s">
        <v>187</v>
      </c>
      <c r="U54" s="65" t="s">
        <v>181</v>
      </c>
      <c r="V54" s="65">
        <v>2003</v>
      </c>
      <c r="W54" s="65">
        <v>1.228</v>
      </c>
      <c r="X54" s="65">
        <v>100</v>
      </c>
      <c r="Y54" s="65">
        <v>1.875</v>
      </c>
      <c r="Z54" s="65">
        <v>100</v>
      </c>
      <c r="AA54" s="65">
        <v>3.1579999999999999</v>
      </c>
      <c r="AB54" s="65">
        <v>100</v>
      </c>
      <c r="AC54" s="65">
        <v>2.4009999999999998</v>
      </c>
      <c r="AD54" s="65">
        <v>100</v>
      </c>
      <c r="AE54" s="65">
        <v>2.7770000000000001</v>
      </c>
      <c r="AF54" s="65">
        <v>100</v>
      </c>
      <c r="AG54" s="65">
        <v>2.5569999999999999</v>
      </c>
      <c r="AH54" s="65">
        <v>100</v>
      </c>
      <c r="AI54" s="65">
        <v>2.1659999999999999</v>
      </c>
      <c r="AJ54" s="65">
        <v>100</v>
      </c>
      <c r="AK54" s="65">
        <v>2.63</v>
      </c>
      <c r="AL54" s="65">
        <v>100</v>
      </c>
      <c r="AM54" s="76">
        <v>2.3730000000000002</v>
      </c>
      <c r="AN54" s="65">
        <v>100</v>
      </c>
      <c r="AO54" s="65">
        <v>1.7470000000000001</v>
      </c>
      <c r="AP54" s="65">
        <v>100</v>
      </c>
      <c r="AQ54" s="65">
        <v>2.1059999999999999</v>
      </c>
      <c r="AR54" s="65">
        <v>100</v>
      </c>
      <c r="AS54" s="65">
        <v>1.4239999999999999</v>
      </c>
      <c r="AT54" s="65">
        <v>100</v>
      </c>
      <c r="AU54" s="65"/>
      <c r="AV54" s="65"/>
      <c r="AW54" s="65"/>
      <c r="AX54" s="65"/>
      <c r="AY54" s="65"/>
    </row>
    <row r="55" spans="1:51" x14ac:dyDescent="0.25">
      <c r="A55" s="2">
        <v>1991</v>
      </c>
      <c r="B55" s="2">
        <v>5.8807080049381897</v>
      </c>
      <c r="C55" s="2">
        <v>3.7970000000000002</v>
      </c>
      <c r="D55" s="2">
        <v>1.9325000000000001</v>
      </c>
      <c r="E55" s="2">
        <v>0.89729999999999999</v>
      </c>
      <c r="F55" s="2">
        <v>0.71830000000000005</v>
      </c>
      <c r="G55" s="2">
        <v>1.0516000000000001</v>
      </c>
      <c r="H55" s="2">
        <v>0.22720000000000001</v>
      </c>
      <c r="I55" s="2">
        <v>2.2019000000000002</v>
      </c>
      <c r="J55" s="43">
        <v>2.8162358862540748</v>
      </c>
      <c r="K55" s="2">
        <v>3.4553333333333329</v>
      </c>
      <c r="L55" s="2">
        <v>0.99260000000000004</v>
      </c>
      <c r="M55" s="2">
        <v>0.60450000000000004</v>
      </c>
      <c r="N55" s="2">
        <v>6.5888999999999998</v>
      </c>
      <c r="O55" s="2">
        <v>1.0389999999999999</v>
      </c>
      <c r="P55" s="2">
        <v>0.32269999999999999</v>
      </c>
      <c r="Q55" s="15">
        <v>2.1254</v>
      </c>
      <c r="R55" s="2"/>
      <c r="S55" s="65" t="s">
        <v>17</v>
      </c>
      <c r="T55" s="65" t="s">
        <v>187</v>
      </c>
      <c r="U55" s="65" t="s">
        <v>181</v>
      </c>
      <c r="V55" s="65">
        <v>2004</v>
      </c>
      <c r="W55" s="65">
        <v>1.3360000000000001</v>
      </c>
      <c r="X55" s="65">
        <v>100</v>
      </c>
      <c r="Y55" s="65">
        <v>1.5289999999999999</v>
      </c>
      <c r="Z55" s="65">
        <v>100</v>
      </c>
      <c r="AA55" s="65">
        <v>2.5179999999999998</v>
      </c>
      <c r="AB55" s="65">
        <v>96.774000000000001</v>
      </c>
      <c r="AC55" s="65">
        <v>4.0220000000000002</v>
      </c>
      <c r="AD55" s="65">
        <v>100</v>
      </c>
      <c r="AE55" s="65">
        <v>2.125</v>
      </c>
      <c r="AF55" s="65">
        <v>100</v>
      </c>
      <c r="AG55" s="65">
        <v>1.9279999999999999</v>
      </c>
      <c r="AH55" s="65">
        <v>100</v>
      </c>
      <c r="AI55" s="65">
        <v>1.7929999999999999</v>
      </c>
      <c r="AJ55" s="65">
        <v>100</v>
      </c>
      <c r="AK55" s="65">
        <v>2.4550000000000001</v>
      </c>
      <c r="AL55" s="65">
        <v>100</v>
      </c>
      <c r="AM55" s="76">
        <v>1.861</v>
      </c>
      <c r="AN55" s="65">
        <v>100</v>
      </c>
      <c r="AO55" s="65">
        <v>2.5110000000000001</v>
      </c>
      <c r="AP55" s="65">
        <v>96.774000000000001</v>
      </c>
      <c r="AQ55" s="65">
        <v>1.611</v>
      </c>
      <c r="AR55" s="65">
        <v>100</v>
      </c>
      <c r="AS55" s="65">
        <v>2.2360000000000002</v>
      </c>
      <c r="AT55" s="65">
        <v>96.774000000000001</v>
      </c>
      <c r="AU55" s="65"/>
      <c r="AV55" s="65"/>
      <c r="AW55" s="65"/>
      <c r="AX55" s="65"/>
      <c r="AY55" s="65"/>
    </row>
    <row r="56" spans="1:51" x14ac:dyDescent="0.25">
      <c r="A56" s="2">
        <v>1992</v>
      </c>
      <c r="B56" s="2">
        <v>3.3957855105455605</v>
      </c>
      <c r="C56" s="2">
        <v>4.2263000000000002</v>
      </c>
      <c r="D56" s="2">
        <v>1.6709000000000001</v>
      </c>
      <c r="E56" s="2">
        <v>0.80689999999999995</v>
      </c>
      <c r="F56" s="2">
        <v>0.66910000000000003</v>
      </c>
      <c r="G56" s="2">
        <v>1.1982999999999999</v>
      </c>
      <c r="H56" s="2">
        <v>0.16569999999999999</v>
      </c>
      <c r="I56" s="2">
        <v>1.9077999999999999</v>
      </c>
      <c r="J56" s="43">
        <v>2.5975533494777383</v>
      </c>
      <c r="K56" s="2">
        <v>1.9492330542189218</v>
      </c>
      <c r="L56" s="2">
        <v>0.66290000000000004</v>
      </c>
      <c r="M56" s="2">
        <v>0.65720000000000001</v>
      </c>
      <c r="N56" s="41">
        <v>-999.9</v>
      </c>
      <c r="O56" s="2">
        <v>0.84340000000000004</v>
      </c>
      <c r="P56" s="2">
        <v>0.2944</v>
      </c>
      <c r="Q56" s="15">
        <v>2.1898</v>
      </c>
      <c r="R56" s="2"/>
      <c r="S56" s="65" t="s">
        <v>17</v>
      </c>
      <c r="T56" s="65" t="s">
        <v>187</v>
      </c>
      <c r="U56" s="65" t="s">
        <v>181</v>
      </c>
      <c r="V56" s="65">
        <v>2005</v>
      </c>
      <c r="W56" s="65">
        <v>1.423</v>
      </c>
      <c r="X56" s="65">
        <v>93.548000000000002</v>
      </c>
      <c r="Y56" s="65">
        <v>1.724</v>
      </c>
      <c r="Z56" s="65">
        <v>100</v>
      </c>
      <c r="AA56" s="65">
        <v>2.976</v>
      </c>
      <c r="AB56" s="65">
        <v>100</v>
      </c>
      <c r="AC56" s="65">
        <v>4.2649999999999997</v>
      </c>
      <c r="AD56" s="65">
        <v>96.667000000000002</v>
      </c>
      <c r="AE56" s="65">
        <v>3.1480000000000001</v>
      </c>
      <c r="AF56" s="65">
        <v>100</v>
      </c>
      <c r="AG56" s="65">
        <v>2.3809999999999998</v>
      </c>
      <c r="AH56" s="65">
        <v>100</v>
      </c>
      <c r="AI56" s="65">
        <v>2.6850000000000001</v>
      </c>
      <c r="AJ56" s="65">
        <v>100</v>
      </c>
      <c r="AK56" s="65">
        <v>2.3969999999999998</v>
      </c>
      <c r="AL56" s="65">
        <v>96.774000000000001</v>
      </c>
      <c r="AM56" s="76">
        <v>2.41</v>
      </c>
      <c r="AN56" s="65">
        <v>100</v>
      </c>
      <c r="AO56" s="65">
        <v>3.1419999999999999</v>
      </c>
      <c r="AP56" s="65">
        <v>100</v>
      </c>
      <c r="AQ56" s="65">
        <v>3.024</v>
      </c>
      <c r="AR56" s="65">
        <v>100</v>
      </c>
      <c r="AS56" s="65">
        <v>1.4590000000000001</v>
      </c>
      <c r="AT56" s="65">
        <v>100</v>
      </c>
      <c r="AU56" s="65"/>
      <c r="AV56" s="65"/>
      <c r="AW56" s="65"/>
      <c r="AX56" s="65"/>
      <c r="AY56" s="65"/>
    </row>
    <row r="57" spans="1:51" x14ac:dyDescent="0.25">
      <c r="A57" s="2">
        <v>1993</v>
      </c>
      <c r="B57" s="41">
        <v>-999.9</v>
      </c>
      <c r="C57" s="2">
        <v>3.0442999999999998</v>
      </c>
      <c r="D57" s="2">
        <v>1.3174999999999999</v>
      </c>
      <c r="E57" s="2">
        <v>0.53969999999999996</v>
      </c>
      <c r="F57" s="2">
        <v>0.46820000000000001</v>
      </c>
      <c r="G57" s="2">
        <v>0.71179999999999999</v>
      </c>
      <c r="H57" s="2">
        <v>0.11020000000000001</v>
      </c>
      <c r="I57" s="2">
        <v>1.1324000000000001</v>
      </c>
      <c r="J57" s="43">
        <v>2.1534898041703556</v>
      </c>
      <c r="K57" s="2">
        <v>1.8531676795868766</v>
      </c>
      <c r="L57" s="2">
        <v>0.49009999999999998</v>
      </c>
      <c r="M57" s="2">
        <v>0.60799999999999998</v>
      </c>
      <c r="N57" s="2">
        <v>2.1482999999999999</v>
      </c>
      <c r="O57" s="2">
        <v>0.82779999999999998</v>
      </c>
      <c r="P57" s="2">
        <v>0.1661</v>
      </c>
      <c r="Q57" s="15">
        <v>1.3726</v>
      </c>
      <c r="R57" s="2"/>
      <c r="S57" s="65" t="s">
        <v>17</v>
      </c>
      <c r="T57" s="65" t="s">
        <v>187</v>
      </c>
      <c r="U57" s="65" t="s">
        <v>181</v>
      </c>
      <c r="V57" s="65">
        <v>2006</v>
      </c>
      <c r="W57" s="65">
        <v>2.9990000000000001</v>
      </c>
      <c r="X57" s="65">
        <v>100</v>
      </c>
      <c r="Y57" s="65">
        <v>2.2549999999999999</v>
      </c>
      <c r="Z57" s="65">
        <v>100</v>
      </c>
      <c r="AA57" s="65">
        <v>2.254</v>
      </c>
      <c r="AB57" s="65">
        <v>100</v>
      </c>
      <c r="AC57" s="65">
        <v>2.3719999999999999</v>
      </c>
      <c r="AD57" s="65">
        <v>100</v>
      </c>
      <c r="AE57" s="65">
        <v>2.141</v>
      </c>
      <c r="AF57" s="65">
        <v>100</v>
      </c>
      <c r="AG57" s="65">
        <v>-9999.99</v>
      </c>
      <c r="AH57" s="65">
        <v>0</v>
      </c>
      <c r="AI57" s="65">
        <v>2.3340000000000001</v>
      </c>
      <c r="AJ57" s="65">
        <v>100</v>
      </c>
      <c r="AK57" s="65">
        <v>1.33</v>
      </c>
      <c r="AL57" s="65">
        <v>96.774000000000001</v>
      </c>
      <c r="AM57" s="76">
        <v>2.468</v>
      </c>
      <c r="AN57" s="65">
        <v>100</v>
      </c>
      <c r="AO57" s="65">
        <v>2.343</v>
      </c>
      <c r="AP57" s="65">
        <v>90.322999999999993</v>
      </c>
      <c r="AQ57" s="65">
        <v>2.7989999999999999</v>
      </c>
      <c r="AR57" s="65">
        <v>100</v>
      </c>
      <c r="AS57" s="65">
        <v>2.206</v>
      </c>
      <c r="AT57" s="65">
        <v>100</v>
      </c>
      <c r="AU57" s="65"/>
      <c r="AV57" s="65"/>
      <c r="AW57" s="65"/>
      <c r="AX57" s="65"/>
      <c r="AY57" s="65"/>
    </row>
    <row r="58" spans="1:51" x14ac:dyDescent="0.25">
      <c r="A58" s="2">
        <v>1994</v>
      </c>
      <c r="B58" s="2">
        <v>4.7123333333333326</v>
      </c>
      <c r="C58" s="2">
        <v>3.8856999999999999</v>
      </c>
      <c r="D58" s="2">
        <v>1.5185</v>
      </c>
      <c r="E58" s="2">
        <v>0.80589999999999995</v>
      </c>
      <c r="F58" s="2">
        <v>0.58699999999999997</v>
      </c>
      <c r="G58" s="2">
        <v>1.0305</v>
      </c>
      <c r="H58" s="2">
        <v>0.10970000000000001</v>
      </c>
      <c r="I58" s="2">
        <v>1.7911999999999999</v>
      </c>
      <c r="J58" s="43">
        <v>2.9198492933333333</v>
      </c>
      <c r="K58" s="2">
        <v>2.1104037793215964</v>
      </c>
      <c r="L58" s="2">
        <v>0.9143</v>
      </c>
      <c r="M58" s="2">
        <v>1.0056</v>
      </c>
      <c r="N58" s="2">
        <v>3.3597999999999999</v>
      </c>
      <c r="O58" s="2">
        <v>1.1634</v>
      </c>
      <c r="P58" s="2">
        <v>0.28370000000000001</v>
      </c>
      <c r="Q58" s="15">
        <v>1.6347</v>
      </c>
      <c r="R58" s="2"/>
      <c r="S58" s="65" t="s">
        <v>17</v>
      </c>
      <c r="T58" s="65" t="s">
        <v>187</v>
      </c>
      <c r="U58" s="65" t="s">
        <v>181</v>
      </c>
      <c r="V58" s="65">
        <v>2007</v>
      </c>
      <c r="W58" s="65">
        <v>0.85499999999999998</v>
      </c>
      <c r="X58" s="65">
        <v>100</v>
      </c>
      <c r="Y58" s="65">
        <v>2.6949999999999998</v>
      </c>
      <c r="Z58" s="65">
        <v>100</v>
      </c>
      <c r="AA58" s="65">
        <v>2.7160000000000002</v>
      </c>
      <c r="AB58" s="65">
        <v>100</v>
      </c>
      <c r="AC58" s="65">
        <v>3.5550000000000002</v>
      </c>
      <c r="AD58" s="65">
        <v>100</v>
      </c>
      <c r="AE58" s="65">
        <v>2.1989999999999998</v>
      </c>
      <c r="AF58" s="65">
        <v>87.096999999999994</v>
      </c>
      <c r="AG58" s="65">
        <v>1.9319999999999999</v>
      </c>
      <c r="AH58" s="65">
        <v>96.667000000000002</v>
      </c>
      <c r="AI58" s="65">
        <v>1.8440000000000001</v>
      </c>
      <c r="AJ58" s="65">
        <v>100</v>
      </c>
      <c r="AK58" s="65">
        <v>2.6379999999999999</v>
      </c>
      <c r="AL58" s="65">
        <v>100</v>
      </c>
      <c r="AM58" s="76">
        <v>1.425</v>
      </c>
      <c r="AN58" s="65">
        <v>100</v>
      </c>
      <c r="AO58" s="65">
        <v>2.6269999999999998</v>
      </c>
      <c r="AP58" s="65">
        <v>90.322999999999993</v>
      </c>
      <c r="AQ58" s="65">
        <v>1.542</v>
      </c>
      <c r="AR58" s="65">
        <v>100</v>
      </c>
      <c r="AS58" s="65">
        <v>2.4809999999999999</v>
      </c>
      <c r="AT58" s="65">
        <v>100</v>
      </c>
      <c r="AU58" s="65"/>
      <c r="AV58" s="65"/>
      <c r="AW58" s="65"/>
      <c r="AX58" s="65"/>
      <c r="AY58" s="65"/>
    </row>
    <row r="59" spans="1:51" x14ac:dyDescent="0.25">
      <c r="A59" s="2">
        <v>1995</v>
      </c>
      <c r="B59" s="2">
        <v>4.4333202265002578</v>
      </c>
      <c r="C59" s="2">
        <v>3.6537999999999999</v>
      </c>
      <c r="D59" s="2">
        <v>1.5027999999999999</v>
      </c>
      <c r="E59" s="2">
        <v>0.64600000000000002</v>
      </c>
      <c r="F59" s="2">
        <v>0.50860000000000005</v>
      </c>
      <c r="G59" s="2">
        <v>0.93730000000000002</v>
      </c>
      <c r="H59" s="2">
        <v>0.11700000000000001</v>
      </c>
      <c r="I59" s="41">
        <v>-999.9</v>
      </c>
      <c r="J59" s="43">
        <v>2.2047210133333337</v>
      </c>
      <c r="K59" s="2">
        <v>1.0557826359451972</v>
      </c>
      <c r="L59" s="2">
        <v>0.72809999999999997</v>
      </c>
      <c r="M59" s="2">
        <v>0.70950000000000002</v>
      </c>
      <c r="N59" s="2">
        <v>7.3369</v>
      </c>
      <c r="O59" s="2">
        <v>1.1909000000000001</v>
      </c>
      <c r="P59" s="2">
        <v>0.29389999999999999</v>
      </c>
      <c r="Q59" s="15">
        <v>1.5632999999999999</v>
      </c>
      <c r="R59" s="2"/>
      <c r="S59" s="65" t="s">
        <v>17</v>
      </c>
      <c r="T59" s="65" t="s">
        <v>187</v>
      </c>
      <c r="U59" s="65" t="s">
        <v>181</v>
      </c>
      <c r="V59" s="65">
        <v>2008</v>
      </c>
      <c r="W59" s="65">
        <v>1.6160000000000001</v>
      </c>
      <c r="X59" s="65">
        <v>83.870999999999995</v>
      </c>
      <c r="Y59" s="65">
        <v>1.9279999999999999</v>
      </c>
      <c r="Z59" s="65">
        <v>93.102999999999994</v>
      </c>
      <c r="AA59" s="65">
        <v>1.518</v>
      </c>
      <c r="AB59" s="65">
        <v>100</v>
      </c>
      <c r="AC59" s="65">
        <v>2.44</v>
      </c>
      <c r="AD59" s="65">
        <v>100</v>
      </c>
      <c r="AE59" s="65">
        <v>1.869</v>
      </c>
      <c r="AF59" s="65">
        <v>100</v>
      </c>
      <c r="AG59" s="65">
        <v>1.9750000000000001</v>
      </c>
      <c r="AH59" s="65">
        <v>100</v>
      </c>
      <c r="AI59" s="65">
        <v>2</v>
      </c>
      <c r="AJ59" s="65">
        <v>80.644999999999996</v>
      </c>
      <c r="AK59" s="65">
        <v>2.0249999999999999</v>
      </c>
      <c r="AL59" s="65">
        <v>100</v>
      </c>
      <c r="AM59" s="76">
        <v>1.95</v>
      </c>
      <c r="AN59" s="65">
        <v>86.667000000000002</v>
      </c>
      <c r="AO59" s="65">
        <v>1.7170000000000001</v>
      </c>
      <c r="AP59" s="65">
        <v>100</v>
      </c>
      <c r="AQ59" s="65">
        <v>1.149</v>
      </c>
      <c r="AR59" s="65">
        <v>100</v>
      </c>
      <c r="AS59" s="65">
        <v>1.5489999999999999</v>
      </c>
      <c r="AT59" s="65">
        <v>96.774000000000001</v>
      </c>
      <c r="AU59" s="65"/>
      <c r="AV59" s="65"/>
      <c r="AW59" s="65"/>
      <c r="AX59" s="65"/>
      <c r="AY59" s="65"/>
    </row>
    <row r="60" spans="1:51" x14ac:dyDescent="0.25">
      <c r="A60" s="2">
        <v>1996</v>
      </c>
      <c r="B60" s="2">
        <v>3.4008275862068964</v>
      </c>
      <c r="C60" s="2">
        <v>3.5785</v>
      </c>
      <c r="D60" s="2">
        <v>1.5912999999999999</v>
      </c>
      <c r="E60" s="2">
        <v>0.52429999999999999</v>
      </c>
      <c r="F60" s="2">
        <v>0.56200000000000006</v>
      </c>
      <c r="G60" s="2">
        <v>0.7208</v>
      </c>
      <c r="H60" s="2">
        <v>0.18790000000000001</v>
      </c>
      <c r="I60" s="41">
        <v>-999.9</v>
      </c>
      <c r="J60" s="43">
        <v>1.3826928517269887</v>
      </c>
      <c r="K60" s="2">
        <v>3.9230999999999998</v>
      </c>
      <c r="L60" s="2">
        <v>0.77490000000000003</v>
      </c>
      <c r="M60" s="2">
        <v>0.94179999999999997</v>
      </c>
      <c r="N60" s="2">
        <v>3.3769</v>
      </c>
      <c r="O60" s="2">
        <v>1.2241</v>
      </c>
      <c r="P60" s="2">
        <v>0.30909999999999999</v>
      </c>
      <c r="Q60" s="15">
        <v>1.6218999999999999</v>
      </c>
      <c r="R60" s="2"/>
      <c r="S60" s="65" t="s">
        <v>17</v>
      </c>
      <c r="T60" s="65" t="s">
        <v>187</v>
      </c>
      <c r="U60" s="65" t="s">
        <v>181</v>
      </c>
      <c r="V60" s="65">
        <v>2009</v>
      </c>
      <c r="W60" s="65">
        <v>2.39</v>
      </c>
      <c r="X60" s="65">
        <v>100</v>
      </c>
      <c r="Y60" s="65">
        <v>1.494</v>
      </c>
      <c r="Z60" s="65">
        <v>100</v>
      </c>
      <c r="AA60" s="65">
        <v>1.6279999999999999</v>
      </c>
      <c r="AB60" s="65">
        <v>100</v>
      </c>
      <c r="AC60" s="65">
        <v>3.964</v>
      </c>
      <c r="AD60" s="65">
        <v>100</v>
      </c>
      <c r="AE60" s="65">
        <v>2.0720000000000001</v>
      </c>
      <c r="AF60" s="65">
        <v>100</v>
      </c>
      <c r="AG60" s="65">
        <v>1.381</v>
      </c>
      <c r="AH60" s="65">
        <v>100</v>
      </c>
      <c r="AI60" s="65">
        <v>1.55</v>
      </c>
      <c r="AJ60" s="65">
        <v>100</v>
      </c>
      <c r="AK60" s="65">
        <v>2.3879999999999999</v>
      </c>
      <c r="AL60" s="65">
        <v>100</v>
      </c>
      <c r="AM60" s="76">
        <v>2.7309999999999999</v>
      </c>
      <c r="AN60" s="65">
        <v>100</v>
      </c>
      <c r="AO60" s="65">
        <v>1.909</v>
      </c>
      <c r="AP60" s="65">
        <v>100</v>
      </c>
      <c r="AQ60" s="65">
        <v>1.968</v>
      </c>
      <c r="AR60" s="65">
        <v>100</v>
      </c>
      <c r="AS60" s="65">
        <v>1.605</v>
      </c>
      <c r="AT60" s="65">
        <v>100</v>
      </c>
      <c r="AU60" s="65"/>
      <c r="AV60" s="65"/>
      <c r="AW60" s="65"/>
      <c r="AX60" s="65"/>
      <c r="AY60" s="65"/>
    </row>
    <row r="61" spans="1:51" x14ac:dyDescent="0.25">
      <c r="A61" s="2">
        <v>1997</v>
      </c>
      <c r="B61" s="2">
        <v>3.4343333333333339</v>
      </c>
      <c r="C61" s="2">
        <v>3.5125000000000002</v>
      </c>
      <c r="D61" s="2">
        <v>1.4770000000000001</v>
      </c>
      <c r="E61" s="2">
        <v>0.45950000000000002</v>
      </c>
      <c r="F61" s="41">
        <v>-999.9</v>
      </c>
      <c r="G61" s="2">
        <v>1.6233</v>
      </c>
      <c r="H61" s="2">
        <v>0.20519999999999999</v>
      </c>
      <c r="I61" s="2">
        <v>2.0406</v>
      </c>
      <c r="J61" s="43">
        <v>2.8821324765864227</v>
      </c>
      <c r="K61" s="2">
        <v>2.8250999999999999</v>
      </c>
      <c r="L61" s="2">
        <v>0.86350000000000005</v>
      </c>
      <c r="M61" s="2">
        <v>1.3448</v>
      </c>
      <c r="N61" s="2">
        <v>3.0741000000000001</v>
      </c>
      <c r="O61" s="2">
        <v>1.0141</v>
      </c>
      <c r="P61" s="2">
        <v>0.3231</v>
      </c>
      <c r="Q61" s="15">
        <v>1.5239</v>
      </c>
      <c r="R61" s="2"/>
      <c r="S61" s="65" t="s">
        <v>17</v>
      </c>
      <c r="T61" s="65" t="s">
        <v>187</v>
      </c>
      <c r="U61" s="65" t="s">
        <v>181</v>
      </c>
      <c r="V61" s="65">
        <v>2010</v>
      </c>
      <c r="W61" s="65">
        <v>2.1070000000000002</v>
      </c>
      <c r="X61" s="65">
        <v>100</v>
      </c>
      <c r="Y61" s="65">
        <v>2.0750000000000002</v>
      </c>
      <c r="Z61" s="65">
        <v>96.429000000000002</v>
      </c>
      <c r="AA61" s="65">
        <v>2.33</v>
      </c>
      <c r="AB61" s="65">
        <v>100</v>
      </c>
      <c r="AC61" s="65">
        <v>2.984</v>
      </c>
      <c r="AD61" s="65">
        <v>100</v>
      </c>
      <c r="AE61" s="65">
        <v>2.5819999999999999</v>
      </c>
      <c r="AF61" s="65">
        <v>96.774000000000001</v>
      </c>
      <c r="AG61" s="65">
        <v>2.04</v>
      </c>
      <c r="AH61" s="65">
        <v>100</v>
      </c>
      <c r="AI61" s="65">
        <v>2.2269999999999999</v>
      </c>
      <c r="AJ61" s="65">
        <v>100</v>
      </c>
      <c r="AK61" s="65">
        <v>2.0030000000000001</v>
      </c>
      <c r="AL61" s="65">
        <v>96.774000000000001</v>
      </c>
      <c r="AM61" s="76">
        <v>1.88</v>
      </c>
      <c r="AN61" s="65">
        <v>100</v>
      </c>
      <c r="AO61" s="65">
        <v>2.5230000000000001</v>
      </c>
      <c r="AP61" s="65">
        <v>100</v>
      </c>
      <c r="AQ61" s="65">
        <v>2.1440000000000001</v>
      </c>
      <c r="AR61" s="65">
        <v>100</v>
      </c>
      <c r="AS61" s="65">
        <v>1.6639999999999999</v>
      </c>
      <c r="AT61" s="65">
        <v>100</v>
      </c>
      <c r="AU61" s="65"/>
      <c r="AV61" s="65"/>
      <c r="AW61" s="65"/>
      <c r="AX61" s="65"/>
      <c r="AY61" s="65"/>
    </row>
    <row r="62" spans="1:51" x14ac:dyDescent="0.25">
      <c r="A62" s="2">
        <v>1998</v>
      </c>
      <c r="B62" s="2">
        <v>3.3393333333333333</v>
      </c>
      <c r="C62" s="2">
        <v>2.1735000000000002</v>
      </c>
      <c r="D62" s="2">
        <v>0.85240000000000005</v>
      </c>
      <c r="E62" s="2">
        <v>0.308</v>
      </c>
      <c r="F62" s="2">
        <v>0.46600000000000003</v>
      </c>
      <c r="G62" s="2">
        <v>0.97750000000000004</v>
      </c>
      <c r="H62" s="2">
        <v>0.1363</v>
      </c>
      <c r="I62" s="2">
        <v>1.2738</v>
      </c>
      <c r="J62" s="43">
        <v>2.9905982464771177</v>
      </c>
      <c r="K62" s="2">
        <v>1.5953999999999999</v>
      </c>
      <c r="L62" s="2">
        <v>0.40839999999999999</v>
      </c>
      <c r="M62" s="2">
        <v>0.46779999999999999</v>
      </c>
      <c r="N62" s="2">
        <v>1.7103999999999999</v>
      </c>
      <c r="O62" s="2">
        <v>0.74770000000000003</v>
      </c>
      <c r="P62" s="2">
        <v>0.14729999999999999</v>
      </c>
      <c r="Q62" s="15">
        <v>1.0134000000000001</v>
      </c>
      <c r="R62" s="2"/>
      <c r="S62" s="65" t="s">
        <v>17</v>
      </c>
      <c r="T62" s="65" t="s">
        <v>187</v>
      </c>
      <c r="U62" s="65" t="s">
        <v>181</v>
      </c>
      <c r="V62" s="65">
        <v>2011</v>
      </c>
      <c r="W62" s="65">
        <v>1.698</v>
      </c>
      <c r="X62" s="65">
        <v>100</v>
      </c>
      <c r="Y62" s="65">
        <v>2.948</v>
      </c>
      <c r="Z62" s="65">
        <v>100</v>
      </c>
      <c r="AA62" s="65">
        <v>3.8039999999999998</v>
      </c>
      <c r="AB62" s="65">
        <v>100</v>
      </c>
      <c r="AC62" s="65">
        <v>5.0419999999999998</v>
      </c>
      <c r="AD62" s="65">
        <v>100</v>
      </c>
      <c r="AE62" s="65">
        <v>2.669</v>
      </c>
      <c r="AF62" s="65">
        <v>96.774000000000001</v>
      </c>
      <c r="AG62" s="65">
        <v>1.869</v>
      </c>
      <c r="AH62" s="65">
        <v>100</v>
      </c>
      <c r="AI62" s="65">
        <v>1.597</v>
      </c>
      <c r="AJ62" s="65">
        <v>100</v>
      </c>
      <c r="AK62" s="65">
        <v>2.1360000000000001</v>
      </c>
      <c r="AL62" s="65">
        <v>100</v>
      </c>
      <c r="AM62" s="76">
        <v>2.085</v>
      </c>
      <c r="AN62" s="65">
        <v>100</v>
      </c>
      <c r="AO62" s="65">
        <v>2.2330000000000001</v>
      </c>
      <c r="AP62" s="65">
        <v>100</v>
      </c>
      <c r="AQ62" s="65">
        <v>1.115</v>
      </c>
      <c r="AR62" s="65">
        <v>100</v>
      </c>
      <c r="AS62" s="65">
        <v>0.628</v>
      </c>
      <c r="AT62" s="65">
        <v>100</v>
      </c>
      <c r="AU62" s="65"/>
      <c r="AV62" s="65"/>
      <c r="AW62" s="65"/>
      <c r="AX62" s="65"/>
      <c r="AY62" s="65"/>
    </row>
    <row r="63" spans="1:51" x14ac:dyDescent="0.25">
      <c r="A63" s="2">
        <v>1999</v>
      </c>
      <c r="B63" s="2">
        <v>2.1426666666666665</v>
      </c>
      <c r="C63" s="2">
        <v>2.7099000000000002</v>
      </c>
      <c r="D63" s="2">
        <v>1.1212</v>
      </c>
      <c r="E63" s="2">
        <v>0.42399999999999999</v>
      </c>
      <c r="F63" s="2">
        <v>0.54730000000000001</v>
      </c>
      <c r="G63" s="2">
        <v>1.6337999999999999</v>
      </c>
      <c r="H63" s="2">
        <v>0.18240000000000001</v>
      </c>
      <c r="I63" s="41">
        <v>-999.9</v>
      </c>
      <c r="J63" s="43">
        <v>3.0610000000000004</v>
      </c>
      <c r="K63" s="2">
        <v>1.4419</v>
      </c>
      <c r="L63" s="2">
        <v>0.74670000000000003</v>
      </c>
      <c r="M63" s="2">
        <v>0.78290000000000004</v>
      </c>
      <c r="N63" s="2">
        <v>1.1217999999999999</v>
      </c>
      <c r="O63" s="2">
        <v>0.71379999999999999</v>
      </c>
      <c r="P63" s="2">
        <v>0.17399999999999999</v>
      </c>
      <c r="Q63" s="15">
        <v>1.2764</v>
      </c>
      <c r="R63" s="2"/>
      <c r="S63" s="65" t="s">
        <v>17</v>
      </c>
      <c r="T63" s="65" t="s">
        <v>187</v>
      </c>
      <c r="U63" s="65" t="s">
        <v>181</v>
      </c>
      <c r="V63" s="65">
        <v>2012</v>
      </c>
      <c r="W63" s="65">
        <v>1.2</v>
      </c>
      <c r="X63" s="65">
        <v>100</v>
      </c>
      <c r="Y63" s="65">
        <v>2.0249999999999999</v>
      </c>
      <c r="Z63" s="65">
        <v>100</v>
      </c>
      <c r="AA63" s="65">
        <v>3.6920000000000002</v>
      </c>
      <c r="AB63" s="65">
        <v>100</v>
      </c>
      <c r="AC63" s="65">
        <v>3.1110000000000002</v>
      </c>
      <c r="AD63" s="65">
        <v>100</v>
      </c>
      <c r="AE63" s="65">
        <v>2.19</v>
      </c>
      <c r="AF63" s="65">
        <v>100</v>
      </c>
      <c r="AG63" s="65">
        <v>1.5669999999999999</v>
      </c>
      <c r="AH63" s="65">
        <v>100</v>
      </c>
      <c r="AI63" s="65">
        <v>1.5580000000000001</v>
      </c>
      <c r="AJ63" s="65">
        <v>96.774000000000001</v>
      </c>
      <c r="AK63" s="65">
        <v>2.2269999999999999</v>
      </c>
      <c r="AL63" s="65">
        <v>100</v>
      </c>
      <c r="AM63" s="76">
        <v>1.8129999999999999</v>
      </c>
      <c r="AN63" s="65">
        <v>100</v>
      </c>
      <c r="AO63" s="65">
        <v>1.871</v>
      </c>
      <c r="AP63" s="65">
        <v>100</v>
      </c>
      <c r="AQ63" s="65">
        <v>2.665</v>
      </c>
      <c r="AR63" s="65">
        <v>100</v>
      </c>
      <c r="AS63" s="65">
        <v>1.444</v>
      </c>
      <c r="AT63" s="65">
        <v>100</v>
      </c>
      <c r="AU63" s="65"/>
      <c r="AV63" s="65"/>
      <c r="AW63" s="65"/>
      <c r="AX63" s="65"/>
      <c r="AY63" s="65"/>
    </row>
    <row r="64" spans="1:51" x14ac:dyDescent="0.25">
      <c r="A64" s="2">
        <v>2000</v>
      </c>
      <c r="B64" s="2">
        <v>3.2033333333333331</v>
      </c>
      <c r="C64" s="41">
        <v>-999.9</v>
      </c>
      <c r="D64" s="2">
        <v>1.0797000000000001</v>
      </c>
      <c r="E64" s="2">
        <v>0.3019</v>
      </c>
      <c r="F64" s="2">
        <v>0.40939999999999999</v>
      </c>
      <c r="G64" s="2">
        <v>1.3147</v>
      </c>
      <c r="H64" s="2">
        <v>0.16689999999999999</v>
      </c>
      <c r="I64" s="41">
        <v>-999.9</v>
      </c>
      <c r="J64" s="43">
        <v>2.9796212602075385</v>
      </c>
      <c r="K64" s="2">
        <v>1.2296</v>
      </c>
      <c r="L64" s="2">
        <v>0.46739999999999998</v>
      </c>
      <c r="M64" s="2">
        <v>0.80720000000000003</v>
      </c>
      <c r="N64" s="2">
        <v>1.2146999999999999</v>
      </c>
      <c r="O64" s="2">
        <v>0.753</v>
      </c>
      <c r="P64" s="2">
        <v>0.14299999999999999</v>
      </c>
      <c r="Q64" s="15">
        <v>1.1094999999999999</v>
      </c>
      <c r="R64" s="2"/>
      <c r="S64" s="65" t="s">
        <v>17</v>
      </c>
      <c r="T64" s="65" t="s">
        <v>144</v>
      </c>
      <c r="U64" s="65" t="s">
        <v>182</v>
      </c>
      <c r="V64" s="65">
        <v>2008</v>
      </c>
      <c r="W64" s="65">
        <v>-9999.99</v>
      </c>
      <c r="X64" s="65">
        <v>0</v>
      </c>
      <c r="Y64" s="65">
        <v>-9999.99</v>
      </c>
      <c r="Z64" s="65">
        <v>0</v>
      </c>
      <c r="AA64" s="65">
        <v>-9999.99</v>
      </c>
      <c r="AB64" s="65">
        <v>0</v>
      </c>
      <c r="AC64" s="65">
        <v>-9999.99</v>
      </c>
      <c r="AD64" s="65">
        <v>0</v>
      </c>
      <c r="AE64" s="65">
        <v>-9999.99</v>
      </c>
      <c r="AF64" s="65">
        <v>0</v>
      </c>
      <c r="AG64" s="65">
        <v>-9999.99</v>
      </c>
      <c r="AH64" s="65">
        <v>0</v>
      </c>
      <c r="AI64" s="65">
        <v>-9999.99</v>
      </c>
      <c r="AJ64" s="65">
        <v>0</v>
      </c>
      <c r="AK64" s="65">
        <v>-9999.99</v>
      </c>
      <c r="AL64" s="65">
        <v>0</v>
      </c>
      <c r="AM64" s="76">
        <v>0.94099999999999995</v>
      </c>
      <c r="AN64" s="65">
        <v>43.332999999999998</v>
      </c>
      <c r="AO64" s="65">
        <v>0.71</v>
      </c>
      <c r="AP64" s="65">
        <v>51.613</v>
      </c>
      <c r="AQ64" s="65">
        <v>-9999.99</v>
      </c>
      <c r="AR64" s="65">
        <v>0</v>
      </c>
      <c r="AS64" s="65">
        <v>-9999.99</v>
      </c>
      <c r="AT64" s="65">
        <v>0</v>
      </c>
      <c r="AU64" s="65"/>
      <c r="AV64" s="65"/>
      <c r="AW64" s="65"/>
      <c r="AX64" s="65"/>
      <c r="AY64" s="65"/>
    </row>
    <row r="65" spans="1:51" x14ac:dyDescent="0.25">
      <c r="A65" s="2">
        <v>2001</v>
      </c>
      <c r="B65" s="2">
        <v>3.8407</v>
      </c>
      <c r="C65" s="41">
        <v>-999.9</v>
      </c>
      <c r="D65" s="2">
        <v>1.1262000000000001</v>
      </c>
      <c r="E65" s="2">
        <v>0.38190000000000002</v>
      </c>
      <c r="F65" s="2">
        <v>0.53949999999999998</v>
      </c>
      <c r="G65" s="41">
        <v>-999.9</v>
      </c>
      <c r="H65" s="2">
        <v>0.1205</v>
      </c>
      <c r="I65" s="41">
        <v>-999.9</v>
      </c>
      <c r="J65" s="43">
        <v>2.7875074610402373</v>
      </c>
      <c r="K65" s="2">
        <v>1.1225000000000001</v>
      </c>
      <c r="L65" s="2">
        <v>0.65700000000000003</v>
      </c>
      <c r="M65" s="2">
        <v>0.57709999999999995</v>
      </c>
      <c r="N65" s="2">
        <v>1.0812999999999999</v>
      </c>
      <c r="O65" s="2">
        <v>1.0083</v>
      </c>
      <c r="P65" s="2">
        <v>0.31619999999999998</v>
      </c>
      <c r="Q65" s="15">
        <v>1.4286000000000001</v>
      </c>
      <c r="R65" s="2"/>
      <c r="S65" s="65" t="s">
        <v>61</v>
      </c>
      <c r="T65" s="65" t="s">
        <v>144</v>
      </c>
      <c r="U65" s="65" t="s">
        <v>178</v>
      </c>
      <c r="V65" s="65">
        <v>2002</v>
      </c>
      <c r="W65" s="65">
        <v>1.2969999999999999</v>
      </c>
      <c r="X65" s="65">
        <v>100</v>
      </c>
      <c r="Y65" s="65">
        <v>0.38800000000000001</v>
      </c>
      <c r="Z65" s="65">
        <v>100</v>
      </c>
      <c r="AA65" s="65">
        <v>0.87</v>
      </c>
      <c r="AB65" s="65">
        <v>100</v>
      </c>
      <c r="AC65" s="65">
        <v>2.1280000000000001</v>
      </c>
      <c r="AD65" s="65">
        <v>100</v>
      </c>
      <c r="AE65" s="65">
        <v>0.76100000000000001</v>
      </c>
      <c r="AF65" s="65">
        <v>100</v>
      </c>
      <c r="AG65" s="65">
        <v>0.73799999999999999</v>
      </c>
      <c r="AH65" s="65">
        <v>100</v>
      </c>
      <c r="AI65" s="65">
        <v>0.877</v>
      </c>
      <c r="AJ65" s="65">
        <v>100</v>
      </c>
      <c r="AK65" s="65">
        <v>0.83099999999999996</v>
      </c>
      <c r="AL65" s="65">
        <v>100</v>
      </c>
      <c r="AM65" s="76">
        <v>0.98599999999999999</v>
      </c>
      <c r="AN65" s="65">
        <v>100</v>
      </c>
      <c r="AO65" s="65">
        <v>0.64500000000000002</v>
      </c>
      <c r="AP65" s="65">
        <v>100</v>
      </c>
      <c r="AQ65" s="65">
        <v>0.89300000000000002</v>
      </c>
      <c r="AR65" s="65">
        <v>100</v>
      </c>
      <c r="AS65" s="65">
        <v>0.97799999999999998</v>
      </c>
      <c r="AT65" s="65">
        <v>100</v>
      </c>
      <c r="AU65" s="65"/>
      <c r="AV65" s="65"/>
      <c r="AW65" s="65"/>
      <c r="AX65" s="65"/>
      <c r="AY65" s="65"/>
    </row>
    <row r="66" spans="1:51" x14ac:dyDescent="0.25">
      <c r="A66" s="2">
        <v>2002</v>
      </c>
      <c r="B66" s="2">
        <v>1.1867000000000001</v>
      </c>
      <c r="C66" s="2">
        <v>2.4784999999999999</v>
      </c>
      <c r="D66" s="2">
        <v>1.1777</v>
      </c>
      <c r="E66" s="2">
        <v>0.49120000000000003</v>
      </c>
      <c r="F66" s="2">
        <v>0.78159999999999996</v>
      </c>
      <c r="G66" s="2">
        <v>0.97829999999999995</v>
      </c>
      <c r="H66" s="2">
        <v>0.2324</v>
      </c>
      <c r="I66" s="2">
        <v>1.6612</v>
      </c>
      <c r="J66" s="43">
        <v>3.0573992332055346</v>
      </c>
      <c r="K66" s="2">
        <v>1.9060999999999999</v>
      </c>
      <c r="L66" s="2">
        <v>0.72030000000000005</v>
      </c>
      <c r="M66" s="2">
        <v>1.5048999999999999</v>
      </c>
      <c r="N66" s="2">
        <v>1.0491999999999999</v>
      </c>
      <c r="O66" s="2">
        <v>0.93589999999999995</v>
      </c>
      <c r="P66" s="2">
        <v>0.28999999999999998</v>
      </c>
      <c r="Q66" s="15">
        <v>1.5457000000000001</v>
      </c>
      <c r="R66" s="2"/>
      <c r="S66" s="65" t="s">
        <v>61</v>
      </c>
      <c r="T66" s="65" t="s">
        <v>144</v>
      </c>
      <c r="U66" s="65" t="s">
        <v>178</v>
      </c>
      <c r="V66" s="65">
        <v>2003</v>
      </c>
      <c r="W66" s="65">
        <v>0.18</v>
      </c>
      <c r="X66" s="65">
        <v>100</v>
      </c>
      <c r="Y66" s="65">
        <v>0.95</v>
      </c>
      <c r="Z66" s="65">
        <v>100</v>
      </c>
      <c r="AA66" s="65">
        <v>1.17</v>
      </c>
      <c r="AB66" s="65">
        <v>100</v>
      </c>
      <c r="AC66" s="65">
        <v>0.87</v>
      </c>
      <c r="AD66" s="65">
        <v>100</v>
      </c>
      <c r="AE66" s="65">
        <v>0.21</v>
      </c>
      <c r="AF66" s="65">
        <v>100</v>
      </c>
      <c r="AG66" s="65">
        <v>0.46</v>
      </c>
      <c r="AH66" s="65">
        <v>100</v>
      </c>
      <c r="AI66" s="65">
        <v>0.3</v>
      </c>
      <c r="AJ66" s="65">
        <v>100</v>
      </c>
      <c r="AK66" s="65">
        <v>0.28999999999999998</v>
      </c>
      <c r="AL66" s="65">
        <v>100</v>
      </c>
      <c r="AM66" s="76">
        <v>0.43</v>
      </c>
      <c r="AN66" s="65">
        <v>100</v>
      </c>
      <c r="AO66" s="65">
        <v>0.21</v>
      </c>
      <c r="AP66" s="65">
        <v>100</v>
      </c>
      <c r="AQ66" s="65">
        <v>0.42</v>
      </c>
      <c r="AR66" s="65">
        <v>100</v>
      </c>
      <c r="AS66" s="65">
        <v>0.27</v>
      </c>
      <c r="AT66" s="65">
        <v>100</v>
      </c>
      <c r="AU66" s="65"/>
      <c r="AV66" s="65"/>
      <c r="AW66" s="65"/>
      <c r="AX66" s="65"/>
      <c r="AY66" s="65"/>
    </row>
    <row r="67" spans="1:51" x14ac:dyDescent="0.25">
      <c r="A67" s="2">
        <v>2003</v>
      </c>
      <c r="B67" s="2">
        <v>2.4581</v>
      </c>
      <c r="C67" s="2">
        <v>2.6233</v>
      </c>
      <c r="D67" s="2">
        <v>0.94279999999999997</v>
      </c>
      <c r="E67" s="2">
        <v>0.36020000000000002</v>
      </c>
      <c r="F67" s="2">
        <v>0.46689999999999998</v>
      </c>
      <c r="G67" s="2">
        <v>0.59860000000000002</v>
      </c>
      <c r="H67" s="2">
        <v>0.18970000000000001</v>
      </c>
      <c r="I67" s="2">
        <v>0.67800000000000005</v>
      </c>
      <c r="J67" s="43">
        <v>3.0034984854347275</v>
      </c>
      <c r="K67" s="2">
        <v>1.0097</v>
      </c>
      <c r="L67" s="2">
        <v>0.43269999999999997</v>
      </c>
      <c r="M67" s="2">
        <v>1.3787</v>
      </c>
      <c r="N67" s="2">
        <v>0.9</v>
      </c>
      <c r="O67" s="2">
        <v>0.77110000000000001</v>
      </c>
      <c r="P67" s="2">
        <v>0.26440000000000002</v>
      </c>
      <c r="Q67" s="15">
        <v>0.84289999999999998</v>
      </c>
      <c r="R67" s="2"/>
      <c r="S67" s="65" t="s">
        <v>61</v>
      </c>
      <c r="T67" s="65" t="s">
        <v>144</v>
      </c>
      <c r="U67" s="65" t="s">
        <v>178</v>
      </c>
      <c r="V67" s="65">
        <v>2004</v>
      </c>
      <c r="W67" s="65">
        <v>0.63900000000000001</v>
      </c>
      <c r="X67" s="65">
        <v>100</v>
      </c>
      <c r="Y67" s="65">
        <v>0.72899999999999998</v>
      </c>
      <c r="Z67" s="65">
        <v>100</v>
      </c>
      <c r="AA67" s="65">
        <v>1.1890000000000001</v>
      </c>
      <c r="AB67" s="65">
        <v>100</v>
      </c>
      <c r="AC67" s="65">
        <v>1.609</v>
      </c>
      <c r="AD67" s="65">
        <v>100</v>
      </c>
      <c r="AE67" s="65">
        <v>0.82</v>
      </c>
      <c r="AF67" s="65">
        <v>100</v>
      </c>
      <c r="AG67" s="65">
        <v>0.47399999999999998</v>
      </c>
      <c r="AH67" s="65">
        <v>100</v>
      </c>
      <c r="AI67" s="65">
        <v>0.58299999999999996</v>
      </c>
      <c r="AJ67" s="65">
        <v>100</v>
      </c>
      <c r="AK67" s="65">
        <v>1.212</v>
      </c>
      <c r="AL67" s="65">
        <v>100</v>
      </c>
      <c r="AM67" s="76">
        <v>0.502</v>
      </c>
      <c r="AN67" s="65">
        <v>100</v>
      </c>
      <c r="AO67" s="65">
        <v>0.66900000000000004</v>
      </c>
      <c r="AP67" s="65">
        <v>100</v>
      </c>
      <c r="AQ67" s="65">
        <v>0.67700000000000005</v>
      </c>
      <c r="AR67" s="65">
        <v>100</v>
      </c>
      <c r="AS67" s="65">
        <v>1.0189999999999999</v>
      </c>
      <c r="AT67" s="65">
        <v>100</v>
      </c>
      <c r="AU67" s="65"/>
      <c r="AV67" s="65"/>
      <c r="AW67" s="65"/>
      <c r="AX67" s="65"/>
      <c r="AY67" s="65"/>
    </row>
    <row r="68" spans="1:51" x14ac:dyDescent="0.25">
      <c r="A68" s="2">
        <v>2004</v>
      </c>
      <c r="B68" s="2">
        <v>2.0629</v>
      </c>
      <c r="C68" s="2">
        <v>1.7642</v>
      </c>
      <c r="D68" s="2">
        <v>0.88200000000000001</v>
      </c>
      <c r="E68" s="2">
        <v>0.2606</v>
      </c>
      <c r="F68" s="2">
        <v>0.43209999999999998</v>
      </c>
      <c r="G68" s="2">
        <v>0.51429999999999998</v>
      </c>
      <c r="H68" s="2">
        <v>0.1313</v>
      </c>
      <c r="I68" s="2">
        <v>1.4155</v>
      </c>
      <c r="J68" s="43">
        <v>1.8143333333333336</v>
      </c>
      <c r="K68" s="2">
        <v>1.6055999999999999</v>
      </c>
      <c r="L68" s="2">
        <v>0.53480000000000005</v>
      </c>
      <c r="M68" s="41">
        <v>-999.9</v>
      </c>
      <c r="N68" s="2">
        <v>0.83689999999999998</v>
      </c>
      <c r="O68" s="2">
        <v>0.57679999999999998</v>
      </c>
      <c r="P68" s="2">
        <v>0.16839999999999999</v>
      </c>
      <c r="Q68" s="15">
        <v>0.80969999999999998</v>
      </c>
      <c r="R68" s="2"/>
      <c r="S68" s="65" t="s">
        <v>61</v>
      </c>
      <c r="T68" s="65" t="s">
        <v>144</v>
      </c>
      <c r="U68" s="65" t="s">
        <v>178</v>
      </c>
      <c r="V68" s="65">
        <v>2005</v>
      </c>
      <c r="W68" s="65">
        <v>0.34</v>
      </c>
      <c r="X68" s="65">
        <v>100</v>
      </c>
      <c r="Y68" s="65">
        <v>0.89</v>
      </c>
      <c r="Z68" s="65">
        <v>100</v>
      </c>
      <c r="AA68" s="65">
        <v>1.48</v>
      </c>
      <c r="AB68" s="65">
        <v>100</v>
      </c>
      <c r="AC68" s="65">
        <v>1.6</v>
      </c>
      <c r="AD68" s="65">
        <v>100</v>
      </c>
      <c r="AE68" s="65">
        <v>0.59</v>
      </c>
      <c r="AF68" s="65">
        <v>100</v>
      </c>
      <c r="AG68" s="65">
        <v>0.66</v>
      </c>
      <c r="AH68" s="65">
        <v>100</v>
      </c>
      <c r="AI68" s="65">
        <v>0.57999999999999996</v>
      </c>
      <c r="AJ68" s="65">
        <v>100</v>
      </c>
      <c r="AK68" s="65">
        <v>0.62</v>
      </c>
      <c r="AL68" s="65">
        <v>100</v>
      </c>
      <c r="AM68" s="76">
        <v>0.93</v>
      </c>
      <c r="AN68" s="65">
        <v>100</v>
      </c>
      <c r="AO68" s="65">
        <v>1.25</v>
      </c>
      <c r="AP68" s="65">
        <v>100</v>
      </c>
      <c r="AQ68" s="65">
        <v>0.51</v>
      </c>
      <c r="AR68" s="65">
        <v>100</v>
      </c>
      <c r="AS68" s="65">
        <v>0.63</v>
      </c>
      <c r="AT68" s="65">
        <v>100</v>
      </c>
      <c r="AU68" s="65"/>
      <c r="AV68" s="65"/>
      <c r="AW68" s="65"/>
      <c r="AX68" s="65"/>
      <c r="AY68" s="65"/>
    </row>
    <row r="69" spans="1:51" x14ac:dyDescent="0.25">
      <c r="A69" s="2">
        <v>2005</v>
      </c>
      <c r="B69" s="2">
        <v>2.4758</v>
      </c>
      <c r="C69" s="2">
        <v>1.9917</v>
      </c>
      <c r="D69" s="2">
        <v>0.86019999999999996</v>
      </c>
      <c r="E69" s="2">
        <v>0.25459999999999999</v>
      </c>
      <c r="F69" s="2">
        <v>0.31950000000000001</v>
      </c>
      <c r="G69" s="2">
        <v>0.43719999999999998</v>
      </c>
      <c r="H69" s="2">
        <v>0.1419</v>
      </c>
      <c r="I69" s="2">
        <v>1.2054</v>
      </c>
      <c r="J69" s="43">
        <v>2.375993077545957</v>
      </c>
      <c r="K69" s="2">
        <v>1.7961</v>
      </c>
      <c r="L69" s="2">
        <v>0.69289999999999996</v>
      </c>
      <c r="M69" s="2">
        <v>0.56420000000000003</v>
      </c>
      <c r="N69" s="2">
        <v>0.85519999999999996</v>
      </c>
      <c r="O69" s="2">
        <v>0.7268</v>
      </c>
      <c r="P69" s="2">
        <v>0.18809999999999999</v>
      </c>
      <c r="Q69" s="15">
        <v>1.0074000000000001</v>
      </c>
      <c r="R69" s="2"/>
      <c r="S69" s="65" t="s">
        <v>61</v>
      </c>
      <c r="T69" s="65" t="s">
        <v>144</v>
      </c>
      <c r="U69" s="65" t="s">
        <v>178</v>
      </c>
      <c r="V69" s="65">
        <v>2006</v>
      </c>
      <c r="W69" s="65">
        <v>0.255</v>
      </c>
      <c r="X69" s="65">
        <v>100</v>
      </c>
      <c r="Y69" s="65">
        <v>0.29799999999999999</v>
      </c>
      <c r="Z69" s="65">
        <v>100</v>
      </c>
      <c r="AA69" s="65">
        <v>0.434</v>
      </c>
      <c r="AB69" s="65">
        <v>100</v>
      </c>
      <c r="AC69" s="65">
        <v>0.627</v>
      </c>
      <c r="AD69" s="65">
        <v>100</v>
      </c>
      <c r="AE69" s="65">
        <v>0.90300000000000002</v>
      </c>
      <c r="AF69" s="65">
        <v>100</v>
      </c>
      <c r="AG69" s="65">
        <v>0.93700000000000006</v>
      </c>
      <c r="AH69" s="65">
        <v>100</v>
      </c>
      <c r="AI69" s="65">
        <v>1.323</v>
      </c>
      <c r="AJ69" s="65">
        <v>100</v>
      </c>
      <c r="AK69" s="65">
        <v>0.51600000000000001</v>
      </c>
      <c r="AL69" s="65">
        <v>100</v>
      </c>
      <c r="AM69" s="76">
        <v>0.67100000000000004</v>
      </c>
      <c r="AN69" s="65">
        <v>100</v>
      </c>
      <c r="AO69" s="65">
        <v>0.40899999999999997</v>
      </c>
      <c r="AP69" s="65">
        <v>100</v>
      </c>
      <c r="AQ69" s="65">
        <v>0.34599999999999997</v>
      </c>
      <c r="AR69" s="65">
        <v>100</v>
      </c>
      <c r="AS69" s="65">
        <v>0.29799999999999999</v>
      </c>
      <c r="AT69" s="65">
        <v>100</v>
      </c>
      <c r="AU69" s="65"/>
      <c r="AV69" s="65"/>
      <c r="AW69" s="65"/>
      <c r="AX69" s="65"/>
      <c r="AY69" s="65"/>
    </row>
    <row r="70" spans="1:51" x14ac:dyDescent="0.25">
      <c r="A70" s="2">
        <v>2006</v>
      </c>
      <c r="B70" s="41">
        <v>-999.9</v>
      </c>
      <c r="C70" s="2">
        <v>0.97419999999999995</v>
      </c>
      <c r="D70" s="2">
        <v>0.9425</v>
      </c>
      <c r="E70" s="2">
        <v>0.40949999999999998</v>
      </c>
      <c r="F70" s="2">
        <v>0.39500000000000002</v>
      </c>
      <c r="G70" s="2">
        <v>0.97640000000000005</v>
      </c>
      <c r="H70" s="2">
        <v>0.18090000000000001</v>
      </c>
      <c r="I70" s="2">
        <v>1.8532</v>
      </c>
      <c r="J70" s="43">
        <v>2.040266931200529</v>
      </c>
      <c r="K70" s="2">
        <v>1.3559000000000001</v>
      </c>
      <c r="L70" s="2">
        <v>0.91410000000000002</v>
      </c>
      <c r="M70" s="2">
        <v>1.1487000000000001</v>
      </c>
      <c r="N70" s="2">
        <v>0.8619</v>
      </c>
      <c r="O70" s="2">
        <v>0.96089999999999998</v>
      </c>
      <c r="P70" s="2">
        <v>0.26960000000000001</v>
      </c>
      <c r="Q70" s="15">
        <v>1.8407</v>
      </c>
      <c r="R70" s="2"/>
      <c r="S70" s="65" t="s">
        <v>61</v>
      </c>
      <c r="T70" s="65" t="s">
        <v>144</v>
      </c>
      <c r="U70" s="65" t="s">
        <v>178</v>
      </c>
      <c r="V70" s="65">
        <v>2007</v>
      </c>
      <c r="W70" s="65">
        <v>0.26</v>
      </c>
      <c r="X70" s="65">
        <v>100</v>
      </c>
      <c r="Y70" s="65">
        <v>0.68</v>
      </c>
      <c r="Z70" s="65">
        <v>100</v>
      </c>
      <c r="AA70" s="65">
        <v>1.1000000000000001</v>
      </c>
      <c r="AB70" s="65">
        <v>100</v>
      </c>
      <c r="AC70" s="65">
        <v>1.2</v>
      </c>
      <c r="AD70" s="65">
        <v>100</v>
      </c>
      <c r="AE70" s="65">
        <v>0.54</v>
      </c>
      <c r="AF70" s="65">
        <v>100</v>
      </c>
      <c r="AG70" s="65">
        <v>0.61</v>
      </c>
      <c r="AH70" s="65">
        <v>100</v>
      </c>
      <c r="AI70" s="65">
        <v>0.34</v>
      </c>
      <c r="AJ70" s="65">
        <v>100</v>
      </c>
      <c r="AK70" s="65">
        <v>0.23</v>
      </c>
      <c r="AL70" s="65">
        <v>100</v>
      </c>
      <c r="AM70" s="76">
        <v>0.36</v>
      </c>
      <c r="AN70" s="65">
        <v>100</v>
      </c>
      <c r="AO70" s="65">
        <v>1.1000000000000001</v>
      </c>
      <c r="AP70" s="65">
        <v>100</v>
      </c>
      <c r="AQ70" s="65">
        <v>0.54</v>
      </c>
      <c r="AR70" s="65">
        <v>100</v>
      </c>
      <c r="AS70" s="65">
        <v>0.83</v>
      </c>
      <c r="AT70" s="65">
        <v>100</v>
      </c>
      <c r="AU70" s="65"/>
      <c r="AV70" s="65"/>
      <c r="AW70" s="65"/>
      <c r="AX70" s="65"/>
      <c r="AY70" s="65"/>
    </row>
    <row r="71" spans="1:51" x14ac:dyDescent="0.25">
      <c r="A71" s="2">
        <v>2007</v>
      </c>
      <c r="B71" s="2">
        <v>2.1383000000000001</v>
      </c>
      <c r="C71" s="2">
        <v>1.9999</v>
      </c>
      <c r="D71" s="2">
        <v>0.83740000000000003</v>
      </c>
      <c r="E71" s="2">
        <v>0.31330000000000002</v>
      </c>
      <c r="F71" s="2">
        <v>0.2419</v>
      </c>
      <c r="G71" s="2">
        <v>0.45739999999999997</v>
      </c>
      <c r="H71" s="2">
        <v>0.1424</v>
      </c>
      <c r="I71" s="2">
        <v>0.85340000000000005</v>
      </c>
      <c r="J71" s="43">
        <v>2.1292772370416295</v>
      </c>
      <c r="K71" s="2">
        <v>1.3709</v>
      </c>
      <c r="L71" s="2">
        <v>0.3674</v>
      </c>
      <c r="M71" s="2">
        <v>0.87619999999999998</v>
      </c>
      <c r="N71" s="2">
        <v>0.81059999999999999</v>
      </c>
      <c r="O71" s="2">
        <v>0.66049999999999998</v>
      </c>
      <c r="P71" s="2">
        <v>0.25559999999999999</v>
      </c>
      <c r="Q71" s="15">
        <v>0.90669999999999995</v>
      </c>
      <c r="R71" s="2"/>
      <c r="S71" s="65" t="s">
        <v>61</v>
      </c>
      <c r="T71" s="65" t="s">
        <v>144</v>
      </c>
      <c r="U71" s="65" t="s">
        <v>178</v>
      </c>
      <c r="V71" s="65">
        <v>2008</v>
      </c>
      <c r="W71" s="65">
        <v>0.28199999999999997</v>
      </c>
      <c r="X71" s="65">
        <v>100</v>
      </c>
      <c r="Y71" s="65">
        <v>1.2889999999999999</v>
      </c>
      <c r="Z71" s="65">
        <v>100</v>
      </c>
      <c r="AA71" s="65">
        <v>0.30299999999999999</v>
      </c>
      <c r="AB71" s="65">
        <v>100</v>
      </c>
      <c r="AC71" s="65">
        <v>0.61399999999999999</v>
      </c>
      <c r="AD71" s="65">
        <v>100</v>
      </c>
      <c r="AE71" s="65">
        <v>1.0269999999999999</v>
      </c>
      <c r="AF71" s="65">
        <v>100</v>
      </c>
      <c r="AG71" s="65">
        <v>0.52700000000000002</v>
      </c>
      <c r="AH71" s="65">
        <v>100</v>
      </c>
      <c r="AI71" s="65">
        <v>0.45600000000000002</v>
      </c>
      <c r="AJ71" s="65">
        <v>100</v>
      </c>
      <c r="AK71" s="65">
        <v>0.20699999999999999</v>
      </c>
      <c r="AL71" s="65">
        <v>100</v>
      </c>
      <c r="AM71" s="76">
        <v>0.74399999999999999</v>
      </c>
      <c r="AN71" s="65">
        <v>100</v>
      </c>
      <c r="AO71" s="65">
        <v>0.32800000000000001</v>
      </c>
      <c r="AP71" s="65">
        <v>100</v>
      </c>
      <c r="AQ71" s="65">
        <v>0.34599999999999997</v>
      </c>
      <c r="AR71" s="65">
        <v>100</v>
      </c>
      <c r="AS71" s="65">
        <v>0.44400000000000001</v>
      </c>
      <c r="AT71" s="65">
        <v>96.774000000000001</v>
      </c>
      <c r="AU71" s="65"/>
      <c r="AV71" s="65"/>
      <c r="AW71" s="65"/>
      <c r="AX71" s="65"/>
      <c r="AY71" s="65"/>
    </row>
    <row r="72" spans="1:51" x14ac:dyDescent="0.25">
      <c r="A72" s="2">
        <v>2008</v>
      </c>
      <c r="B72" s="2">
        <v>2.0028999999999999</v>
      </c>
      <c r="C72" s="2">
        <v>1.7214</v>
      </c>
      <c r="D72" s="2">
        <v>0.71120000000000005</v>
      </c>
      <c r="E72" s="2">
        <v>0.2374</v>
      </c>
      <c r="F72" s="2">
        <v>0.39369999999999999</v>
      </c>
      <c r="G72" s="2">
        <v>0.36980000000000002</v>
      </c>
      <c r="H72" s="2">
        <v>9.4799999999999995E-2</v>
      </c>
      <c r="I72" s="2">
        <v>1.5779000000000001</v>
      </c>
      <c r="J72" s="43">
        <v>2.2640000000000002</v>
      </c>
      <c r="K72" s="2">
        <v>0.98680000000000001</v>
      </c>
      <c r="L72" s="2">
        <v>0.49790000000000001</v>
      </c>
      <c r="M72" s="2">
        <v>0.6089</v>
      </c>
      <c r="N72" s="2">
        <v>0.73870000000000002</v>
      </c>
      <c r="O72" s="2">
        <v>0.61499999999999999</v>
      </c>
      <c r="P72" s="2">
        <v>0.21540000000000001</v>
      </c>
      <c r="Q72" s="15">
        <v>1.0378000000000001</v>
      </c>
      <c r="R72" s="2"/>
      <c r="S72" s="65" t="s">
        <v>61</v>
      </c>
      <c r="T72" s="65" t="s">
        <v>144</v>
      </c>
      <c r="U72" s="65" t="s">
        <v>178</v>
      </c>
      <c r="V72" s="65">
        <v>2009</v>
      </c>
      <c r="W72" s="65">
        <v>0.99</v>
      </c>
      <c r="X72" s="65">
        <v>100</v>
      </c>
      <c r="Y72" s="65">
        <v>0.59799999999999998</v>
      </c>
      <c r="Z72" s="65">
        <v>100</v>
      </c>
      <c r="AA72" s="65">
        <v>0.82</v>
      </c>
      <c r="AB72" s="65">
        <v>100</v>
      </c>
      <c r="AC72" s="65">
        <v>1.2669999999999999</v>
      </c>
      <c r="AD72" s="65">
        <v>100</v>
      </c>
      <c r="AE72" s="65">
        <v>0.45100000000000001</v>
      </c>
      <c r="AF72" s="65">
        <v>100</v>
      </c>
      <c r="AG72" s="65">
        <v>0.33800000000000002</v>
      </c>
      <c r="AH72" s="65">
        <v>100</v>
      </c>
      <c r="AI72" s="65">
        <v>0.28699999999999998</v>
      </c>
      <c r="AJ72" s="65">
        <v>100</v>
      </c>
      <c r="AK72" s="65">
        <v>0.35299999999999998</v>
      </c>
      <c r="AL72" s="65">
        <v>96.774000000000001</v>
      </c>
      <c r="AM72" s="76">
        <v>-9999.99</v>
      </c>
      <c r="AN72" s="65">
        <v>0</v>
      </c>
      <c r="AO72" s="65">
        <v>8.6999999999999994E-2</v>
      </c>
      <c r="AP72" s="65">
        <v>3.226</v>
      </c>
      <c r="AQ72" s="65">
        <v>9.2999999999999999E-2</v>
      </c>
      <c r="AR72" s="65">
        <v>100</v>
      </c>
      <c r="AS72" s="65">
        <v>0.25800000000000001</v>
      </c>
      <c r="AT72" s="65">
        <v>96.774000000000001</v>
      </c>
      <c r="AU72" s="65"/>
      <c r="AV72" s="65"/>
      <c r="AW72" s="65"/>
      <c r="AX72" s="65"/>
      <c r="AY72" s="65"/>
    </row>
    <row r="73" spans="1:51" x14ac:dyDescent="0.25">
      <c r="A73" s="2">
        <v>2009</v>
      </c>
      <c r="B73" s="2">
        <v>1.7756000000000001</v>
      </c>
      <c r="C73" s="2">
        <v>1.7862</v>
      </c>
      <c r="D73" s="2">
        <v>0.84919999999999995</v>
      </c>
      <c r="E73" s="2">
        <v>0.2727</v>
      </c>
      <c r="F73" s="2">
        <v>0.3458</v>
      </c>
      <c r="G73" s="2">
        <v>0.37390000000000001</v>
      </c>
      <c r="H73" s="2">
        <v>0.14199999999999999</v>
      </c>
      <c r="I73" s="2">
        <v>0.75119999999999998</v>
      </c>
      <c r="J73" s="43">
        <v>2.0528859146430851</v>
      </c>
      <c r="K73" s="2">
        <v>0.63539999999999996</v>
      </c>
      <c r="L73" s="41">
        <v>-999.9</v>
      </c>
      <c r="M73" s="41">
        <v>-999.9</v>
      </c>
      <c r="N73" s="2">
        <v>0.63729999999999998</v>
      </c>
      <c r="O73" s="2">
        <v>0.63200000000000001</v>
      </c>
      <c r="P73" s="2">
        <v>0.1923</v>
      </c>
      <c r="Q73" s="15">
        <v>0.87490000000000001</v>
      </c>
      <c r="R73" s="2"/>
      <c r="S73" s="65" t="s">
        <v>61</v>
      </c>
      <c r="T73" s="65" t="s">
        <v>144</v>
      </c>
      <c r="U73" s="65" t="s">
        <v>178</v>
      </c>
      <c r="V73" s="65">
        <v>2010</v>
      </c>
      <c r="W73" s="65">
        <v>0.628</v>
      </c>
      <c r="X73" s="65">
        <v>100</v>
      </c>
      <c r="Y73" s="65">
        <v>9.5000000000000001E-2</v>
      </c>
      <c r="Z73" s="65">
        <v>100</v>
      </c>
      <c r="AA73" s="65">
        <v>0.52100000000000002</v>
      </c>
      <c r="AB73" s="65">
        <v>100</v>
      </c>
      <c r="AC73" s="65">
        <v>0.51400000000000001</v>
      </c>
      <c r="AD73" s="65">
        <v>100</v>
      </c>
      <c r="AE73" s="65">
        <v>0.34899999999999998</v>
      </c>
      <c r="AF73" s="65">
        <v>100</v>
      </c>
      <c r="AG73" s="65">
        <v>0.38400000000000001</v>
      </c>
      <c r="AH73" s="65">
        <v>100</v>
      </c>
      <c r="AI73" s="65">
        <v>0.81</v>
      </c>
      <c r="AJ73" s="65">
        <v>100</v>
      </c>
      <c r="AK73" s="65">
        <v>8.5000000000000006E-2</v>
      </c>
      <c r="AL73" s="65">
        <v>100</v>
      </c>
      <c r="AM73" s="76">
        <v>0.35799999999999998</v>
      </c>
      <c r="AN73" s="65">
        <v>100</v>
      </c>
      <c r="AO73" s="65">
        <v>0.441</v>
      </c>
      <c r="AP73" s="65">
        <v>100</v>
      </c>
      <c r="AQ73" s="65">
        <v>0.34200000000000003</v>
      </c>
      <c r="AR73" s="65">
        <v>100</v>
      </c>
      <c r="AS73" s="65">
        <v>0.25700000000000001</v>
      </c>
      <c r="AT73" s="65">
        <v>96.774000000000001</v>
      </c>
      <c r="AU73" s="65"/>
      <c r="AV73" s="65"/>
      <c r="AW73" s="65"/>
      <c r="AX73" s="65"/>
      <c r="AY73" s="65"/>
    </row>
    <row r="74" spans="1:51" x14ac:dyDescent="0.25">
      <c r="A74" s="2">
        <v>2010</v>
      </c>
      <c r="B74" s="2">
        <v>2.0912000000000002</v>
      </c>
      <c r="C74" s="2">
        <v>1.9650000000000001</v>
      </c>
      <c r="D74" s="41">
        <v>-999.9</v>
      </c>
      <c r="E74" s="2">
        <v>0.39539999999999997</v>
      </c>
      <c r="F74" s="2">
        <v>0.45290000000000002</v>
      </c>
      <c r="G74" s="2">
        <v>0.63419999999999999</v>
      </c>
      <c r="H74" s="2">
        <v>0.2029</v>
      </c>
      <c r="I74" s="2">
        <v>0.93679999999999997</v>
      </c>
      <c r="J74" s="43">
        <v>2.1980107691374582</v>
      </c>
      <c r="K74" s="2">
        <v>1.3902000000000001</v>
      </c>
      <c r="L74" s="41">
        <v>-999.9</v>
      </c>
      <c r="M74" s="41">
        <v>-999.9</v>
      </c>
      <c r="N74" s="2">
        <v>0.88360000000000005</v>
      </c>
      <c r="O74" s="2">
        <v>0.65669999999999995</v>
      </c>
      <c r="P74" s="2">
        <v>0.27189999999999998</v>
      </c>
      <c r="Q74" s="15">
        <v>0.95740000000000003</v>
      </c>
      <c r="R74" s="2"/>
      <c r="S74" s="65" t="s">
        <v>61</v>
      </c>
      <c r="T74" s="65" t="s">
        <v>144</v>
      </c>
      <c r="U74" s="65" t="s">
        <v>178</v>
      </c>
      <c r="V74" s="65">
        <v>2011</v>
      </c>
      <c r="W74" s="65">
        <v>0.32900000000000001</v>
      </c>
      <c r="X74" s="65">
        <v>96.774000000000001</v>
      </c>
      <c r="Y74" s="65">
        <v>1.113</v>
      </c>
      <c r="Z74" s="65">
        <v>3.5710000000000002</v>
      </c>
      <c r="AA74" s="65">
        <v>1.1060000000000001</v>
      </c>
      <c r="AB74" s="65">
        <v>100</v>
      </c>
      <c r="AC74" s="65">
        <v>0.878</v>
      </c>
      <c r="AD74" s="65">
        <v>100</v>
      </c>
      <c r="AE74" s="65">
        <v>0.373</v>
      </c>
      <c r="AF74" s="65">
        <v>100</v>
      </c>
      <c r="AG74" s="65">
        <v>0.42399999999999999</v>
      </c>
      <c r="AH74" s="65">
        <v>100</v>
      </c>
      <c r="AI74" s="65">
        <v>0.35099999999999998</v>
      </c>
      <c r="AJ74" s="65">
        <v>100</v>
      </c>
      <c r="AK74" s="65">
        <v>0.29099999999999998</v>
      </c>
      <c r="AL74" s="65">
        <v>100</v>
      </c>
      <c r="AM74" s="76">
        <v>0.36499999999999999</v>
      </c>
      <c r="AN74" s="65">
        <v>100</v>
      </c>
      <c r="AO74" s="65">
        <v>0.72199999999999998</v>
      </c>
      <c r="AP74" s="65">
        <v>100</v>
      </c>
      <c r="AQ74" s="65">
        <v>0.75</v>
      </c>
      <c r="AR74" s="65">
        <v>100</v>
      </c>
      <c r="AS74" s="65">
        <v>0.19800000000000001</v>
      </c>
      <c r="AT74" s="65">
        <v>96.774000000000001</v>
      </c>
      <c r="AU74" s="65"/>
      <c r="AV74" s="65"/>
      <c r="AW74" s="65"/>
      <c r="AX74" s="65"/>
      <c r="AY74" s="65"/>
    </row>
    <row r="75" spans="1:51" x14ac:dyDescent="0.25">
      <c r="A75" s="2">
        <v>2011</v>
      </c>
      <c r="B75" s="2">
        <v>1.8658999999999999</v>
      </c>
      <c r="C75" s="2">
        <v>1.8561000000000001</v>
      </c>
      <c r="D75" s="2">
        <v>0.90239999999999998</v>
      </c>
      <c r="E75" s="2">
        <v>0.32269999999999999</v>
      </c>
      <c r="F75" s="2">
        <v>0.50409999999999999</v>
      </c>
      <c r="G75" s="2">
        <v>0.56269999999999998</v>
      </c>
      <c r="H75" s="2">
        <v>0.17899999999999999</v>
      </c>
      <c r="I75" s="2">
        <v>0.82320000000000004</v>
      </c>
      <c r="J75" s="43">
        <v>2.8913333333333333</v>
      </c>
      <c r="K75" s="2">
        <v>0.71509999999999996</v>
      </c>
      <c r="L75" s="2">
        <v>0.44890000000000002</v>
      </c>
      <c r="M75" s="2">
        <v>0.81279999999999997</v>
      </c>
      <c r="N75" s="2">
        <v>0.73839999999999995</v>
      </c>
      <c r="O75" s="2">
        <v>0.70599999999999996</v>
      </c>
      <c r="P75" s="2">
        <v>0.26779999999999998</v>
      </c>
      <c r="Q75" s="41">
        <v>-999.9</v>
      </c>
      <c r="S75" s="65" t="s">
        <v>61</v>
      </c>
      <c r="T75" s="65" t="s">
        <v>144</v>
      </c>
      <c r="U75" s="65" t="s">
        <v>178</v>
      </c>
      <c r="V75" s="65">
        <v>2012</v>
      </c>
      <c r="W75" s="65">
        <v>-9999.99</v>
      </c>
      <c r="X75" s="65">
        <v>0</v>
      </c>
      <c r="Y75" s="65">
        <v>0.48</v>
      </c>
      <c r="Z75" s="65">
        <v>100</v>
      </c>
      <c r="AA75" s="65">
        <v>1.171</v>
      </c>
      <c r="AB75" s="65">
        <v>100</v>
      </c>
      <c r="AC75" s="65">
        <v>0.35799999999999998</v>
      </c>
      <c r="AD75" s="65">
        <v>100</v>
      </c>
      <c r="AE75" s="65">
        <v>0.40400000000000003</v>
      </c>
      <c r="AF75" s="65">
        <v>100</v>
      </c>
      <c r="AG75" s="65">
        <v>0.25900000000000001</v>
      </c>
      <c r="AH75" s="65">
        <v>100</v>
      </c>
      <c r="AI75" s="65">
        <v>0.28000000000000003</v>
      </c>
      <c r="AJ75" s="65">
        <v>100</v>
      </c>
      <c r="AK75" s="65">
        <v>0.40799999999999997</v>
      </c>
      <c r="AL75" s="65">
        <v>100</v>
      </c>
      <c r="AM75" s="76">
        <v>0.23799999999999999</v>
      </c>
      <c r="AN75" s="65">
        <v>100</v>
      </c>
      <c r="AO75" s="65">
        <v>0.29599999999999999</v>
      </c>
      <c r="AP75" s="65">
        <v>100</v>
      </c>
      <c r="AQ75" s="65">
        <v>0.308</v>
      </c>
      <c r="AR75" s="65">
        <v>100</v>
      </c>
      <c r="AS75" s="65">
        <v>0.27</v>
      </c>
      <c r="AT75" s="65">
        <v>100</v>
      </c>
      <c r="AU75" s="65"/>
      <c r="AV75" s="65"/>
      <c r="AW75" s="65"/>
      <c r="AX75" s="65"/>
      <c r="AY75" s="65"/>
    </row>
    <row r="76" spans="1:51" x14ac:dyDescent="0.25">
      <c r="A76" s="2">
        <v>2012</v>
      </c>
      <c r="B76" s="2">
        <v>1.7904</v>
      </c>
      <c r="C76" s="41">
        <v>-999.9</v>
      </c>
      <c r="D76" s="2">
        <v>0.90910000000000002</v>
      </c>
      <c r="E76" s="2">
        <v>0.2198</v>
      </c>
      <c r="F76" s="2">
        <v>0.3987</v>
      </c>
      <c r="G76" s="2">
        <v>0.37030000000000002</v>
      </c>
      <c r="H76" s="2">
        <v>0.1149</v>
      </c>
      <c r="I76" s="2">
        <v>0.94550000000000001</v>
      </c>
      <c r="J76" s="43">
        <v>1.9866666666666666</v>
      </c>
      <c r="K76" s="2">
        <v>0.60899999999999999</v>
      </c>
      <c r="L76" s="2">
        <v>0.59089999999999998</v>
      </c>
      <c r="M76" s="2">
        <v>0.97030000000000005</v>
      </c>
      <c r="N76" s="2">
        <v>0.7893</v>
      </c>
      <c r="O76" s="2">
        <v>0.62580000000000002</v>
      </c>
      <c r="P76" s="2">
        <v>0.1477</v>
      </c>
      <c r="Q76" s="15">
        <v>0.89329999999999998</v>
      </c>
      <c r="S76" s="65" t="s">
        <v>61</v>
      </c>
      <c r="T76" s="65" t="s">
        <v>186</v>
      </c>
      <c r="U76" s="65" t="s">
        <v>152</v>
      </c>
      <c r="V76" s="65">
        <v>2002</v>
      </c>
      <c r="W76" s="65">
        <v>0.436</v>
      </c>
      <c r="X76" s="65">
        <v>100</v>
      </c>
      <c r="Y76" s="65">
        <v>0.313</v>
      </c>
      <c r="Z76" s="65">
        <v>100</v>
      </c>
      <c r="AA76" s="65">
        <v>0.47699999999999998</v>
      </c>
      <c r="AB76" s="65">
        <v>100</v>
      </c>
      <c r="AC76" s="65">
        <v>1.39</v>
      </c>
      <c r="AD76" s="65">
        <v>100</v>
      </c>
      <c r="AE76" s="65">
        <v>0.53500000000000003</v>
      </c>
      <c r="AF76" s="65">
        <v>100</v>
      </c>
      <c r="AG76" s="65">
        <v>0.53500000000000003</v>
      </c>
      <c r="AH76" s="65">
        <v>100</v>
      </c>
      <c r="AI76" s="65">
        <v>1.365</v>
      </c>
      <c r="AJ76" s="65">
        <v>100</v>
      </c>
      <c r="AK76" s="65">
        <v>0.625</v>
      </c>
      <c r="AL76" s="65">
        <v>100</v>
      </c>
      <c r="AM76" s="76">
        <v>0.68300000000000005</v>
      </c>
      <c r="AN76" s="65">
        <v>100</v>
      </c>
      <c r="AO76" s="65">
        <v>0.436</v>
      </c>
      <c r="AP76" s="65">
        <v>100</v>
      </c>
      <c r="AQ76" s="65">
        <v>0.28799999999999998</v>
      </c>
      <c r="AR76" s="65">
        <v>100</v>
      </c>
      <c r="AS76" s="65">
        <v>0.20599999999999999</v>
      </c>
      <c r="AT76" s="65">
        <v>100</v>
      </c>
      <c r="AU76" s="65"/>
      <c r="AV76" s="65"/>
      <c r="AW76" s="65"/>
      <c r="AX76" s="65"/>
      <c r="AY76" s="65"/>
    </row>
    <row r="77" spans="1:51" x14ac:dyDescent="0.25">
      <c r="S77" s="65" t="s">
        <v>61</v>
      </c>
      <c r="T77" s="65" t="s">
        <v>186</v>
      </c>
      <c r="U77" s="65" t="s">
        <v>152</v>
      </c>
      <c r="V77" s="65">
        <v>2003</v>
      </c>
      <c r="W77" s="65">
        <v>0.11</v>
      </c>
      <c r="X77" s="65">
        <v>100</v>
      </c>
      <c r="Y77" s="65">
        <v>0.22</v>
      </c>
      <c r="Z77" s="65">
        <v>100</v>
      </c>
      <c r="AA77" s="65">
        <v>0.36</v>
      </c>
      <c r="AB77" s="65">
        <v>100</v>
      </c>
      <c r="AC77" s="65">
        <v>0.45</v>
      </c>
      <c r="AD77" s="65">
        <v>100</v>
      </c>
      <c r="AE77" s="65">
        <v>0.21</v>
      </c>
      <c r="AF77" s="65">
        <v>100</v>
      </c>
      <c r="AG77" s="65">
        <v>0.34</v>
      </c>
      <c r="AH77" s="65">
        <v>100</v>
      </c>
      <c r="AI77" s="65">
        <v>0.32</v>
      </c>
      <c r="AJ77" s="65">
        <v>100</v>
      </c>
      <c r="AK77" s="65">
        <v>0.33</v>
      </c>
      <c r="AL77" s="65">
        <v>100</v>
      </c>
      <c r="AM77" s="76">
        <v>0.4</v>
      </c>
      <c r="AN77" s="65">
        <v>100</v>
      </c>
      <c r="AO77" s="65">
        <v>0.16</v>
      </c>
      <c r="AP77" s="65">
        <v>100</v>
      </c>
      <c r="AQ77" s="65">
        <v>0.15</v>
      </c>
      <c r="AR77" s="65">
        <v>100</v>
      </c>
      <c r="AS77" s="65">
        <v>0.11</v>
      </c>
      <c r="AT77" s="65">
        <v>100</v>
      </c>
      <c r="AU77" s="65"/>
      <c r="AV77" s="65"/>
      <c r="AW77" s="65"/>
      <c r="AX77" s="65"/>
      <c r="AY77" s="65"/>
    </row>
    <row r="78" spans="1:51" x14ac:dyDescent="0.25">
      <c r="A78" s="120" t="s">
        <v>136</v>
      </c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S78" s="65" t="s">
        <v>61</v>
      </c>
      <c r="T78" s="65" t="s">
        <v>186</v>
      </c>
      <c r="U78" s="65" t="s">
        <v>152</v>
      </c>
      <c r="V78" s="65">
        <v>2004</v>
      </c>
      <c r="W78" s="65">
        <v>0.27800000000000002</v>
      </c>
      <c r="X78" s="65">
        <v>100</v>
      </c>
      <c r="Y78" s="65">
        <v>0.35399999999999998</v>
      </c>
      <c r="Z78" s="65">
        <v>100</v>
      </c>
      <c r="AA78" s="65">
        <v>0.51300000000000001</v>
      </c>
      <c r="AB78" s="65">
        <v>100</v>
      </c>
      <c r="AC78" s="65">
        <v>0.81899999999999995</v>
      </c>
      <c r="AD78" s="65">
        <v>100</v>
      </c>
      <c r="AE78" s="65">
        <v>0.503</v>
      </c>
      <c r="AF78" s="65">
        <v>100</v>
      </c>
      <c r="AG78" s="65">
        <v>0.70899999999999996</v>
      </c>
      <c r="AH78" s="65">
        <v>100</v>
      </c>
      <c r="AI78" s="65">
        <v>0.498</v>
      </c>
      <c r="AJ78" s="65">
        <v>100</v>
      </c>
      <c r="AK78" s="65">
        <v>0.77</v>
      </c>
      <c r="AL78" s="65">
        <v>100</v>
      </c>
      <c r="AM78" s="76">
        <v>0.72</v>
      </c>
      <c r="AN78" s="65">
        <v>100</v>
      </c>
      <c r="AO78" s="65">
        <v>0.39300000000000002</v>
      </c>
      <c r="AP78" s="65">
        <v>100</v>
      </c>
      <c r="AQ78" s="65">
        <v>0.40600000000000003</v>
      </c>
      <c r="AR78" s="65">
        <v>100</v>
      </c>
      <c r="AS78" s="65">
        <v>0.42699999999999999</v>
      </c>
      <c r="AT78" s="65">
        <v>100</v>
      </c>
      <c r="AU78" s="65"/>
      <c r="AV78" s="65"/>
      <c r="AW78" s="65"/>
      <c r="AX78" s="65"/>
      <c r="AY78" s="65"/>
    </row>
    <row r="79" spans="1:51" x14ac:dyDescent="0.25">
      <c r="B79" s="2" t="s">
        <v>17</v>
      </c>
      <c r="C79" s="2" t="s">
        <v>26</v>
      </c>
      <c r="D79" s="2" t="s">
        <v>28</v>
      </c>
      <c r="E79" s="2" t="s">
        <v>43</v>
      </c>
      <c r="F79" s="2" t="s">
        <v>44</v>
      </c>
      <c r="G79" s="2" t="s">
        <v>45</v>
      </c>
      <c r="H79" s="2" t="s">
        <v>46</v>
      </c>
      <c r="I79" s="2" t="s">
        <v>61</v>
      </c>
      <c r="J79" s="2" t="s">
        <v>70</v>
      </c>
      <c r="K79" s="2" t="s">
        <v>75</v>
      </c>
      <c r="L79" s="2" t="s">
        <v>79</v>
      </c>
      <c r="M79" s="2" t="s">
        <v>82</v>
      </c>
      <c r="N79" s="2" t="s">
        <v>86</v>
      </c>
      <c r="O79" s="2" t="s">
        <v>134</v>
      </c>
      <c r="P79" s="2" t="s">
        <v>96</v>
      </c>
      <c r="Q79" s="15" t="s">
        <v>98</v>
      </c>
      <c r="R79" s="2"/>
      <c r="S79" s="65" t="s">
        <v>61</v>
      </c>
      <c r="T79" s="65" t="s">
        <v>186</v>
      </c>
      <c r="U79" s="65" t="s">
        <v>152</v>
      </c>
      <c r="V79" s="65">
        <v>2005</v>
      </c>
      <c r="W79" s="65">
        <v>0.41</v>
      </c>
      <c r="X79" s="65">
        <v>100</v>
      </c>
      <c r="Y79" s="65">
        <v>0.33</v>
      </c>
      <c r="Z79" s="65">
        <v>100</v>
      </c>
      <c r="AA79" s="65">
        <v>1.25</v>
      </c>
      <c r="AB79" s="65">
        <v>100</v>
      </c>
      <c r="AC79" s="65">
        <v>0.57999999999999996</v>
      </c>
      <c r="AD79" s="65">
        <v>100</v>
      </c>
      <c r="AE79" s="65">
        <v>0.6</v>
      </c>
      <c r="AF79" s="65">
        <v>100</v>
      </c>
      <c r="AG79" s="65">
        <v>0.67</v>
      </c>
      <c r="AH79" s="65">
        <v>100</v>
      </c>
      <c r="AI79" s="65">
        <v>0.53</v>
      </c>
      <c r="AJ79" s="65">
        <v>100</v>
      </c>
      <c r="AK79" s="65">
        <v>0.56000000000000005</v>
      </c>
      <c r="AL79" s="65">
        <v>100</v>
      </c>
      <c r="AM79" s="76">
        <v>0.78</v>
      </c>
      <c r="AN79" s="65">
        <v>100</v>
      </c>
      <c r="AO79" s="65">
        <v>0.45</v>
      </c>
      <c r="AP79" s="65">
        <v>100</v>
      </c>
      <c r="AQ79" s="65">
        <v>0.28000000000000003</v>
      </c>
      <c r="AR79" s="65">
        <v>100</v>
      </c>
      <c r="AS79" s="65">
        <v>0.37</v>
      </c>
      <c r="AT79" s="65">
        <v>100</v>
      </c>
      <c r="AU79" s="65"/>
      <c r="AV79" s="65"/>
      <c r="AW79" s="65"/>
      <c r="AX79" s="65"/>
      <c r="AY79" s="65"/>
    </row>
    <row r="80" spans="1:51" x14ac:dyDescent="0.25">
      <c r="A80" s="2">
        <v>1990</v>
      </c>
      <c r="B80" s="2">
        <v>7.7918575763195372</v>
      </c>
      <c r="C80" s="2">
        <v>3.9967999999999999</v>
      </c>
      <c r="D80" s="2">
        <v>1.6861999999999999</v>
      </c>
      <c r="E80" s="2">
        <v>0.44650000000000001</v>
      </c>
      <c r="F80" s="2">
        <v>0.42130000000000001</v>
      </c>
      <c r="G80" s="2">
        <v>0.65939999999999999</v>
      </c>
      <c r="H80" s="2">
        <v>0.2056</v>
      </c>
      <c r="I80" s="2">
        <v>1.8250999999999999</v>
      </c>
      <c r="J80" s="2">
        <v>2.2743000000000002</v>
      </c>
      <c r="K80" s="41">
        <v>-999.9</v>
      </c>
      <c r="L80" s="2">
        <v>0.66869999999999996</v>
      </c>
      <c r="M80" s="2">
        <v>0.2878</v>
      </c>
      <c r="N80" s="41">
        <v>-999.9</v>
      </c>
      <c r="O80" s="2">
        <v>0.95199999999999996</v>
      </c>
      <c r="P80" s="2">
        <v>0.2676</v>
      </c>
      <c r="Q80" s="15">
        <v>1.8456999999999999</v>
      </c>
      <c r="R80" s="2"/>
      <c r="S80" s="65" t="s">
        <v>61</v>
      </c>
      <c r="T80" s="65" t="s">
        <v>186</v>
      </c>
      <c r="U80" s="65" t="s">
        <v>152</v>
      </c>
      <c r="V80" s="65">
        <v>2006</v>
      </c>
      <c r="W80" s="65">
        <v>0.255</v>
      </c>
      <c r="X80" s="65">
        <v>100</v>
      </c>
      <c r="Y80" s="65">
        <v>0.29799999999999999</v>
      </c>
      <c r="Z80" s="65">
        <v>100</v>
      </c>
      <c r="AA80" s="65">
        <v>0.434</v>
      </c>
      <c r="AB80" s="65">
        <v>100</v>
      </c>
      <c r="AC80" s="65">
        <v>0.627</v>
      </c>
      <c r="AD80" s="65">
        <v>100</v>
      </c>
      <c r="AE80" s="65">
        <v>0.90300000000000002</v>
      </c>
      <c r="AF80" s="65">
        <v>100</v>
      </c>
      <c r="AG80" s="65">
        <v>0.93700000000000006</v>
      </c>
      <c r="AH80" s="65">
        <v>100</v>
      </c>
      <c r="AI80" s="65">
        <v>1.323</v>
      </c>
      <c r="AJ80" s="65">
        <v>100</v>
      </c>
      <c r="AK80" s="65">
        <v>0.51600000000000001</v>
      </c>
      <c r="AL80" s="65">
        <v>100</v>
      </c>
      <c r="AM80" s="76">
        <v>0.67100000000000004</v>
      </c>
      <c r="AN80" s="65">
        <v>100</v>
      </c>
      <c r="AO80" s="65">
        <v>0.40899999999999997</v>
      </c>
      <c r="AP80" s="65">
        <v>100</v>
      </c>
      <c r="AQ80" s="65">
        <v>0.34599999999999997</v>
      </c>
      <c r="AR80" s="65">
        <v>100</v>
      </c>
      <c r="AS80" s="65">
        <v>0.29799999999999999</v>
      </c>
      <c r="AT80" s="65">
        <v>100</v>
      </c>
      <c r="AU80" s="65"/>
      <c r="AV80" s="65"/>
      <c r="AW80" s="65"/>
      <c r="AX80" s="65"/>
      <c r="AY80" s="65"/>
    </row>
    <row r="81" spans="1:51" x14ac:dyDescent="0.25">
      <c r="A81" s="2">
        <v>1991</v>
      </c>
      <c r="B81" s="2">
        <v>8.9043250559276412</v>
      </c>
      <c r="C81" s="2">
        <v>3.9754999999999998</v>
      </c>
      <c r="D81" s="2">
        <v>1.8375999999999999</v>
      </c>
      <c r="E81" s="2">
        <v>0.50029999999999997</v>
      </c>
      <c r="F81" s="2">
        <v>0.53910000000000002</v>
      </c>
      <c r="G81" s="2">
        <v>0.83620000000000005</v>
      </c>
      <c r="H81" s="2">
        <v>0.19869999999999999</v>
      </c>
      <c r="I81" s="2">
        <v>2.2822</v>
      </c>
      <c r="J81" s="60">
        <v>2.5974429929862421</v>
      </c>
      <c r="K81" s="2">
        <v>3.084334478641404</v>
      </c>
      <c r="L81" s="2">
        <v>0.52769999999999995</v>
      </c>
      <c r="M81" s="2">
        <v>0.34649999999999997</v>
      </c>
      <c r="N81" s="2">
        <v>5.7049000000000003</v>
      </c>
      <c r="O81" s="2">
        <v>0.96199999999999997</v>
      </c>
      <c r="P81" s="2">
        <v>0.25540000000000002</v>
      </c>
      <c r="Q81" s="15">
        <v>1.7462</v>
      </c>
      <c r="R81" s="2"/>
      <c r="S81" s="65" t="s">
        <v>61</v>
      </c>
      <c r="T81" s="65" t="s">
        <v>186</v>
      </c>
      <c r="U81" s="65" t="s">
        <v>152</v>
      </c>
      <c r="V81" s="65">
        <v>2007</v>
      </c>
      <c r="W81" s="65">
        <v>0.37</v>
      </c>
      <c r="X81" s="65">
        <v>100</v>
      </c>
      <c r="Y81" s="65">
        <v>0.39</v>
      </c>
      <c r="Z81" s="65">
        <v>100</v>
      </c>
      <c r="AA81" s="65">
        <v>0.56999999999999995</v>
      </c>
      <c r="AB81" s="65">
        <v>100</v>
      </c>
      <c r="AC81" s="65">
        <v>1.4</v>
      </c>
      <c r="AD81" s="65">
        <v>100</v>
      </c>
      <c r="AE81" s="65">
        <v>0.52</v>
      </c>
      <c r="AF81" s="65">
        <v>100</v>
      </c>
      <c r="AG81" s="65">
        <v>0.3</v>
      </c>
      <c r="AH81" s="65">
        <v>100</v>
      </c>
      <c r="AI81" s="65">
        <v>0.45</v>
      </c>
      <c r="AJ81" s="65">
        <v>100</v>
      </c>
      <c r="AK81" s="65">
        <v>0.63</v>
      </c>
      <c r="AL81" s="65">
        <v>100</v>
      </c>
      <c r="AM81" s="76">
        <v>0.56000000000000005</v>
      </c>
      <c r="AN81" s="65">
        <v>100</v>
      </c>
      <c r="AO81" s="65">
        <v>0.43</v>
      </c>
      <c r="AP81" s="65">
        <v>100</v>
      </c>
      <c r="AQ81" s="65">
        <v>0.44</v>
      </c>
      <c r="AR81" s="65">
        <v>100</v>
      </c>
      <c r="AS81" s="65">
        <v>0.22</v>
      </c>
      <c r="AT81" s="65">
        <v>100</v>
      </c>
      <c r="AU81" s="65"/>
      <c r="AV81" s="65"/>
      <c r="AW81" s="65"/>
      <c r="AX81" s="65"/>
      <c r="AY81" s="65"/>
    </row>
    <row r="82" spans="1:51" x14ac:dyDescent="0.25">
      <c r="A82" s="2">
        <v>1992</v>
      </c>
      <c r="B82" s="2">
        <v>2.1502237474416552</v>
      </c>
      <c r="C82" s="2">
        <v>2.9889999999999999</v>
      </c>
      <c r="D82" s="2">
        <v>1.2624</v>
      </c>
      <c r="E82" s="2">
        <v>0.4783</v>
      </c>
      <c r="F82" s="41">
        <v>-999.9</v>
      </c>
      <c r="G82" s="2">
        <v>0.96179999999999999</v>
      </c>
      <c r="H82" s="2">
        <v>0.20130000000000001</v>
      </c>
      <c r="I82" s="2">
        <v>1.4015</v>
      </c>
      <c r="J82" s="60">
        <v>2.9708297969171502</v>
      </c>
      <c r="K82" s="2">
        <v>1.8912116555431244</v>
      </c>
      <c r="L82" s="2">
        <v>0.33879999999999999</v>
      </c>
      <c r="M82" s="2">
        <v>0.28420000000000001</v>
      </c>
      <c r="N82" s="2">
        <v>2.3862000000000001</v>
      </c>
      <c r="O82" s="2">
        <v>0.72960000000000003</v>
      </c>
      <c r="P82" s="41">
        <v>-999.9</v>
      </c>
      <c r="Q82" s="15">
        <v>1.4438</v>
      </c>
      <c r="R82" s="2"/>
      <c r="S82" s="65" t="s">
        <v>61</v>
      </c>
      <c r="T82" s="65" t="s">
        <v>186</v>
      </c>
      <c r="U82" s="65" t="s">
        <v>152</v>
      </c>
      <c r="V82" s="65">
        <v>2008</v>
      </c>
      <c r="W82" s="65">
        <v>0.19</v>
      </c>
      <c r="X82" s="65">
        <v>100</v>
      </c>
      <c r="Y82" s="65">
        <v>0.66400000000000003</v>
      </c>
      <c r="Z82" s="65">
        <v>100</v>
      </c>
      <c r="AA82" s="65">
        <v>0.505</v>
      </c>
      <c r="AB82" s="65">
        <v>100</v>
      </c>
      <c r="AC82" s="65">
        <v>0.66900000000000004</v>
      </c>
      <c r="AD82" s="65">
        <v>100</v>
      </c>
      <c r="AE82" s="65">
        <v>1.1870000000000001</v>
      </c>
      <c r="AF82" s="65">
        <v>100</v>
      </c>
      <c r="AG82" s="65">
        <v>0.51100000000000001</v>
      </c>
      <c r="AH82" s="65">
        <v>100</v>
      </c>
      <c r="AI82" s="65">
        <v>0.61199999999999999</v>
      </c>
      <c r="AJ82" s="65">
        <v>100</v>
      </c>
      <c r="AK82" s="65">
        <v>2.4049999999999998</v>
      </c>
      <c r="AL82" s="65">
        <v>100</v>
      </c>
      <c r="AM82" s="76">
        <v>0.442</v>
      </c>
      <c r="AN82" s="65">
        <v>100</v>
      </c>
      <c r="AO82" s="65">
        <v>0.48199999999999998</v>
      </c>
      <c r="AP82" s="65">
        <v>100</v>
      </c>
      <c r="AQ82" s="65">
        <v>0.24</v>
      </c>
      <c r="AR82" s="65">
        <v>100</v>
      </c>
      <c r="AS82" s="65">
        <v>0.23</v>
      </c>
      <c r="AT82" s="65">
        <v>96.774000000000001</v>
      </c>
      <c r="AU82" s="65"/>
      <c r="AV82" s="65"/>
      <c r="AW82" s="65"/>
      <c r="AX82" s="65"/>
      <c r="AY82" s="65"/>
    </row>
    <row r="83" spans="1:51" x14ac:dyDescent="0.25">
      <c r="A83" s="2">
        <v>1993</v>
      </c>
      <c r="B83" s="41">
        <v>-999.9</v>
      </c>
      <c r="C83" s="2">
        <v>3.5750000000000002</v>
      </c>
      <c r="D83" s="2">
        <v>1.5284</v>
      </c>
      <c r="E83" s="2">
        <v>0.44669999999999999</v>
      </c>
      <c r="F83" s="2">
        <v>0.56200000000000006</v>
      </c>
      <c r="G83" s="2">
        <v>0.75480000000000003</v>
      </c>
      <c r="H83" s="2">
        <v>0.17979999999999999</v>
      </c>
      <c r="I83" s="2">
        <v>0.84309999999999996</v>
      </c>
      <c r="J83" s="60">
        <v>2.2420651376077365</v>
      </c>
      <c r="K83" s="2">
        <v>2.0983779834811074</v>
      </c>
      <c r="L83" s="2">
        <v>0.41560000000000002</v>
      </c>
      <c r="M83" s="2">
        <v>0.27610000000000001</v>
      </c>
      <c r="N83" s="2">
        <v>1.1940999999999999</v>
      </c>
      <c r="O83" s="2">
        <v>1.3816999999999999</v>
      </c>
      <c r="P83" s="2">
        <v>0.19359999999999999</v>
      </c>
      <c r="Q83" s="15">
        <v>1.5875999999999999</v>
      </c>
      <c r="R83" s="2"/>
      <c r="S83" s="65" t="s">
        <v>61</v>
      </c>
      <c r="T83" s="65" t="s">
        <v>186</v>
      </c>
      <c r="U83" s="65" t="s">
        <v>152</v>
      </c>
      <c r="V83" s="65">
        <v>2009</v>
      </c>
      <c r="W83" s="65">
        <v>0.27100000000000002</v>
      </c>
      <c r="X83" s="65">
        <v>100</v>
      </c>
      <c r="Y83" s="65">
        <v>0.47499999999999998</v>
      </c>
      <c r="Z83" s="65">
        <v>100</v>
      </c>
      <c r="AA83" s="65">
        <v>0.92300000000000004</v>
      </c>
      <c r="AB83" s="65">
        <v>100</v>
      </c>
      <c r="AC83" s="65">
        <v>1.6259999999999999</v>
      </c>
      <c r="AD83" s="65">
        <v>100</v>
      </c>
      <c r="AE83" s="65">
        <v>0.69</v>
      </c>
      <c r="AF83" s="65">
        <v>100</v>
      </c>
      <c r="AG83" s="65">
        <v>0.45600000000000002</v>
      </c>
      <c r="AH83" s="65">
        <v>100</v>
      </c>
      <c r="AI83" s="65">
        <v>0.47099999999999997</v>
      </c>
      <c r="AJ83" s="65">
        <v>100</v>
      </c>
      <c r="AK83" s="65">
        <v>0.34799999999999998</v>
      </c>
      <c r="AL83" s="65">
        <v>96.774000000000001</v>
      </c>
      <c r="AM83" s="76">
        <v>-9999.99</v>
      </c>
      <c r="AN83" s="65">
        <v>0</v>
      </c>
      <c r="AO83" s="65">
        <v>7.2999999999999995E-2</v>
      </c>
      <c r="AP83" s="65">
        <v>3.226</v>
      </c>
      <c r="AQ83" s="65">
        <v>7.8E-2</v>
      </c>
      <c r="AR83" s="65">
        <v>100</v>
      </c>
      <c r="AS83" s="65">
        <v>0.219</v>
      </c>
      <c r="AT83" s="65">
        <v>96.774000000000001</v>
      </c>
      <c r="AU83" s="65"/>
      <c r="AV83" s="65"/>
      <c r="AW83" s="65"/>
      <c r="AX83" s="65"/>
      <c r="AY83" s="65"/>
    </row>
    <row r="84" spans="1:51" x14ac:dyDescent="0.25">
      <c r="A84" s="2">
        <v>1994</v>
      </c>
      <c r="B84" s="2">
        <v>3.7301374665209743</v>
      </c>
      <c r="C84" s="2">
        <v>3.0133999999999999</v>
      </c>
      <c r="D84" s="2">
        <v>1.4947999999999999</v>
      </c>
      <c r="E84" s="2">
        <v>0.32150000000000001</v>
      </c>
      <c r="F84" s="2">
        <v>0.40600000000000003</v>
      </c>
      <c r="G84" s="2">
        <v>0.65139999999999998</v>
      </c>
      <c r="H84" s="2">
        <v>9.2100000000000001E-2</v>
      </c>
      <c r="I84" s="2">
        <v>1.9316</v>
      </c>
      <c r="J84" s="60">
        <v>2.0516302506284241</v>
      </c>
      <c r="K84" s="2">
        <v>1.3703919128921662</v>
      </c>
      <c r="L84" s="2">
        <v>0.43230000000000002</v>
      </c>
      <c r="M84" s="2">
        <v>0.31190000000000001</v>
      </c>
      <c r="N84" s="2">
        <v>0.94399999999999995</v>
      </c>
      <c r="O84" s="2">
        <v>0.95399999999999996</v>
      </c>
      <c r="P84" s="2">
        <v>0.1191</v>
      </c>
      <c r="Q84" s="15">
        <v>1.2326999999999999</v>
      </c>
      <c r="R84" s="2"/>
      <c r="S84" s="65" t="s">
        <v>61</v>
      </c>
      <c r="T84" s="65" t="s">
        <v>186</v>
      </c>
      <c r="U84" s="65" t="s">
        <v>152</v>
      </c>
      <c r="V84" s="65">
        <v>2010</v>
      </c>
      <c r="W84" s="65">
        <v>3.08</v>
      </c>
      <c r="X84" s="65">
        <v>100</v>
      </c>
      <c r="Y84" s="65">
        <v>0.22800000000000001</v>
      </c>
      <c r="Z84" s="65">
        <v>100</v>
      </c>
      <c r="AA84" s="65">
        <v>0.93100000000000005</v>
      </c>
      <c r="AB84" s="65">
        <v>100</v>
      </c>
      <c r="AC84" s="65">
        <v>1.0189999999999999</v>
      </c>
      <c r="AD84" s="65">
        <v>100</v>
      </c>
      <c r="AE84" s="65">
        <v>0.77300000000000002</v>
      </c>
      <c r="AF84" s="65">
        <v>100</v>
      </c>
      <c r="AG84" s="65">
        <v>0.30299999999999999</v>
      </c>
      <c r="AH84" s="65">
        <v>100</v>
      </c>
      <c r="AI84" s="65">
        <v>0.97299999999999998</v>
      </c>
      <c r="AJ84" s="65">
        <v>100</v>
      </c>
      <c r="AK84" s="65">
        <v>0.252</v>
      </c>
      <c r="AL84" s="65">
        <v>100</v>
      </c>
      <c r="AM84" s="76">
        <v>0.61199999999999999</v>
      </c>
      <c r="AN84" s="65">
        <v>100</v>
      </c>
      <c r="AO84" s="65">
        <v>0.41699999999999998</v>
      </c>
      <c r="AP84" s="65">
        <v>100</v>
      </c>
      <c r="AQ84" s="65">
        <v>0.27</v>
      </c>
      <c r="AR84" s="65">
        <v>100</v>
      </c>
      <c r="AS84" s="65">
        <v>0.26400000000000001</v>
      </c>
      <c r="AT84" s="65">
        <v>96.774000000000001</v>
      </c>
      <c r="AU84" s="65"/>
      <c r="AV84" s="65"/>
      <c r="AW84" s="65"/>
      <c r="AX84" s="65"/>
      <c r="AY84" s="65"/>
    </row>
    <row r="85" spans="1:51" x14ac:dyDescent="0.25">
      <c r="A85" s="2">
        <v>1995</v>
      </c>
      <c r="B85" s="2">
        <v>3.1425114823282407</v>
      </c>
      <c r="C85" s="2">
        <v>3.6818</v>
      </c>
      <c r="D85" s="2">
        <v>2.0855000000000001</v>
      </c>
      <c r="E85" s="2">
        <v>0.38750000000000001</v>
      </c>
      <c r="F85" s="2">
        <v>0.48620000000000002</v>
      </c>
      <c r="G85" s="2">
        <v>0.55379999999999996</v>
      </c>
      <c r="H85" s="2">
        <v>9.5299999999999996E-2</v>
      </c>
      <c r="I85" s="2">
        <v>2.0838999999999999</v>
      </c>
      <c r="J85" s="60">
        <v>0.54212983977459694</v>
      </c>
      <c r="K85" s="2">
        <v>1.8399000000000001</v>
      </c>
      <c r="L85" s="2">
        <v>0.50290000000000001</v>
      </c>
      <c r="M85" s="2">
        <v>0.33989999999999998</v>
      </c>
      <c r="N85" s="2">
        <v>0.90459999999999996</v>
      </c>
      <c r="O85" s="2">
        <v>1.5149999999999999</v>
      </c>
      <c r="P85" s="2">
        <v>0.1794</v>
      </c>
      <c r="Q85" s="15">
        <v>1.6988000000000001</v>
      </c>
      <c r="R85" s="2"/>
      <c r="S85" s="65" t="s">
        <v>61</v>
      </c>
      <c r="T85" s="65" t="s">
        <v>186</v>
      </c>
      <c r="U85" s="65" t="s">
        <v>152</v>
      </c>
      <c r="V85" s="65">
        <v>2011</v>
      </c>
      <c r="W85" s="65">
        <v>0.35199999999999998</v>
      </c>
      <c r="X85" s="65">
        <v>96.774000000000001</v>
      </c>
      <c r="Y85" s="65">
        <v>1.4650000000000001</v>
      </c>
      <c r="Z85" s="65">
        <v>3.5710000000000002</v>
      </c>
      <c r="AA85" s="65">
        <v>1.478</v>
      </c>
      <c r="AB85" s="65">
        <v>100</v>
      </c>
      <c r="AC85" s="65">
        <v>1.83</v>
      </c>
      <c r="AD85" s="65">
        <v>100</v>
      </c>
      <c r="AE85" s="65">
        <v>1.0620000000000001</v>
      </c>
      <c r="AF85" s="65">
        <v>100</v>
      </c>
      <c r="AG85" s="65">
        <v>0.24</v>
      </c>
      <c r="AH85" s="65">
        <v>100</v>
      </c>
      <c r="AI85" s="65">
        <v>0.54700000000000004</v>
      </c>
      <c r="AJ85" s="65">
        <v>100</v>
      </c>
      <c r="AK85" s="65">
        <v>0.62</v>
      </c>
      <c r="AL85" s="65">
        <v>100</v>
      </c>
      <c r="AM85" s="76">
        <v>1.0409999999999999</v>
      </c>
      <c r="AN85" s="65">
        <v>100</v>
      </c>
      <c r="AO85" s="65">
        <v>0.73299999999999998</v>
      </c>
      <c r="AP85" s="65">
        <v>100</v>
      </c>
      <c r="AQ85" s="65">
        <v>0.41399999999999998</v>
      </c>
      <c r="AR85" s="65">
        <v>100</v>
      </c>
      <c r="AS85" s="65">
        <v>0.32400000000000001</v>
      </c>
      <c r="AT85" s="65">
        <v>96.774000000000001</v>
      </c>
      <c r="AU85" s="65"/>
      <c r="AV85" s="65"/>
      <c r="AW85" s="65"/>
      <c r="AX85" s="65"/>
      <c r="AY85" s="65"/>
    </row>
    <row r="86" spans="1:51" x14ac:dyDescent="0.25">
      <c r="A86" s="2">
        <v>1996</v>
      </c>
      <c r="B86" s="2">
        <v>2.9856666666666669</v>
      </c>
      <c r="C86" s="2">
        <v>2.57</v>
      </c>
      <c r="D86" s="2">
        <v>1.3280000000000001</v>
      </c>
      <c r="E86" s="2">
        <v>0.3327</v>
      </c>
      <c r="F86" s="2">
        <v>0.45910000000000001</v>
      </c>
      <c r="G86" s="2">
        <v>0.75019999999999998</v>
      </c>
      <c r="H86" s="2">
        <v>9.4200000000000006E-2</v>
      </c>
      <c r="I86" s="41">
        <v>-999.9</v>
      </c>
      <c r="J86" s="60">
        <v>1.6604601811879738</v>
      </c>
      <c r="K86" s="2">
        <v>2.7955999999999999</v>
      </c>
      <c r="L86" s="2">
        <v>0.3553</v>
      </c>
      <c r="M86" s="2">
        <v>0.37309999999999999</v>
      </c>
      <c r="N86" s="2">
        <v>2.3862000000000001</v>
      </c>
      <c r="O86" s="2">
        <v>0.93340000000000001</v>
      </c>
      <c r="P86" s="2">
        <v>0.1492</v>
      </c>
      <c r="Q86" s="15">
        <v>1.1574</v>
      </c>
      <c r="R86" s="2"/>
      <c r="S86" s="65" t="s">
        <v>61</v>
      </c>
      <c r="T86" s="65" t="s">
        <v>186</v>
      </c>
      <c r="U86" s="65" t="s">
        <v>152</v>
      </c>
      <c r="V86" s="65">
        <v>2012</v>
      </c>
      <c r="W86" s="65">
        <v>0.44500000000000001</v>
      </c>
      <c r="X86" s="65">
        <v>93.548000000000002</v>
      </c>
      <c r="Y86" s="65">
        <v>0.52700000000000002</v>
      </c>
      <c r="Z86" s="65">
        <v>100</v>
      </c>
      <c r="AA86" s="65">
        <v>1.72</v>
      </c>
      <c r="AB86" s="65">
        <v>100</v>
      </c>
      <c r="AC86" s="65">
        <v>0.49399999999999999</v>
      </c>
      <c r="AD86" s="65">
        <v>100</v>
      </c>
      <c r="AE86" s="65">
        <v>0.53700000000000003</v>
      </c>
      <c r="AF86" s="65">
        <v>100</v>
      </c>
      <c r="AG86" s="65">
        <v>0.42599999999999999</v>
      </c>
      <c r="AH86" s="65">
        <v>100</v>
      </c>
      <c r="AI86" s="65">
        <v>0.53600000000000003</v>
      </c>
      <c r="AJ86" s="65">
        <v>100</v>
      </c>
      <c r="AK86" s="65">
        <v>0.91700000000000004</v>
      </c>
      <c r="AL86" s="65">
        <v>100</v>
      </c>
      <c r="AM86" s="76">
        <v>0.70399999999999996</v>
      </c>
      <c r="AN86" s="65">
        <v>100</v>
      </c>
      <c r="AO86" s="65">
        <v>0.313</v>
      </c>
      <c r="AP86" s="65">
        <v>100</v>
      </c>
      <c r="AQ86" s="65">
        <v>0.28000000000000003</v>
      </c>
      <c r="AR86" s="65">
        <v>100</v>
      </c>
      <c r="AS86" s="65">
        <v>0.157</v>
      </c>
      <c r="AT86" s="65">
        <v>100</v>
      </c>
      <c r="AU86" s="65"/>
      <c r="AV86" s="65"/>
      <c r="AW86" s="65"/>
      <c r="AX86" s="65"/>
      <c r="AY86" s="65"/>
    </row>
    <row r="87" spans="1:51" x14ac:dyDescent="0.25">
      <c r="A87" s="2">
        <v>1997</v>
      </c>
      <c r="B87" s="2">
        <v>3.7030442807321373</v>
      </c>
      <c r="C87" s="2">
        <v>2.4458000000000002</v>
      </c>
      <c r="D87" s="2">
        <v>1.1701999999999999</v>
      </c>
      <c r="E87" s="2">
        <v>0.2747</v>
      </c>
      <c r="F87" s="2">
        <v>0.38700000000000001</v>
      </c>
      <c r="G87" s="2">
        <v>0.72240000000000004</v>
      </c>
      <c r="H87" s="2">
        <v>0.1484</v>
      </c>
      <c r="I87" s="2">
        <v>1.8399000000000001</v>
      </c>
      <c r="J87" s="60">
        <v>3.1293333333333337</v>
      </c>
      <c r="K87" s="2">
        <v>1.4631000000000001</v>
      </c>
      <c r="L87" s="2">
        <v>0.55959999999999999</v>
      </c>
      <c r="M87" s="2">
        <v>0.29070000000000001</v>
      </c>
      <c r="N87" s="2">
        <v>1.5147999999999999</v>
      </c>
      <c r="O87" s="2">
        <v>0.9022</v>
      </c>
      <c r="P87" s="2">
        <v>0.11559999999999999</v>
      </c>
      <c r="Q87" s="15">
        <v>1.0921000000000001</v>
      </c>
      <c r="R87" s="2"/>
      <c r="S87" s="65" t="s">
        <v>61</v>
      </c>
      <c r="T87" s="65" t="s">
        <v>187</v>
      </c>
      <c r="U87" s="65" t="s">
        <v>181</v>
      </c>
      <c r="V87" s="65">
        <v>1990</v>
      </c>
      <c r="W87" s="65">
        <v>1.659</v>
      </c>
      <c r="X87" s="65">
        <v>100</v>
      </c>
      <c r="Y87" s="65">
        <v>1.202</v>
      </c>
      <c r="Z87" s="65">
        <v>100</v>
      </c>
      <c r="AA87" s="65">
        <v>2.109</v>
      </c>
      <c r="AB87" s="65">
        <v>96.774000000000001</v>
      </c>
      <c r="AC87" s="65">
        <v>2.3570000000000002</v>
      </c>
      <c r="AD87" s="65">
        <v>100</v>
      </c>
      <c r="AE87" s="65">
        <v>2.6190000000000002</v>
      </c>
      <c r="AF87" s="65">
        <v>100</v>
      </c>
      <c r="AG87" s="65">
        <v>2.2450000000000001</v>
      </c>
      <c r="AH87" s="65">
        <v>100</v>
      </c>
      <c r="AI87" s="65">
        <v>1.9490000000000001</v>
      </c>
      <c r="AJ87" s="65">
        <v>100</v>
      </c>
      <c r="AK87" s="65">
        <v>3.234</v>
      </c>
      <c r="AL87" s="65">
        <v>77.418999999999997</v>
      </c>
      <c r="AM87" s="76">
        <v>1.704</v>
      </c>
      <c r="AN87" s="65">
        <v>100</v>
      </c>
      <c r="AO87" s="65">
        <v>2.2650000000000001</v>
      </c>
      <c r="AP87" s="65">
        <v>96.774000000000001</v>
      </c>
      <c r="AQ87" s="65">
        <v>1.5009999999999999</v>
      </c>
      <c r="AR87" s="65">
        <v>100</v>
      </c>
      <c r="AS87" s="65">
        <v>1.885</v>
      </c>
      <c r="AT87" s="65">
        <v>67.742000000000004</v>
      </c>
      <c r="AU87" s="65">
        <f>+V87</f>
        <v>1990</v>
      </c>
      <c r="AV87" s="65">
        <f>+((AA87)*AB87+(AC87)*AD87+(AE87)*AF87)/SUM(AB87,AD87,AF87)</f>
        <v>2.3644132100520938</v>
      </c>
      <c r="AW87" s="65">
        <f>+((AG87)*AH87+(AI87)*AJ87+(AK87)*AL87)/SUM(AH87,AJ87,AL87)</f>
        <v>2.4143012771295407</v>
      </c>
      <c r="AX87" s="65">
        <f>+((AM87)*AN87+(AO87)*AP87+(AQ87)*AR87)/SUM(AN87,AP87,AR87)</f>
        <v>1.8185323175210768</v>
      </c>
      <c r="AY87" s="65">
        <f>+((AS87)*AT87+(W87)*X87+(Y87)*Z87)/SUM(X87,Z87,AT87)</f>
        <v>1.5454940577122753</v>
      </c>
    </row>
    <row r="88" spans="1:51" x14ac:dyDescent="0.25">
      <c r="A88" s="2">
        <v>1998</v>
      </c>
      <c r="B88" s="2">
        <v>3.4423333333333335</v>
      </c>
      <c r="C88" s="2">
        <v>2.6434000000000002</v>
      </c>
      <c r="D88" s="2">
        <v>1.0639000000000001</v>
      </c>
      <c r="E88" s="2">
        <v>0.3831</v>
      </c>
      <c r="F88" s="2">
        <v>0.45240000000000002</v>
      </c>
      <c r="G88" s="2">
        <v>0.7177</v>
      </c>
      <c r="H88" s="2">
        <v>0.15459999999999999</v>
      </c>
      <c r="I88" s="2">
        <v>1.4931000000000001</v>
      </c>
      <c r="J88" s="60">
        <v>2.0896278818280445</v>
      </c>
      <c r="K88" s="2">
        <v>1.6316999999999999</v>
      </c>
      <c r="L88" s="2">
        <v>0.41210000000000002</v>
      </c>
      <c r="M88" s="2">
        <v>0.37309999999999999</v>
      </c>
      <c r="N88" s="2">
        <v>1.0069999999999999</v>
      </c>
      <c r="O88" s="2">
        <v>1.0014000000000001</v>
      </c>
      <c r="P88" s="2">
        <v>0.182</v>
      </c>
      <c r="Q88" s="15">
        <v>1.1701999999999999</v>
      </c>
      <c r="R88" s="2"/>
      <c r="S88" s="65" t="s">
        <v>61</v>
      </c>
      <c r="T88" s="65" t="s">
        <v>187</v>
      </c>
      <c r="U88" s="65" t="s">
        <v>181</v>
      </c>
      <c r="V88" s="65">
        <v>1991</v>
      </c>
      <c r="W88" s="65">
        <v>2.7629999999999999</v>
      </c>
      <c r="X88" s="65">
        <v>100</v>
      </c>
      <c r="Y88" s="65">
        <v>3.4239999999999999</v>
      </c>
      <c r="Z88" s="65">
        <v>100</v>
      </c>
      <c r="AA88" s="65">
        <v>3.6259999999999999</v>
      </c>
      <c r="AB88" s="65">
        <v>100</v>
      </c>
      <c r="AC88" s="65">
        <v>2.8650000000000002</v>
      </c>
      <c r="AD88" s="65">
        <v>100</v>
      </c>
      <c r="AE88" s="65">
        <v>1.413</v>
      </c>
      <c r="AF88" s="65">
        <v>100</v>
      </c>
      <c r="AG88" s="65">
        <v>1.9319999999999999</v>
      </c>
      <c r="AH88" s="65">
        <v>100</v>
      </c>
      <c r="AI88" s="65">
        <v>2.597</v>
      </c>
      <c r="AJ88" s="65">
        <v>100</v>
      </c>
      <c r="AK88" s="65">
        <v>2.0870000000000002</v>
      </c>
      <c r="AL88" s="65">
        <v>100</v>
      </c>
      <c r="AM88" s="76">
        <v>2.6779999999999999</v>
      </c>
      <c r="AN88" s="65">
        <v>100</v>
      </c>
      <c r="AO88" s="65">
        <v>2.44</v>
      </c>
      <c r="AP88" s="65">
        <v>100</v>
      </c>
      <c r="AQ88" s="65">
        <v>0.88</v>
      </c>
      <c r="AR88" s="65">
        <v>40</v>
      </c>
      <c r="AS88" s="65">
        <v>-9999.99</v>
      </c>
      <c r="AT88" s="65">
        <v>0</v>
      </c>
      <c r="AU88" s="65">
        <f>+V88</f>
        <v>1991</v>
      </c>
      <c r="AV88" s="65">
        <f>+((AA88)*AB88+(AC88)*AD88+(AE88)*AF88)/SUM(AB88,AD88,AF88)</f>
        <v>2.634666666666666</v>
      </c>
      <c r="AW88" s="65">
        <f>+((AG88)*AH88+(AI88)*AJ88+(AK88)*AL88)/SUM(AH88,AJ88,AL88)</f>
        <v>2.2053333333333334</v>
      </c>
      <c r="AX88" s="65">
        <f>+((AM88)*AN88+(AO88)*AP88+(AQ88)*AR88)/SUM(AN88,AP88,AR88)</f>
        <v>2.2791666666666668</v>
      </c>
      <c r="AY88" s="65"/>
    </row>
    <row r="89" spans="1:51" x14ac:dyDescent="0.25">
      <c r="A89" s="2">
        <v>1999</v>
      </c>
      <c r="B89" s="2">
        <v>3.6169999999999995</v>
      </c>
      <c r="C89" s="2">
        <v>2.5276999999999998</v>
      </c>
      <c r="D89" s="2">
        <v>1.4241999999999999</v>
      </c>
      <c r="E89" s="2">
        <v>0.41360000000000002</v>
      </c>
      <c r="F89" s="2">
        <v>0.63419999999999999</v>
      </c>
      <c r="G89" s="2">
        <v>1.0826</v>
      </c>
      <c r="H89" s="2">
        <v>0.18310000000000001</v>
      </c>
      <c r="I89" s="41">
        <v>-999.9</v>
      </c>
      <c r="J89" s="60">
        <v>2.9056703066709493</v>
      </c>
      <c r="K89" s="2">
        <v>1.6134999999999999</v>
      </c>
      <c r="L89" s="2">
        <v>0.52880000000000005</v>
      </c>
      <c r="M89" s="2">
        <v>0.53979999999999995</v>
      </c>
      <c r="N89" s="2">
        <v>0.81389999999999996</v>
      </c>
      <c r="O89" s="2">
        <v>1.0407</v>
      </c>
      <c r="P89" s="2">
        <v>0.2087</v>
      </c>
      <c r="Q89" s="15">
        <v>1.4411</v>
      </c>
      <c r="R89" s="2"/>
      <c r="S89" s="65" t="s">
        <v>61</v>
      </c>
      <c r="T89" s="65" t="s">
        <v>187</v>
      </c>
      <c r="U89" s="65" t="s">
        <v>181</v>
      </c>
      <c r="V89" s="65">
        <v>1992</v>
      </c>
      <c r="W89" s="65">
        <v>-9999.99</v>
      </c>
      <c r="X89" s="65">
        <v>0</v>
      </c>
      <c r="Y89" s="65">
        <v>-9999.99</v>
      </c>
      <c r="Z89" s="65">
        <v>0</v>
      </c>
      <c r="AA89" s="65">
        <v>-9999.99</v>
      </c>
      <c r="AB89" s="65">
        <v>0</v>
      </c>
      <c r="AC89" s="65">
        <v>-9999.99</v>
      </c>
      <c r="AD89" s="65">
        <v>0</v>
      </c>
      <c r="AE89" s="65">
        <v>-9999.99</v>
      </c>
      <c r="AF89" s="65">
        <v>0</v>
      </c>
      <c r="AG89" s="65">
        <v>3.28</v>
      </c>
      <c r="AH89" s="65">
        <v>43.332999999999998</v>
      </c>
      <c r="AI89" s="65">
        <v>1.7230000000000001</v>
      </c>
      <c r="AJ89" s="65">
        <v>100</v>
      </c>
      <c r="AK89" s="65">
        <v>1.506</v>
      </c>
      <c r="AL89" s="65">
        <v>100</v>
      </c>
      <c r="AM89" s="76">
        <v>2.2290000000000001</v>
      </c>
      <c r="AN89" s="65">
        <v>100</v>
      </c>
      <c r="AO89" s="65">
        <v>1.0369999999999999</v>
      </c>
      <c r="AP89" s="65">
        <v>100</v>
      </c>
      <c r="AQ89" s="65">
        <v>0.88</v>
      </c>
      <c r="AR89" s="65">
        <v>86.667000000000002</v>
      </c>
      <c r="AS89" s="65">
        <v>2.17</v>
      </c>
      <c r="AT89" s="65">
        <v>100</v>
      </c>
      <c r="AU89" s="65">
        <f t="shared" ref="AU89:AU106" si="6">+V89</f>
        <v>1992</v>
      </c>
      <c r="AV89" s="65"/>
      <c r="AW89" s="65"/>
      <c r="AX89" s="65">
        <f>+((AM89)*AN89+(AO89)*AP89+(AQ89)*AR89)/SUM(AN89,AP89,AR89)</f>
        <v>1.4053482263392716</v>
      </c>
      <c r="AY89" s="65"/>
    </row>
    <row r="90" spans="1:51" x14ac:dyDescent="0.25">
      <c r="A90" s="2">
        <v>2000</v>
      </c>
      <c r="B90" s="2">
        <v>3.3993333333333333</v>
      </c>
      <c r="C90" s="2">
        <v>2.2130999999999998</v>
      </c>
      <c r="D90" s="2">
        <v>1.5683</v>
      </c>
      <c r="E90" s="2">
        <v>0.4849</v>
      </c>
      <c r="F90" s="2">
        <v>0.71109999999999995</v>
      </c>
      <c r="G90" s="2">
        <v>0.91049999999999998</v>
      </c>
      <c r="H90" s="2">
        <v>0.25940000000000002</v>
      </c>
      <c r="I90" s="41">
        <v>-999.9</v>
      </c>
      <c r="J90" s="60">
        <v>3.3676444139208042</v>
      </c>
      <c r="K90" s="2">
        <v>2.1972</v>
      </c>
      <c r="L90" s="2">
        <v>0.56499999999999995</v>
      </c>
      <c r="M90" s="2">
        <v>0.90239999999999998</v>
      </c>
      <c r="N90" s="2">
        <v>0.81010000000000004</v>
      </c>
      <c r="O90" s="2">
        <v>1.1195999999999999</v>
      </c>
      <c r="P90" s="2">
        <v>0.26500000000000001</v>
      </c>
      <c r="Q90" s="15">
        <v>1.5373000000000001</v>
      </c>
      <c r="R90" s="2"/>
      <c r="S90" s="65" t="s">
        <v>61</v>
      </c>
      <c r="T90" s="65" t="s">
        <v>187</v>
      </c>
      <c r="U90" s="65" t="s">
        <v>181</v>
      </c>
      <c r="V90" s="65">
        <v>1993</v>
      </c>
      <c r="W90" s="65">
        <v>1.516</v>
      </c>
      <c r="X90" s="65">
        <v>100</v>
      </c>
      <c r="Y90" s="65">
        <v>1.87</v>
      </c>
      <c r="Z90" s="65">
        <v>100</v>
      </c>
      <c r="AA90" s="65">
        <v>3.4449999999999998</v>
      </c>
      <c r="AB90" s="65">
        <v>100</v>
      </c>
      <c r="AC90" s="65">
        <v>2.4929999999999999</v>
      </c>
      <c r="AD90" s="65">
        <v>93.332999999999998</v>
      </c>
      <c r="AE90" s="65">
        <v>1.103</v>
      </c>
      <c r="AF90" s="65">
        <v>19.355</v>
      </c>
      <c r="AG90" s="65">
        <v>0.78900000000000003</v>
      </c>
      <c r="AH90" s="65">
        <v>73.332999999999998</v>
      </c>
      <c r="AI90" s="65">
        <v>1.3720000000000001</v>
      </c>
      <c r="AJ90" s="65">
        <v>100</v>
      </c>
      <c r="AK90" s="65">
        <v>1.1359999999999999</v>
      </c>
      <c r="AL90" s="65">
        <v>58.064999999999998</v>
      </c>
      <c r="AM90" s="76">
        <v>1.0049999999999999</v>
      </c>
      <c r="AN90" s="65">
        <v>50</v>
      </c>
      <c r="AO90" s="65">
        <v>0.72599999999999998</v>
      </c>
      <c r="AP90" s="65">
        <v>100</v>
      </c>
      <c r="AQ90" s="65">
        <v>2.0299999999999998</v>
      </c>
      <c r="AR90" s="65">
        <v>3.3330000000000002</v>
      </c>
      <c r="AS90" s="65">
        <v>-9999.99</v>
      </c>
      <c r="AT90" s="65">
        <v>0</v>
      </c>
      <c r="AU90" s="65">
        <f t="shared" si="6"/>
        <v>1993</v>
      </c>
      <c r="AV90" s="65">
        <f t="shared" ref="AV90:AV106" si="7">+((AA90)*AB90+(AC90)*AD90+(AE90)*AF90)/SUM(AB90,AD90,AF90)</f>
        <v>2.8141114402317009</v>
      </c>
      <c r="AW90" s="65">
        <f t="shared" ref="AW90:AW106" si="8">+((AG90)*AH90+(AI90)*AJ90+(AK90)*AL90)/SUM(AH90,AJ90,AL90)</f>
        <v>1.1280200217806549</v>
      </c>
      <c r="AX90" s="65">
        <f t="shared" ref="AX90:AX106" si="9">+((AM90)*AN90+(AO90)*AP90+(AQ90)*AR90)/SUM(AN90,AP90,AR90)</f>
        <v>0.84532351157285113</v>
      </c>
      <c r="AY90" s="65"/>
    </row>
    <row r="91" spans="1:51" x14ac:dyDescent="0.25">
      <c r="A91" s="2">
        <v>2001</v>
      </c>
      <c r="B91" s="2">
        <v>2.8892000000000002</v>
      </c>
      <c r="C91" s="2">
        <v>1.8583000000000001</v>
      </c>
      <c r="D91" s="2">
        <v>1.0037</v>
      </c>
      <c r="E91" s="2">
        <v>0.30790000000000001</v>
      </c>
      <c r="F91" s="2">
        <v>0.41339999999999999</v>
      </c>
      <c r="G91" s="41">
        <v>-999.9</v>
      </c>
      <c r="H91" s="2">
        <v>9.7799999999999998E-2</v>
      </c>
      <c r="I91" s="41">
        <v>-999.9</v>
      </c>
      <c r="J91" s="60">
        <v>2.6746414406984704</v>
      </c>
      <c r="K91" s="2">
        <v>1.1194</v>
      </c>
      <c r="L91" s="41">
        <v>-999.9</v>
      </c>
      <c r="M91" s="41">
        <v>-999.9</v>
      </c>
      <c r="N91" s="2">
        <v>0.88929999999999998</v>
      </c>
      <c r="O91" s="2">
        <v>1.1509</v>
      </c>
      <c r="P91" s="2">
        <v>0.24940000000000001</v>
      </c>
      <c r="Q91" s="15">
        <v>1.2902</v>
      </c>
      <c r="R91" s="2"/>
      <c r="S91" s="65" t="s">
        <v>61</v>
      </c>
      <c r="T91" s="65" t="s">
        <v>187</v>
      </c>
      <c r="U91" s="65" t="s">
        <v>181</v>
      </c>
      <c r="V91" s="65">
        <v>1994</v>
      </c>
      <c r="W91" s="65">
        <v>1.0649999999999999</v>
      </c>
      <c r="X91" s="65">
        <v>87.096999999999994</v>
      </c>
      <c r="Y91" s="65">
        <v>1.444</v>
      </c>
      <c r="Z91" s="65">
        <v>75</v>
      </c>
      <c r="AA91" s="65">
        <v>1.3149999999999999</v>
      </c>
      <c r="AB91" s="65">
        <v>100</v>
      </c>
      <c r="AC91" s="65">
        <v>1.385</v>
      </c>
      <c r="AD91" s="65">
        <v>86.667000000000002</v>
      </c>
      <c r="AE91" s="65">
        <v>1.4419999999999999</v>
      </c>
      <c r="AF91" s="65">
        <v>100</v>
      </c>
      <c r="AG91" s="65">
        <v>1.3009999999999999</v>
      </c>
      <c r="AH91" s="65">
        <v>100</v>
      </c>
      <c r="AI91" s="65">
        <v>2.4470000000000001</v>
      </c>
      <c r="AJ91" s="65">
        <v>100</v>
      </c>
      <c r="AK91" s="65">
        <v>1.603</v>
      </c>
      <c r="AL91" s="65">
        <v>100</v>
      </c>
      <c r="AM91" s="76">
        <v>1.085</v>
      </c>
      <c r="AN91" s="65">
        <v>100</v>
      </c>
      <c r="AO91" s="65">
        <v>2.355</v>
      </c>
      <c r="AP91" s="65">
        <v>100</v>
      </c>
      <c r="AQ91" s="65">
        <v>2.41</v>
      </c>
      <c r="AR91" s="65">
        <v>100</v>
      </c>
      <c r="AS91" s="65">
        <v>2.02</v>
      </c>
      <c r="AT91" s="65">
        <v>90.322999999999993</v>
      </c>
      <c r="AU91" s="65">
        <f t="shared" si="6"/>
        <v>1994</v>
      </c>
      <c r="AV91" s="65">
        <f t="shared" si="7"/>
        <v>1.3804651215521841</v>
      </c>
      <c r="AW91" s="65">
        <f t="shared" si="8"/>
        <v>1.7836666666666667</v>
      </c>
      <c r="AX91" s="65">
        <f t="shared" si="9"/>
        <v>1.95</v>
      </c>
      <c r="AY91" s="65">
        <f t="shared" ref="AY91:AY105" si="10">+((AS91)*AT91+(W91)*X91+(Y91)*Z91)/SUM(X91,Z91,AT91)</f>
        <v>1.5193358885983681</v>
      </c>
    </row>
    <row r="92" spans="1:51" x14ac:dyDescent="0.25">
      <c r="A92" s="2">
        <v>2002</v>
      </c>
      <c r="B92" s="2">
        <v>1.1933</v>
      </c>
      <c r="C92" s="2">
        <v>2.1019999999999999</v>
      </c>
      <c r="D92" s="2">
        <v>1.0458000000000001</v>
      </c>
      <c r="E92" s="2">
        <v>0.28189999999999998</v>
      </c>
      <c r="F92" s="2">
        <v>0.45169999999999999</v>
      </c>
      <c r="G92" s="2">
        <v>0.53439999999999999</v>
      </c>
      <c r="H92" s="2">
        <v>8.9399999999999993E-2</v>
      </c>
      <c r="I92" s="2">
        <v>1.3078000000000001</v>
      </c>
      <c r="J92" s="60">
        <v>2.6482479298037722</v>
      </c>
      <c r="K92" s="2">
        <v>1.4924999999999999</v>
      </c>
      <c r="L92" s="2">
        <v>0.23669999999999999</v>
      </c>
      <c r="M92" s="2">
        <v>0.42799999999999999</v>
      </c>
      <c r="N92" s="2">
        <v>0.85309999999999997</v>
      </c>
      <c r="O92" s="2">
        <v>0.80569999999999997</v>
      </c>
      <c r="P92" s="2">
        <v>0.1066</v>
      </c>
      <c r="Q92" s="15">
        <v>1.0274000000000001</v>
      </c>
      <c r="R92" s="2"/>
      <c r="S92" s="65" t="s">
        <v>61</v>
      </c>
      <c r="T92" s="65" t="s">
        <v>187</v>
      </c>
      <c r="U92" s="65" t="s">
        <v>181</v>
      </c>
      <c r="V92" s="65">
        <v>1995</v>
      </c>
      <c r="W92" s="65">
        <v>0.97699999999999998</v>
      </c>
      <c r="X92" s="65">
        <v>77.418999999999997</v>
      </c>
      <c r="Y92" s="65">
        <v>0.97</v>
      </c>
      <c r="Z92" s="65">
        <v>100</v>
      </c>
      <c r="AA92" s="65">
        <v>1.7230000000000001</v>
      </c>
      <c r="AB92" s="65">
        <v>100</v>
      </c>
      <c r="AC92" s="65">
        <v>1.97</v>
      </c>
      <c r="AD92" s="65">
        <v>100</v>
      </c>
      <c r="AE92" s="65">
        <v>3.06</v>
      </c>
      <c r="AF92" s="65">
        <v>77.418999999999997</v>
      </c>
      <c r="AG92" s="65">
        <v>0.91100000000000003</v>
      </c>
      <c r="AH92" s="65">
        <v>93.332999999999998</v>
      </c>
      <c r="AI92" s="65">
        <v>2.2690000000000001</v>
      </c>
      <c r="AJ92" s="65">
        <v>58.064999999999998</v>
      </c>
      <c r="AK92" s="65">
        <v>1.903</v>
      </c>
      <c r="AL92" s="65">
        <v>67.742000000000004</v>
      </c>
      <c r="AM92" s="76">
        <v>1.484</v>
      </c>
      <c r="AN92" s="65">
        <v>96.667000000000002</v>
      </c>
      <c r="AO92" s="65">
        <v>2.839</v>
      </c>
      <c r="AP92" s="65">
        <v>100</v>
      </c>
      <c r="AQ92" s="65">
        <v>1.9119999999999999</v>
      </c>
      <c r="AR92" s="65">
        <v>100</v>
      </c>
      <c r="AS92" s="65">
        <v>1.2110000000000001</v>
      </c>
      <c r="AT92" s="65">
        <v>100</v>
      </c>
      <c r="AU92" s="65">
        <f t="shared" si="6"/>
        <v>1995</v>
      </c>
      <c r="AV92" s="65">
        <f t="shared" si="7"/>
        <v>2.1851500437965679</v>
      </c>
      <c r="AW92" s="65">
        <f t="shared" si="8"/>
        <v>1.5774795747011043</v>
      </c>
      <c r="AX92" s="65">
        <f t="shared" si="9"/>
        <v>2.0850105606622908</v>
      </c>
      <c r="AY92" s="65">
        <f t="shared" si="10"/>
        <v>1.05882568605611</v>
      </c>
    </row>
    <row r="93" spans="1:51" x14ac:dyDescent="0.25">
      <c r="A93" s="2">
        <v>2003</v>
      </c>
      <c r="B93" s="2">
        <v>2.0703999999999998</v>
      </c>
      <c r="C93" s="2">
        <v>2.0150000000000001</v>
      </c>
      <c r="D93" s="2">
        <v>1.1197999999999999</v>
      </c>
      <c r="E93" s="2">
        <v>0.33529999999999999</v>
      </c>
      <c r="F93" s="2">
        <v>0.49740000000000001</v>
      </c>
      <c r="G93" s="2">
        <v>0.51719999999999999</v>
      </c>
      <c r="H93" s="2">
        <v>0.13919999999999999</v>
      </c>
      <c r="I93" s="2">
        <v>0.58779999999999999</v>
      </c>
      <c r="J93" s="60">
        <v>2.3938620689655172</v>
      </c>
      <c r="K93" s="2">
        <v>1.7182999999999999</v>
      </c>
      <c r="L93" s="2">
        <v>0.31730000000000003</v>
      </c>
      <c r="M93" s="2">
        <v>0.69630000000000003</v>
      </c>
      <c r="N93" s="2">
        <v>0.6774</v>
      </c>
      <c r="O93" s="2">
        <v>0.81810000000000005</v>
      </c>
      <c r="P93" s="2">
        <v>0.1426</v>
      </c>
      <c r="Q93" s="15">
        <v>0.98209999999999997</v>
      </c>
      <c r="R93" s="2"/>
      <c r="S93" s="65" t="s">
        <v>61</v>
      </c>
      <c r="T93" s="65" t="s">
        <v>187</v>
      </c>
      <c r="U93" s="65" t="s">
        <v>181</v>
      </c>
      <c r="V93" s="65">
        <v>1997</v>
      </c>
      <c r="W93" s="65">
        <v>2.181</v>
      </c>
      <c r="X93" s="65">
        <v>100</v>
      </c>
      <c r="Y93" s="65">
        <v>1.1279999999999999</v>
      </c>
      <c r="Z93" s="65">
        <v>100</v>
      </c>
      <c r="AA93" s="65">
        <v>2.5720000000000001</v>
      </c>
      <c r="AB93" s="65">
        <v>100</v>
      </c>
      <c r="AC93" s="65">
        <v>2.1800000000000002</v>
      </c>
      <c r="AD93" s="65">
        <v>96.667000000000002</v>
      </c>
      <c r="AE93" s="65">
        <v>1.675</v>
      </c>
      <c r="AF93" s="65">
        <v>100</v>
      </c>
      <c r="AG93" s="65">
        <v>1.427</v>
      </c>
      <c r="AH93" s="65">
        <v>100</v>
      </c>
      <c r="AI93" s="65">
        <v>1.6160000000000001</v>
      </c>
      <c r="AJ93" s="65">
        <v>100</v>
      </c>
      <c r="AK93" s="65">
        <v>3.0550000000000002</v>
      </c>
      <c r="AL93" s="65">
        <v>100</v>
      </c>
      <c r="AM93" s="76">
        <v>1.7350000000000001</v>
      </c>
      <c r="AN93" s="65">
        <v>96.667000000000002</v>
      </c>
      <c r="AO93" s="65">
        <v>1.5249999999999999</v>
      </c>
      <c r="AP93" s="65">
        <v>100</v>
      </c>
      <c r="AQ93" s="65">
        <v>2.2530000000000001</v>
      </c>
      <c r="AR93" s="65">
        <v>100</v>
      </c>
      <c r="AS93" s="65">
        <v>1.131</v>
      </c>
      <c r="AT93" s="65">
        <v>48.387</v>
      </c>
      <c r="AU93" s="65">
        <f t="shared" si="6"/>
        <v>1997</v>
      </c>
      <c r="AV93" s="65">
        <f t="shared" si="7"/>
        <v>2.1419101551571291</v>
      </c>
      <c r="AW93" s="65">
        <f t="shared" si="8"/>
        <v>2.0326666666666671</v>
      </c>
      <c r="AX93" s="65">
        <f t="shared" si="9"/>
        <v>1.8388201080672941</v>
      </c>
      <c r="AY93" s="65">
        <f t="shared" si="10"/>
        <v>1.5525196447479133</v>
      </c>
    </row>
    <row r="94" spans="1:51" x14ac:dyDescent="0.25">
      <c r="A94" s="2">
        <v>2004</v>
      </c>
      <c r="B94" s="2">
        <v>1.9937</v>
      </c>
      <c r="C94" s="2">
        <v>1.5568</v>
      </c>
      <c r="D94" s="2">
        <v>0.80169999999999997</v>
      </c>
      <c r="E94" s="2">
        <v>0.25979999999999998</v>
      </c>
      <c r="F94" s="2">
        <v>0.37559999999999999</v>
      </c>
      <c r="G94" s="2">
        <v>0.40960000000000002</v>
      </c>
      <c r="H94" s="2">
        <v>9.8699999999999996E-2</v>
      </c>
      <c r="I94" s="2">
        <v>1.125</v>
      </c>
      <c r="J94" s="60">
        <v>2.0635364830627396</v>
      </c>
      <c r="K94" s="2">
        <v>1.7225999999999999</v>
      </c>
      <c r="L94" s="2">
        <v>0.38219999999999998</v>
      </c>
      <c r="M94" s="2">
        <v>0.26190000000000002</v>
      </c>
      <c r="N94" s="2">
        <v>0.71350000000000002</v>
      </c>
      <c r="O94" s="2">
        <v>0.43819999999999998</v>
      </c>
      <c r="P94" s="2">
        <v>0.1191</v>
      </c>
      <c r="Q94" s="15">
        <v>0.67959999999999998</v>
      </c>
      <c r="R94" s="2"/>
      <c r="S94" s="65" t="s">
        <v>61</v>
      </c>
      <c r="T94" s="65" t="s">
        <v>187</v>
      </c>
      <c r="U94" s="65" t="s">
        <v>181</v>
      </c>
      <c r="V94" s="65">
        <v>1998</v>
      </c>
      <c r="W94" s="65">
        <v>1.4810000000000001</v>
      </c>
      <c r="X94" s="65">
        <v>67.742000000000004</v>
      </c>
      <c r="Y94" s="65">
        <v>2.5939999999999999</v>
      </c>
      <c r="Z94" s="65">
        <v>100</v>
      </c>
      <c r="AA94" s="65">
        <v>1.9630000000000001</v>
      </c>
      <c r="AB94" s="65">
        <v>100</v>
      </c>
      <c r="AC94" s="65">
        <v>1.333</v>
      </c>
      <c r="AD94" s="65">
        <v>100</v>
      </c>
      <c r="AE94" s="65">
        <v>1.7250000000000001</v>
      </c>
      <c r="AF94" s="65">
        <v>100</v>
      </c>
      <c r="AG94" s="65">
        <v>1.3540000000000001</v>
      </c>
      <c r="AH94" s="65">
        <v>100</v>
      </c>
      <c r="AI94" s="65">
        <v>1.2549999999999999</v>
      </c>
      <c r="AJ94" s="65">
        <v>100</v>
      </c>
      <c r="AK94" s="65">
        <v>1.1850000000000001</v>
      </c>
      <c r="AL94" s="65">
        <v>83.870999999999995</v>
      </c>
      <c r="AM94" s="76">
        <v>2.64</v>
      </c>
      <c r="AN94" s="65">
        <v>73.332999999999998</v>
      </c>
      <c r="AO94" s="65">
        <v>0.72699999999999998</v>
      </c>
      <c r="AP94" s="65">
        <v>100</v>
      </c>
      <c r="AQ94" s="65">
        <v>1.4470000000000001</v>
      </c>
      <c r="AR94" s="65">
        <v>96.667000000000002</v>
      </c>
      <c r="AS94" s="65">
        <v>1.2949999999999999</v>
      </c>
      <c r="AT94" s="65">
        <v>90.322999999999993</v>
      </c>
      <c r="AU94" s="65">
        <f t="shared" si="6"/>
        <v>1998</v>
      </c>
      <c r="AV94" s="65">
        <f t="shared" si="7"/>
        <v>1.6736666666666666</v>
      </c>
      <c r="AW94" s="65">
        <f t="shared" si="8"/>
        <v>1.2691931722507759</v>
      </c>
      <c r="AX94" s="65">
        <f t="shared" si="9"/>
        <v>1.504356551851852</v>
      </c>
      <c r="AY94" s="65">
        <f t="shared" si="10"/>
        <v>1.8471865111502914</v>
      </c>
    </row>
    <row r="95" spans="1:51" x14ac:dyDescent="0.25">
      <c r="A95" s="2">
        <v>2005</v>
      </c>
      <c r="B95" s="2">
        <v>2.8734000000000002</v>
      </c>
      <c r="C95" s="2">
        <v>2.161</v>
      </c>
      <c r="D95" s="2">
        <v>1.2464999999999999</v>
      </c>
      <c r="E95" s="2">
        <v>0.48209999999999997</v>
      </c>
      <c r="F95" s="2">
        <v>0.5655</v>
      </c>
      <c r="G95" s="2">
        <v>0.78810000000000002</v>
      </c>
      <c r="H95" s="2">
        <v>0.31330000000000002</v>
      </c>
      <c r="I95" s="2">
        <v>1.4047000000000001</v>
      </c>
      <c r="J95" s="60">
        <v>3.3361699043034778</v>
      </c>
      <c r="K95" s="2">
        <v>2.3969</v>
      </c>
      <c r="L95" s="2">
        <v>0.57679999999999998</v>
      </c>
      <c r="M95" s="2">
        <v>0.48359999999999997</v>
      </c>
      <c r="N95" s="2">
        <v>0.75009999999999999</v>
      </c>
      <c r="O95" s="2">
        <v>0.95879999999999999</v>
      </c>
      <c r="P95" s="2">
        <v>0.20660000000000001</v>
      </c>
      <c r="Q95" s="15">
        <v>1.2727999999999999</v>
      </c>
      <c r="R95" s="2"/>
      <c r="S95" s="65" t="s">
        <v>61</v>
      </c>
      <c r="T95" s="65" t="s">
        <v>187</v>
      </c>
      <c r="U95" s="65" t="s">
        <v>181</v>
      </c>
      <c r="V95" s="65">
        <v>1999</v>
      </c>
      <c r="W95" s="65">
        <v>1.046</v>
      </c>
      <c r="X95" s="65">
        <v>100</v>
      </c>
      <c r="Y95" s="65">
        <v>1.466</v>
      </c>
      <c r="Z95" s="65">
        <v>100</v>
      </c>
      <c r="AA95" s="65">
        <v>1.7070000000000001</v>
      </c>
      <c r="AB95" s="65">
        <v>96.774000000000001</v>
      </c>
      <c r="AC95" s="65">
        <v>5.6920000000000002</v>
      </c>
      <c r="AD95" s="65">
        <v>20</v>
      </c>
      <c r="AE95" s="65">
        <v>-9999.99</v>
      </c>
      <c r="AF95" s="65">
        <v>0</v>
      </c>
      <c r="AG95" s="65">
        <v>-9999.99</v>
      </c>
      <c r="AH95" s="65">
        <v>0</v>
      </c>
      <c r="AI95" s="65">
        <v>-9999.99</v>
      </c>
      <c r="AJ95" s="65">
        <v>0</v>
      </c>
      <c r="AK95" s="65">
        <v>-9999.99</v>
      </c>
      <c r="AL95" s="65">
        <v>0</v>
      </c>
      <c r="AM95" s="76">
        <v>-9999.99</v>
      </c>
      <c r="AN95" s="65">
        <v>0</v>
      </c>
      <c r="AO95" s="65">
        <v>-9999.99</v>
      </c>
      <c r="AP95" s="65">
        <v>0</v>
      </c>
      <c r="AQ95" s="65">
        <v>-9999.99</v>
      </c>
      <c r="AR95" s="65">
        <v>0</v>
      </c>
      <c r="AS95" s="65">
        <v>-9999.99</v>
      </c>
      <c r="AT95" s="65">
        <v>0</v>
      </c>
      <c r="AU95" s="65">
        <f t="shared" si="6"/>
        <v>1999</v>
      </c>
      <c r="AV95" s="65"/>
      <c r="AW95" s="65"/>
      <c r="AX95" s="65"/>
      <c r="AY95" s="65"/>
    </row>
    <row r="96" spans="1:51" x14ac:dyDescent="0.25">
      <c r="A96" s="2">
        <v>2006</v>
      </c>
      <c r="B96" s="2">
        <v>2.5329999999999999</v>
      </c>
      <c r="C96" s="2">
        <v>1.2986</v>
      </c>
      <c r="D96" s="2">
        <v>1.2789999999999999</v>
      </c>
      <c r="E96" s="2">
        <v>0.32540000000000002</v>
      </c>
      <c r="F96" s="2">
        <v>0.35920000000000002</v>
      </c>
      <c r="G96" s="2">
        <v>0.5444</v>
      </c>
      <c r="H96" s="2">
        <v>0.10970000000000001</v>
      </c>
      <c r="I96" s="2">
        <v>0.95050000000000001</v>
      </c>
      <c r="J96" s="60">
        <v>1.7152945386967207</v>
      </c>
      <c r="K96" s="2">
        <v>1.8250999999999999</v>
      </c>
      <c r="L96" s="2">
        <v>0.63739999999999997</v>
      </c>
      <c r="M96" s="2">
        <v>0.74160000000000004</v>
      </c>
      <c r="N96" s="2">
        <v>0.72419999999999995</v>
      </c>
      <c r="O96" s="2">
        <v>1.0184</v>
      </c>
      <c r="P96" s="2">
        <v>0.1598</v>
      </c>
      <c r="Q96" s="15">
        <v>1.3664000000000001</v>
      </c>
      <c r="R96" s="2"/>
      <c r="S96" s="65" t="s">
        <v>61</v>
      </c>
      <c r="T96" s="65" t="s">
        <v>187</v>
      </c>
      <c r="U96" s="65" t="s">
        <v>181</v>
      </c>
      <c r="V96" s="65">
        <v>2002</v>
      </c>
      <c r="W96" s="65">
        <v>1.7330000000000001</v>
      </c>
      <c r="X96" s="65">
        <v>100</v>
      </c>
      <c r="Y96" s="65">
        <v>0.70099999999999996</v>
      </c>
      <c r="Z96" s="65">
        <v>100</v>
      </c>
      <c r="AA96" s="65">
        <v>1.347</v>
      </c>
      <c r="AB96" s="65">
        <v>100</v>
      </c>
      <c r="AC96" s="65">
        <v>3.5179999999999998</v>
      </c>
      <c r="AD96" s="65">
        <v>100</v>
      </c>
      <c r="AE96" s="65">
        <v>1.296</v>
      </c>
      <c r="AF96" s="65">
        <v>100</v>
      </c>
      <c r="AG96" s="65">
        <v>1.2729999999999999</v>
      </c>
      <c r="AH96" s="65">
        <v>100</v>
      </c>
      <c r="AI96" s="65">
        <v>2.242</v>
      </c>
      <c r="AJ96" s="65">
        <v>100</v>
      </c>
      <c r="AK96" s="65">
        <v>1.456</v>
      </c>
      <c r="AL96" s="65">
        <v>100</v>
      </c>
      <c r="AM96" s="76">
        <v>1.669</v>
      </c>
      <c r="AN96" s="65">
        <v>100</v>
      </c>
      <c r="AO96" s="65">
        <v>1.081</v>
      </c>
      <c r="AP96" s="65">
        <v>100</v>
      </c>
      <c r="AQ96" s="65">
        <v>1.181</v>
      </c>
      <c r="AR96" s="65">
        <v>100</v>
      </c>
      <c r="AS96" s="65">
        <v>1.1839999999999999</v>
      </c>
      <c r="AT96" s="65">
        <v>100</v>
      </c>
      <c r="AU96" s="65">
        <f t="shared" si="6"/>
        <v>2002</v>
      </c>
      <c r="AV96" s="65">
        <f t="shared" si="7"/>
        <v>2.0536666666666665</v>
      </c>
      <c r="AW96" s="65">
        <f t="shared" si="8"/>
        <v>1.657</v>
      </c>
      <c r="AX96" s="65">
        <f t="shared" si="9"/>
        <v>1.3103333333333333</v>
      </c>
      <c r="AY96" s="65">
        <f t="shared" si="10"/>
        <v>1.2059999999999997</v>
      </c>
    </row>
    <row r="97" spans="1:51" x14ac:dyDescent="0.25">
      <c r="A97" s="2">
        <v>2007</v>
      </c>
      <c r="B97" s="2">
        <v>1.8502000000000001</v>
      </c>
      <c r="C97" s="2">
        <v>1.5724</v>
      </c>
      <c r="D97" s="2">
        <v>0.92130000000000001</v>
      </c>
      <c r="E97" s="2">
        <v>0.26490000000000002</v>
      </c>
      <c r="F97" s="41">
        <v>-999.9</v>
      </c>
      <c r="G97" s="2">
        <v>0.39119999999999999</v>
      </c>
      <c r="H97" s="2">
        <v>0.1237</v>
      </c>
      <c r="I97" s="2">
        <v>1.1471</v>
      </c>
      <c r="J97" s="60">
        <v>2.3203333333333336</v>
      </c>
      <c r="K97" s="2">
        <v>1.5835999999999999</v>
      </c>
      <c r="L97" s="2">
        <v>0.2104</v>
      </c>
      <c r="M97" s="2">
        <v>0.38030000000000003</v>
      </c>
      <c r="N97" s="2">
        <v>0.66149999999999998</v>
      </c>
      <c r="O97" s="2">
        <v>0.60550000000000004</v>
      </c>
      <c r="P97" s="2">
        <v>0.1152</v>
      </c>
      <c r="Q97" s="15">
        <v>0.82050000000000001</v>
      </c>
      <c r="R97" s="2"/>
      <c r="S97" s="65" t="s">
        <v>61</v>
      </c>
      <c r="T97" s="65" t="s">
        <v>187</v>
      </c>
      <c r="U97" s="65" t="s">
        <v>181</v>
      </c>
      <c r="V97" s="65">
        <v>2003</v>
      </c>
      <c r="W97" s="65">
        <v>0.28999999999999998</v>
      </c>
      <c r="X97" s="65">
        <v>100</v>
      </c>
      <c r="Y97" s="65">
        <v>1.17</v>
      </c>
      <c r="Z97" s="65">
        <v>100</v>
      </c>
      <c r="AA97" s="65">
        <v>1.53</v>
      </c>
      <c r="AB97" s="65">
        <v>100</v>
      </c>
      <c r="AC97" s="65">
        <v>1.32</v>
      </c>
      <c r="AD97" s="65">
        <v>100</v>
      </c>
      <c r="AE97" s="65">
        <v>0.42</v>
      </c>
      <c r="AF97" s="65">
        <v>100</v>
      </c>
      <c r="AG97" s="65">
        <v>0.8</v>
      </c>
      <c r="AH97" s="65">
        <v>100</v>
      </c>
      <c r="AI97" s="65">
        <v>0.62</v>
      </c>
      <c r="AJ97" s="65">
        <v>100</v>
      </c>
      <c r="AK97" s="65">
        <v>0.62</v>
      </c>
      <c r="AL97" s="65">
        <v>100</v>
      </c>
      <c r="AM97" s="76">
        <v>0.83</v>
      </c>
      <c r="AN97" s="65">
        <v>100</v>
      </c>
      <c r="AO97" s="65">
        <v>0.37</v>
      </c>
      <c r="AP97" s="65">
        <v>100</v>
      </c>
      <c r="AQ97" s="65">
        <v>0.56999999999999995</v>
      </c>
      <c r="AR97" s="65">
        <v>100</v>
      </c>
      <c r="AS97" s="65">
        <v>0.38</v>
      </c>
      <c r="AT97" s="65">
        <v>100</v>
      </c>
      <c r="AU97" s="65">
        <f t="shared" si="6"/>
        <v>2003</v>
      </c>
      <c r="AV97" s="65">
        <f t="shared" si="7"/>
        <v>1.0900000000000001</v>
      </c>
      <c r="AW97" s="65">
        <f t="shared" si="8"/>
        <v>0.68</v>
      </c>
      <c r="AX97" s="65">
        <f t="shared" si="9"/>
        <v>0.59</v>
      </c>
      <c r="AY97" s="65">
        <f t="shared" si="10"/>
        <v>0.61333333333333329</v>
      </c>
    </row>
    <row r="98" spans="1:51" x14ac:dyDescent="0.25">
      <c r="A98" s="2">
        <v>2008</v>
      </c>
      <c r="B98" s="2">
        <v>1.5914999999999999</v>
      </c>
      <c r="C98" s="2">
        <v>1.3385</v>
      </c>
      <c r="D98" s="2">
        <v>0.74690000000000001</v>
      </c>
      <c r="E98" s="2">
        <v>0.17849999999999999</v>
      </c>
      <c r="F98" s="2">
        <v>0.3019</v>
      </c>
      <c r="G98" s="2">
        <v>0.34160000000000001</v>
      </c>
      <c r="H98" s="2">
        <v>5.8999999999999997E-2</v>
      </c>
      <c r="I98" s="2">
        <v>0.86199999999999999</v>
      </c>
      <c r="J98" s="60">
        <v>2.4713912269942782</v>
      </c>
      <c r="K98" s="2">
        <v>1.4180999999999999</v>
      </c>
      <c r="L98" s="2">
        <v>0.2082</v>
      </c>
      <c r="M98" s="2">
        <v>0.59889999999999999</v>
      </c>
      <c r="N98" s="2">
        <v>0.61650000000000005</v>
      </c>
      <c r="O98" s="2">
        <v>0.58340000000000003</v>
      </c>
      <c r="P98" s="2">
        <v>0.1048</v>
      </c>
      <c r="Q98" s="15">
        <v>0.83330000000000004</v>
      </c>
      <c r="R98" s="2"/>
      <c r="S98" s="65" t="s">
        <v>61</v>
      </c>
      <c r="T98" s="65" t="s">
        <v>187</v>
      </c>
      <c r="U98" s="65" t="s">
        <v>181</v>
      </c>
      <c r="V98" s="65">
        <v>2004</v>
      </c>
      <c r="W98" s="65">
        <v>0.91700000000000004</v>
      </c>
      <c r="X98" s="65">
        <v>100</v>
      </c>
      <c r="Y98" s="65">
        <v>1.083</v>
      </c>
      <c r="Z98" s="65">
        <v>100</v>
      </c>
      <c r="AA98" s="65">
        <v>1.702</v>
      </c>
      <c r="AB98" s="65">
        <v>100</v>
      </c>
      <c r="AC98" s="65">
        <v>2.4279999999999999</v>
      </c>
      <c r="AD98" s="65">
        <v>100</v>
      </c>
      <c r="AE98" s="65">
        <v>1.323</v>
      </c>
      <c r="AF98" s="65">
        <v>100</v>
      </c>
      <c r="AG98" s="65">
        <v>1.1830000000000001</v>
      </c>
      <c r="AH98" s="65">
        <v>100</v>
      </c>
      <c r="AI98" s="65">
        <v>1.081</v>
      </c>
      <c r="AJ98" s="65">
        <v>100</v>
      </c>
      <c r="AK98" s="65">
        <v>1.982</v>
      </c>
      <c r="AL98" s="65">
        <v>100</v>
      </c>
      <c r="AM98" s="76">
        <v>1.222</v>
      </c>
      <c r="AN98" s="65">
        <v>100</v>
      </c>
      <c r="AO98" s="65">
        <v>1.0620000000000001</v>
      </c>
      <c r="AP98" s="65">
        <v>100</v>
      </c>
      <c r="AQ98" s="65">
        <v>1.083</v>
      </c>
      <c r="AR98" s="65">
        <v>100</v>
      </c>
      <c r="AS98" s="65">
        <v>1.446</v>
      </c>
      <c r="AT98" s="65">
        <v>100</v>
      </c>
      <c r="AU98" s="65">
        <f t="shared" si="6"/>
        <v>2004</v>
      </c>
      <c r="AV98" s="65">
        <f t="shared" si="7"/>
        <v>1.8176666666666665</v>
      </c>
      <c r="AW98" s="65">
        <f t="shared" si="8"/>
        <v>1.4153333333333333</v>
      </c>
      <c r="AX98" s="65">
        <f t="shared" si="9"/>
        <v>1.1223333333333334</v>
      </c>
      <c r="AY98" s="65">
        <f t="shared" si="10"/>
        <v>1.1486666666666667</v>
      </c>
    </row>
    <row r="99" spans="1:51" x14ac:dyDescent="0.25">
      <c r="A99" s="2">
        <v>2009</v>
      </c>
      <c r="B99" s="2">
        <v>2.2002000000000002</v>
      </c>
      <c r="C99" s="2">
        <v>1.2870999999999999</v>
      </c>
      <c r="D99" s="2">
        <v>0.66320000000000001</v>
      </c>
      <c r="E99" s="2">
        <v>0.19359999999999999</v>
      </c>
      <c r="F99" s="2">
        <v>0.30459999999999998</v>
      </c>
      <c r="G99" s="2">
        <v>0.29060000000000002</v>
      </c>
      <c r="H99" s="2">
        <v>9.1999999999999998E-2</v>
      </c>
      <c r="I99" s="41">
        <v>-999.9</v>
      </c>
      <c r="J99" s="60">
        <v>2.4653333333333332</v>
      </c>
      <c r="K99" s="2">
        <v>1.8431999999999999</v>
      </c>
      <c r="L99" s="41">
        <v>-999.9</v>
      </c>
      <c r="M99" s="41">
        <v>-999.9</v>
      </c>
      <c r="N99" s="2">
        <v>0.62009999999999998</v>
      </c>
      <c r="O99" s="2">
        <v>0.44779999999999998</v>
      </c>
      <c r="P99" s="2">
        <v>0.12959999999999999</v>
      </c>
      <c r="Q99" s="15">
        <v>0.67869999999999997</v>
      </c>
      <c r="R99" s="2"/>
      <c r="S99" s="65" t="s">
        <v>61</v>
      </c>
      <c r="T99" s="65" t="s">
        <v>187</v>
      </c>
      <c r="U99" s="65" t="s">
        <v>181</v>
      </c>
      <c r="V99" s="65">
        <v>2005</v>
      </c>
      <c r="W99" s="65">
        <v>0.75</v>
      </c>
      <c r="X99" s="65">
        <v>100</v>
      </c>
      <c r="Y99" s="65">
        <v>1.22</v>
      </c>
      <c r="Z99" s="65">
        <v>100</v>
      </c>
      <c r="AA99" s="65">
        <v>2.73</v>
      </c>
      <c r="AB99" s="65">
        <v>100</v>
      </c>
      <c r="AC99" s="65">
        <v>2.1800000000000002</v>
      </c>
      <c r="AD99" s="65">
        <v>100</v>
      </c>
      <c r="AE99" s="65">
        <v>1.19</v>
      </c>
      <c r="AF99" s="65">
        <v>100</v>
      </c>
      <c r="AG99" s="65">
        <v>1.33</v>
      </c>
      <c r="AH99" s="65">
        <v>100</v>
      </c>
      <c r="AI99" s="65">
        <v>1.1100000000000001</v>
      </c>
      <c r="AJ99" s="65">
        <v>100</v>
      </c>
      <c r="AK99" s="65">
        <v>1.18</v>
      </c>
      <c r="AL99" s="65">
        <v>100</v>
      </c>
      <c r="AM99" s="76">
        <v>1.71</v>
      </c>
      <c r="AN99" s="65">
        <v>100</v>
      </c>
      <c r="AO99" s="65">
        <v>1.7</v>
      </c>
      <c r="AP99" s="65">
        <v>100</v>
      </c>
      <c r="AQ99" s="65">
        <v>0.79</v>
      </c>
      <c r="AR99" s="65">
        <v>100</v>
      </c>
      <c r="AS99" s="65">
        <v>1</v>
      </c>
      <c r="AT99" s="65">
        <v>100</v>
      </c>
      <c r="AU99" s="65">
        <f t="shared" si="6"/>
        <v>2005</v>
      </c>
      <c r="AV99" s="65">
        <f t="shared" si="7"/>
        <v>2.0333333333333332</v>
      </c>
      <c r="AW99" s="65">
        <f t="shared" si="8"/>
        <v>1.2066666666666668</v>
      </c>
      <c r="AX99" s="65">
        <f t="shared" si="9"/>
        <v>1.4</v>
      </c>
      <c r="AY99" s="65">
        <f t="shared" si="10"/>
        <v>0.99</v>
      </c>
    </row>
    <row r="100" spans="1:51" x14ac:dyDescent="0.25">
      <c r="A100" s="2">
        <v>2010</v>
      </c>
      <c r="B100" s="2">
        <v>2.1825999999999999</v>
      </c>
      <c r="C100" s="41">
        <v>-999.9</v>
      </c>
      <c r="D100" s="41">
        <v>-999.9</v>
      </c>
      <c r="E100" s="2">
        <v>0.25580000000000003</v>
      </c>
      <c r="F100" s="2">
        <v>0.33939999999999998</v>
      </c>
      <c r="G100" s="2">
        <v>0.34150000000000003</v>
      </c>
      <c r="H100" s="2">
        <v>0.1236</v>
      </c>
      <c r="I100" s="2">
        <v>0.8155</v>
      </c>
      <c r="J100" s="60">
        <v>1.7336666666666665</v>
      </c>
      <c r="K100" s="2">
        <v>0.92220000000000002</v>
      </c>
      <c r="L100" s="41">
        <v>-999.9</v>
      </c>
      <c r="M100" s="41">
        <v>-999.9</v>
      </c>
      <c r="N100" s="2">
        <v>0.70820000000000005</v>
      </c>
      <c r="O100" s="2">
        <v>0.49880000000000002</v>
      </c>
      <c r="P100" s="2">
        <v>0.22109999999999999</v>
      </c>
      <c r="Q100" s="15">
        <v>0.76470000000000005</v>
      </c>
      <c r="R100" s="2"/>
      <c r="S100" s="65" t="s">
        <v>61</v>
      </c>
      <c r="T100" s="65" t="s">
        <v>187</v>
      </c>
      <c r="U100" s="65" t="s">
        <v>181</v>
      </c>
      <c r="V100" s="65">
        <v>2006</v>
      </c>
      <c r="W100" s="65">
        <v>0.51</v>
      </c>
      <c r="X100" s="65">
        <v>100</v>
      </c>
      <c r="Y100" s="65">
        <v>0.59599999999999997</v>
      </c>
      <c r="Z100" s="65">
        <v>100</v>
      </c>
      <c r="AA100" s="65">
        <v>0.86799999999999999</v>
      </c>
      <c r="AB100" s="65">
        <v>100</v>
      </c>
      <c r="AC100" s="65">
        <v>1.254</v>
      </c>
      <c r="AD100" s="65">
        <v>100</v>
      </c>
      <c r="AE100" s="65">
        <v>1.806</v>
      </c>
      <c r="AF100" s="65">
        <v>100</v>
      </c>
      <c r="AG100" s="65">
        <v>1.8740000000000001</v>
      </c>
      <c r="AH100" s="65">
        <v>100</v>
      </c>
      <c r="AI100" s="65">
        <v>2.6459999999999999</v>
      </c>
      <c r="AJ100" s="65">
        <v>100</v>
      </c>
      <c r="AK100" s="65">
        <v>1.032</v>
      </c>
      <c r="AL100" s="65">
        <v>100</v>
      </c>
      <c r="AM100" s="76">
        <v>1.3420000000000001</v>
      </c>
      <c r="AN100" s="65">
        <v>100</v>
      </c>
      <c r="AO100" s="65">
        <v>0.81799999999999995</v>
      </c>
      <c r="AP100" s="65">
        <v>100</v>
      </c>
      <c r="AQ100" s="65">
        <v>0.69199999999999995</v>
      </c>
      <c r="AR100" s="65">
        <v>100</v>
      </c>
      <c r="AS100" s="65">
        <v>0.59599999999999997</v>
      </c>
      <c r="AT100" s="65">
        <v>100</v>
      </c>
      <c r="AU100" s="65">
        <f t="shared" si="6"/>
        <v>2006</v>
      </c>
      <c r="AV100" s="65">
        <f t="shared" si="7"/>
        <v>1.3093333333333332</v>
      </c>
      <c r="AW100" s="65">
        <f t="shared" si="8"/>
        <v>1.8506666666666669</v>
      </c>
      <c r="AX100" s="65">
        <f t="shared" si="9"/>
        <v>0.95066666666666666</v>
      </c>
      <c r="AY100" s="65">
        <f t="shared" si="10"/>
        <v>0.56733333333333325</v>
      </c>
    </row>
    <row r="101" spans="1:51" x14ac:dyDescent="0.25">
      <c r="A101" s="2">
        <v>2011</v>
      </c>
      <c r="B101" s="2">
        <v>1.8202</v>
      </c>
      <c r="C101" s="41">
        <v>-999.9</v>
      </c>
      <c r="D101" s="2">
        <v>1.8581000000000001</v>
      </c>
      <c r="E101" s="2">
        <v>0.23519999999999999</v>
      </c>
      <c r="F101" s="2">
        <v>0.44569999999999999</v>
      </c>
      <c r="G101" s="2">
        <v>0.34379999999999999</v>
      </c>
      <c r="H101" s="2">
        <v>9.7699999999999995E-2</v>
      </c>
      <c r="I101" s="2">
        <v>1.3461000000000001</v>
      </c>
      <c r="J101" s="60">
        <v>2.3420217404489612</v>
      </c>
      <c r="K101" s="2">
        <v>0.93889999999999996</v>
      </c>
      <c r="L101" s="2">
        <v>0.72599999999999998</v>
      </c>
      <c r="M101" s="2">
        <v>0.67449999999999999</v>
      </c>
      <c r="N101" s="2">
        <v>0.6593</v>
      </c>
      <c r="O101" s="2">
        <v>1.0979000000000001</v>
      </c>
      <c r="P101" s="2">
        <v>0.1183</v>
      </c>
      <c r="Q101" s="15">
        <v>1.5236000000000001</v>
      </c>
      <c r="R101" s="2"/>
      <c r="S101" s="65" t="s">
        <v>61</v>
      </c>
      <c r="T101" s="65" t="s">
        <v>187</v>
      </c>
      <c r="U101" s="65" t="s">
        <v>181</v>
      </c>
      <c r="V101" s="65">
        <v>2007</v>
      </c>
      <c r="W101" s="65">
        <v>0.63</v>
      </c>
      <c r="X101" s="65">
        <v>100</v>
      </c>
      <c r="Y101" s="65">
        <v>1.07</v>
      </c>
      <c r="Z101" s="65">
        <v>100</v>
      </c>
      <c r="AA101" s="65">
        <v>1.67</v>
      </c>
      <c r="AB101" s="65">
        <v>100</v>
      </c>
      <c r="AC101" s="65">
        <v>2.6</v>
      </c>
      <c r="AD101" s="65">
        <v>100</v>
      </c>
      <c r="AE101" s="65">
        <v>1.06</v>
      </c>
      <c r="AF101" s="65">
        <v>100</v>
      </c>
      <c r="AG101" s="65">
        <v>0.91</v>
      </c>
      <c r="AH101" s="65">
        <v>100</v>
      </c>
      <c r="AI101" s="65">
        <v>0.79</v>
      </c>
      <c r="AJ101" s="65">
        <v>100</v>
      </c>
      <c r="AK101" s="65">
        <v>0.86</v>
      </c>
      <c r="AL101" s="65">
        <v>100</v>
      </c>
      <c r="AM101" s="76">
        <v>0.92</v>
      </c>
      <c r="AN101" s="65">
        <v>100</v>
      </c>
      <c r="AO101" s="65">
        <v>1.53</v>
      </c>
      <c r="AP101" s="65">
        <v>100</v>
      </c>
      <c r="AQ101" s="65">
        <v>0.98</v>
      </c>
      <c r="AR101" s="65">
        <v>100</v>
      </c>
      <c r="AS101" s="65">
        <v>1.05</v>
      </c>
      <c r="AT101" s="65">
        <v>100</v>
      </c>
      <c r="AU101" s="65">
        <f t="shared" si="6"/>
        <v>2007</v>
      </c>
      <c r="AV101" s="65">
        <f t="shared" si="7"/>
        <v>1.7766666666666666</v>
      </c>
      <c r="AW101" s="65">
        <f t="shared" si="8"/>
        <v>0.85333333333333339</v>
      </c>
      <c r="AX101" s="65">
        <f t="shared" si="9"/>
        <v>1.1433333333333333</v>
      </c>
      <c r="AY101" s="65">
        <f t="shared" si="10"/>
        <v>0.91666666666666663</v>
      </c>
    </row>
    <row r="102" spans="1:51" x14ac:dyDescent="0.25">
      <c r="A102" s="2">
        <v>2012</v>
      </c>
      <c r="B102" s="2">
        <v>2.1154999999999999</v>
      </c>
      <c r="C102" s="2">
        <v>1.2532000000000001</v>
      </c>
      <c r="D102" s="2">
        <v>0.85550000000000004</v>
      </c>
      <c r="E102" s="2">
        <v>0.19239999999999999</v>
      </c>
      <c r="F102" s="2">
        <v>0.35639999999999999</v>
      </c>
      <c r="G102" s="2">
        <v>0.28399999999999997</v>
      </c>
      <c r="H102" s="2">
        <v>6.4000000000000001E-2</v>
      </c>
      <c r="I102" s="2">
        <v>0.71360000000000001</v>
      </c>
      <c r="J102" s="60">
        <v>2.681</v>
      </c>
      <c r="K102" s="2">
        <v>0.71009999999999995</v>
      </c>
      <c r="L102" s="2">
        <v>0.46389999999999998</v>
      </c>
      <c r="M102" s="2">
        <v>0.57279999999999998</v>
      </c>
      <c r="N102" s="2">
        <v>0.78420000000000001</v>
      </c>
      <c r="O102" s="2">
        <v>0.48680000000000001</v>
      </c>
      <c r="P102" s="2">
        <v>0.1226</v>
      </c>
      <c r="Q102" s="15">
        <v>0.73319999999999996</v>
      </c>
      <c r="R102" s="2"/>
      <c r="S102" s="65" t="s">
        <v>61</v>
      </c>
      <c r="T102" s="65" t="s">
        <v>187</v>
      </c>
      <c r="U102" s="65" t="s">
        <v>181</v>
      </c>
      <c r="V102" s="65">
        <v>2008</v>
      </c>
      <c r="W102" s="65">
        <v>0.47199999999999998</v>
      </c>
      <c r="X102" s="65">
        <v>100</v>
      </c>
      <c r="Y102" s="65">
        <v>1.954</v>
      </c>
      <c r="Z102" s="65">
        <v>100</v>
      </c>
      <c r="AA102" s="65">
        <v>0.80800000000000005</v>
      </c>
      <c r="AB102" s="65">
        <v>100</v>
      </c>
      <c r="AC102" s="65">
        <v>1.282</v>
      </c>
      <c r="AD102" s="65">
        <v>100</v>
      </c>
      <c r="AE102" s="65">
        <v>2.2149999999999999</v>
      </c>
      <c r="AF102" s="65">
        <v>100</v>
      </c>
      <c r="AG102" s="65">
        <v>1.038</v>
      </c>
      <c r="AH102" s="65">
        <v>100</v>
      </c>
      <c r="AI102" s="65">
        <v>1.0680000000000001</v>
      </c>
      <c r="AJ102" s="65">
        <v>100</v>
      </c>
      <c r="AK102" s="65">
        <v>2.6120000000000001</v>
      </c>
      <c r="AL102" s="65">
        <v>100</v>
      </c>
      <c r="AM102" s="76">
        <v>1.1850000000000001</v>
      </c>
      <c r="AN102" s="65">
        <v>100</v>
      </c>
      <c r="AO102" s="65">
        <v>0.81</v>
      </c>
      <c r="AP102" s="65">
        <v>100</v>
      </c>
      <c r="AQ102" s="65">
        <v>0.58599999999999997</v>
      </c>
      <c r="AR102" s="65">
        <v>100</v>
      </c>
      <c r="AS102" s="65">
        <v>0.67400000000000004</v>
      </c>
      <c r="AT102" s="65">
        <v>96.774000000000001</v>
      </c>
      <c r="AU102" s="65">
        <f t="shared" si="6"/>
        <v>2008</v>
      </c>
      <c r="AV102" s="65">
        <f t="shared" si="7"/>
        <v>1.4350000000000001</v>
      </c>
      <c r="AW102" s="65">
        <f t="shared" si="8"/>
        <v>1.5726666666666667</v>
      </c>
      <c r="AX102" s="65">
        <f t="shared" si="9"/>
        <v>0.86033333333333339</v>
      </c>
      <c r="AY102" s="65">
        <f t="shared" si="10"/>
        <v>1.0372393673300224</v>
      </c>
    </row>
    <row r="103" spans="1:51" x14ac:dyDescent="0.25">
      <c r="S103" s="65" t="s">
        <v>61</v>
      </c>
      <c r="T103" s="65" t="s">
        <v>187</v>
      </c>
      <c r="U103" s="65" t="s">
        <v>181</v>
      </c>
      <c r="V103" s="65">
        <v>2009</v>
      </c>
      <c r="W103" s="65">
        <v>1.2609999999999999</v>
      </c>
      <c r="X103" s="65">
        <v>100</v>
      </c>
      <c r="Y103" s="65">
        <v>1.0720000000000001</v>
      </c>
      <c r="Z103" s="65">
        <v>100</v>
      </c>
      <c r="AA103" s="65">
        <v>1.742</v>
      </c>
      <c r="AB103" s="65">
        <v>100</v>
      </c>
      <c r="AC103" s="65">
        <v>2.8929999999999998</v>
      </c>
      <c r="AD103" s="65">
        <v>100</v>
      </c>
      <c r="AE103" s="65">
        <v>1.141</v>
      </c>
      <c r="AF103" s="65">
        <v>100</v>
      </c>
      <c r="AG103" s="65">
        <v>0.79400000000000004</v>
      </c>
      <c r="AH103" s="65">
        <v>100</v>
      </c>
      <c r="AI103" s="65">
        <v>0.75800000000000001</v>
      </c>
      <c r="AJ103" s="65">
        <v>100</v>
      </c>
      <c r="AK103" s="65">
        <v>0.70099999999999996</v>
      </c>
      <c r="AL103" s="65">
        <v>96.774000000000001</v>
      </c>
      <c r="AM103" s="76">
        <v>-9999.99</v>
      </c>
      <c r="AN103" s="65">
        <v>0</v>
      </c>
      <c r="AO103" s="65">
        <v>0.16</v>
      </c>
      <c r="AP103" s="65">
        <v>3.226</v>
      </c>
      <c r="AQ103" s="65">
        <v>0.17100000000000001</v>
      </c>
      <c r="AR103" s="65">
        <v>100</v>
      </c>
      <c r="AS103" s="65">
        <v>0.47699999999999998</v>
      </c>
      <c r="AT103" s="65">
        <v>96.774000000000001</v>
      </c>
      <c r="AU103" s="65">
        <f t="shared" si="6"/>
        <v>2009</v>
      </c>
      <c r="AV103" s="65">
        <f t="shared" si="7"/>
        <v>1.9253333333333331</v>
      </c>
      <c r="AW103" s="65">
        <f t="shared" si="8"/>
        <v>0.75154351122402896</v>
      </c>
      <c r="AX103" s="65">
        <f t="shared" si="9"/>
        <v>0.17065623001956873</v>
      </c>
      <c r="AY103" s="65">
        <f t="shared" si="10"/>
        <v>0.94166334651957373</v>
      </c>
    </row>
    <row r="104" spans="1:51" x14ac:dyDescent="0.25">
      <c r="A104" s="120" t="s">
        <v>136</v>
      </c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S104" s="65" t="s">
        <v>61</v>
      </c>
      <c r="T104" s="65" t="s">
        <v>187</v>
      </c>
      <c r="U104" s="65" t="s">
        <v>181</v>
      </c>
      <c r="V104" s="65">
        <v>2010</v>
      </c>
      <c r="W104" s="65">
        <v>3.7080000000000002</v>
      </c>
      <c r="X104" s="65">
        <v>100</v>
      </c>
      <c r="Y104" s="65">
        <v>0.32300000000000001</v>
      </c>
      <c r="Z104" s="65">
        <v>100</v>
      </c>
      <c r="AA104" s="65">
        <v>1.452</v>
      </c>
      <c r="AB104" s="65">
        <v>100</v>
      </c>
      <c r="AC104" s="65">
        <v>1.5329999999999999</v>
      </c>
      <c r="AD104" s="65">
        <v>100</v>
      </c>
      <c r="AE104" s="65">
        <v>1.121</v>
      </c>
      <c r="AF104" s="65">
        <v>100</v>
      </c>
      <c r="AG104" s="65">
        <v>0.68600000000000005</v>
      </c>
      <c r="AH104" s="65">
        <v>100</v>
      </c>
      <c r="AI104" s="65">
        <v>1.782</v>
      </c>
      <c r="AJ104" s="65">
        <v>100</v>
      </c>
      <c r="AK104" s="65">
        <v>0.33700000000000002</v>
      </c>
      <c r="AL104" s="65">
        <v>100</v>
      </c>
      <c r="AM104" s="76">
        <v>0.97</v>
      </c>
      <c r="AN104" s="65">
        <v>100</v>
      </c>
      <c r="AO104" s="65">
        <v>0.85799999999999998</v>
      </c>
      <c r="AP104" s="65">
        <v>100</v>
      </c>
      <c r="AQ104" s="65">
        <v>0.61199999999999999</v>
      </c>
      <c r="AR104" s="65">
        <v>100</v>
      </c>
      <c r="AS104" s="65">
        <v>0.52100000000000002</v>
      </c>
      <c r="AT104" s="65">
        <v>96.774000000000001</v>
      </c>
      <c r="AU104" s="65">
        <f t="shared" si="6"/>
        <v>2010</v>
      </c>
      <c r="AV104" s="65">
        <f t="shared" si="7"/>
        <v>1.3686666666666667</v>
      </c>
      <c r="AW104" s="65">
        <f t="shared" si="8"/>
        <v>0.93500000000000005</v>
      </c>
      <c r="AX104" s="65">
        <f t="shared" si="9"/>
        <v>0.81333333333333335</v>
      </c>
      <c r="AY104" s="65">
        <f t="shared" si="10"/>
        <v>1.5281637003241526</v>
      </c>
    </row>
    <row r="105" spans="1:51" x14ac:dyDescent="0.25">
      <c r="B105" s="2" t="s">
        <v>17</v>
      </c>
      <c r="C105" s="2" t="s">
        <v>26</v>
      </c>
      <c r="D105" s="2" t="s">
        <v>28</v>
      </c>
      <c r="E105" s="2" t="s">
        <v>43</v>
      </c>
      <c r="F105" s="2" t="s">
        <v>44</v>
      </c>
      <c r="G105" s="2" t="s">
        <v>45</v>
      </c>
      <c r="H105" s="2" t="s">
        <v>46</v>
      </c>
      <c r="I105" s="2" t="s">
        <v>61</v>
      </c>
      <c r="J105" s="2" t="s">
        <v>70</v>
      </c>
      <c r="K105" s="2" t="s">
        <v>75</v>
      </c>
      <c r="L105" s="2" t="s">
        <v>79</v>
      </c>
      <c r="M105" s="2" t="s">
        <v>82</v>
      </c>
      <c r="N105" s="2" t="s">
        <v>86</v>
      </c>
      <c r="O105" s="2" t="s">
        <v>134</v>
      </c>
      <c r="P105" s="2" t="s">
        <v>96</v>
      </c>
      <c r="Q105" s="15" t="s">
        <v>98</v>
      </c>
      <c r="R105" s="2"/>
      <c r="S105" s="65" t="s">
        <v>61</v>
      </c>
      <c r="T105" s="65" t="s">
        <v>187</v>
      </c>
      <c r="U105" s="65" t="s">
        <v>181</v>
      </c>
      <c r="V105" s="65">
        <v>2011</v>
      </c>
      <c r="W105" s="65">
        <v>0.68100000000000005</v>
      </c>
      <c r="X105" s="65">
        <v>96.774000000000001</v>
      </c>
      <c r="Y105" s="65">
        <v>2.5779999999999998</v>
      </c>
      <c r="Z105" s="65">
        <v>3.5710000000000002</v>
      </c>
      <c r="AA105" s="65">
        <v>2.5840000000000001</v>
      </c>
      <c r="AB105" s="65">
        <v>100</v>
      </c>
      <c r="AC105" s="65">
        <v>2.7069999999999999</v>
      </c>
      <c r="AD105" s="65">
        <v>100</v>
      </c>
      <c r="AE105" s="65">
        <v>1.4350000000000001</v>
      </c>
      <c r="AF105" s="65">
        <v>100</v>
      </c>
      <c r="AG105" s="65">
        <v>0.66300000000000003</v>
      </c>
      <c r="AH105" s="65">
        <v>100</v>
      </c>
      <c r="AI105" s="65">
        <v>0.89800000000000002</v>
      </c>
      <c r="AJ105" s="65">
        <v>100</v>
      </c>
      <c r="AK105" s="65">
        <v>0.91100000000000003</v>
      </c>
      <c r="AL105" s="65">
        <v>100</v>
      </c>
      <c r="AM105" s="65">
        <v>1.4059999999999999</v>
      </c>
      <c r="AN105" s="65">
        <v>100</v>
      </c>
      <c r="AO105" s="65">
        <v>1.4550000000000001</v>
      </c>
      <c r="AP105" s="65">
        <v>100</v>
      </c>
      <c r="AQ105" s="65">
        <v>1.1639999999999999</v>
      </c>
      <c r="AR105" s="65">
        <v>100</v>
      </c>
      <c r="AS105" s="65">
        <v>0.52200000000000002</v>
      </c>
      <c r="AT105" s="65">
        <v>96.774000000000001</v>
      </c>
      <c r="AU105" s="65">
        <f t="shared" si="6"/>
        <v>2011</v>
      </c>
      <c r="AV105" s="65">
        <f t="shared" si="7"/>
        <v>2.242</v>
      </c>
      <c r="AW105" s="65">
        <f t="shared" si="8"/>
        <v>0.82399999999999995</v>
      </c>
      <c r="AX105" s="65">
        <f t="shared" si="9"/>
        <v>1.3416666666666666</v>
      </c>
      <c r="AY105" s="65">
        <f t="shared" si="10"/>
        <v>0.63730619574977565</v>
      </c>
    </row>
    <row r="106" spans="1:51" x14ac:dyDescent="0.25">
      <c r="A106" s="2">
        <v>1990</v>
      </c>
      <c r="B106" s="41">
        <v>-999.9</v>
      </c>
      <c r="C106" s="2">
        <v>3.9967999999999999</v>
      </c>
      <c r="D106" s="2">
        <v>1.6861999999999999</v>
      </c>
      <c r="E106" s="2">
        <v>0.44650000000000001</v>
      </c>
      <c r="F106" s="2">
        <v>0.42130000000000001</v>
      </c>
      <c r="G106" s="2">
        <v>0.65939999999999999</v>
      </c>
      <c r="H106" s="41">
        <v>-999.9</v>
      </c>
      <c r="I106" s="2">
        <v>1.8250999999999999</v>
      </c>
      <c r="J106" s="43">
        <v>2.2380931295855748</v>
      </c>
      <c r="K106" s="41">
        <v>-999.9</v>
      </c>
      <c r="L106" s="2">
        <v>0.66869999999999996</v>
      </c>
      <c r="M106" s="2">
        <v>0.2878</v>
      </c>
      <c r="N106" s="41">
        <v>-999.9</v>
      </c>
      <c r="O106" s="2">
        <v>0.95199999999999996</v>
      </c>
      <c r="P106" s="2">
        <v>0.2676</v>
      </c>
      <c r="Q106" s="15">
        <v>1.8456999999999999</v>
      </c>
      <c r="R106" s="2"/>
      <c r="S106" s="66" t="s">
        <v>61</v>
      </c>
      <c r="T106" s="66" t="s">
        <v>187</v>
      </c>
      <c r="U106" s="66" t="s">
        <v>181</v>
      </c>
      <c r="V106" s="66">
        <v>2012</v>
      </c>
      <c r="W106" s="66">
        <v>-9999.99</v>
      </c>
      <c r="X106" s="66">
        <v>0</v>
      </c>
      <c r="Y106" s="66">
        <v>1.0069999999999999</v>
      </c>
      <c r="Z106" s="66">
        <v>100</v>
      </c>
      <c r="AA106" s="66">
        <v>2.891</v>
      </c>
      <c r="AB106" s="66">
        <v>100</v>
      </c>
      <c r="AC106" s="66">
        <v>0.85199999999999998</v>
      </c>
      <c r="AD106" s="66">
        <v>100</v>
      </c>
      <c r="AE106" s="66">
        <v>0.94099999999999995</v>
      </c>
      <c r="AF106" s="66">
        <v>100</v>
      </c>
      <c r="AG106" s="66">
        <v>0.68400000000000005</v>
      </c>
      <c r="AH106" s="66">
        <v>100</v>
      </c>
      <c r="AI106" s="66">
        <v>0.81599999999999995</v>
      </c>
      <c r="AJ106" s="66">
        <v>100</v>
      </c>
      <c r="AK106" s="66">
        <v>1.325</v>
      </c>
      <c r="AL106" s="66">
        <v>100</v>
      </c>
      <c r="AM106" s="66">
        <v>0.94099999999999995</v>
      </c>
      <c r="AN106" s="66">
        <v>100</v>
      </c>
      <c r="AO106" s="66">
        <v>0.60899999999999999</v>
      </c>
      <c r="AP106" s="66">
        <v>100</v>
      </c>
      <c r="AQ106" s="66">
        <v>0.58799999999999997</v>
      </c>
      <c r="AR106" s="66">
        <v>100</v>
      </c>
      <c r="AS106" s="66">
        <v>0.42699999999999999</v>
      </c>
      <c r="AT106" s="66">
        <v>100</v>
      </c>
      <c r="AU106" s="66">
        <f t="shared" si="6"/>
        <v>2012</v>
      </c>
      <c r="AV106" s="66">
        <f t="shared" si="7"/>
        <v>1.5613333333333332</v>
      </c>
      <c r="AW106" s="66">
        <f t="shared" si="8"/>
        <v>0.94166666666666665</v>
      </c>
      <c r="AX106" s="66">
        <f t="shared" si="9"/>
        <v>0.71266666666666667</v>
      </c>
      <c r="AY106" s="66"/>
    </row>
    <row r="107" spans="1:51" x14ac:dyDescent="0.25">
      <c r="A107" s="2">
        <v>1991</v>
      </c>
      <c r="B107" s="2">
        <v>14.029148608633607</v>
      </c>
      <c r="C107" s="2">
        <v>3.9754999999999998</v>
      </c>
      <c r="D107" s="2">
        <v>1.8375999999999999</v>
      </c>
      <c r="E107" s="2">
        <v>0.50029999999999997</v>
      </c>
      <c r="F107" s="2">
        <v>0.53910000000000002</v>
      </c>
      <c r="G107" s="2">
        <v>0.83620000000000005</v>
      </c>
      <c r="H107" s="2">
        <v>0.19869999999999999</v>
      </c>
      <c r="I107" s="10">
        <v>2.2822</v>
      </c>
      <c r="J107" s="43">
        <v>3.3891424723136785</v>
      </c>
      <c r="K107" s="2">
        <v>3.3487069487219232</v>
      </c>
      <c r="L107" s="2">
        <v>0.52769999999999995</v>
      </c>
      <c r="M107" s="2">
        <v>0.34649999999999997</v>
      </c>
      <c r="N107" s="2">
        <v>5.7049000000000003</v>
      </c>
      <c r="O107" s="2">
        <v>0.96199999999999997</v>
      </c>
      <c r="P107" s="2">
        <v>0.25540000000000002</v>
      </c>
      <c r="Q107" s="15">
        <v>1.7462</v>
      </c>
      <c r="R107" s="2"/>
      <c r="S107" s="65" t="s">
        <v>70</v>
      </c>
      <c r="T107" s="65" t="s">
        <v>144</v>
      </c>
      <c r="U107" s="65" t="s">
        <v>178</v>
      </c>
      <c r="V107" s="65">
        <v>1990</v>
      </c>
      <c r="W107" s="65">
        <v>2.512</v>
      </c>
      <c r="X107" s="65">
        <v>45.161000000000001</v>
      </c>
      <c r="Y107" s="65">
        <v>0.78900000000000003</v>
      </c>
      <c r="Z107" s="65">
        <v>46.429000000000002</v>
      </c>
      <c r="AA107" s="65">
        <v>0.58599999999999997</v>
      </c>
      <c r="AB107" s="65">
        <v>45.161000000000001</v>
      </c>
      <c r="AC107" s="65">
        <v>1.149</v>
      </c>
      <c r="AD107" s="65">
        <v>50</v>
      </c>
      <c r="AE107" s="65">
        <v>0.53100000000000003</v>
      </c>
      <c r="AF107" s="65">
        <v>45.161000000000001</v>
      </c>
      <c r="AG107" s="65">
        <v>0.69599999999999995</v>
      </c>
      <c r="AH107" s="65">
        <v>46.667000000000002</v>
      </c>
      <c r="AI107" s="65">
        <v>0.497</v>
      </c>
      <c r="AJ107" s="65">
        <v>45.161000000000001</v>
      </c>
      <c r="AK107" s="65">
        <v>0.95699999999999996</v>
      </c>
      <c r="AL107" s="65">
        <v>45.161000000000001</v>
      </c>
      <c r="AM107" s="76">
        <v>-9999.99</v>
      </c>
      <c r="AN107" s="65">
        <v>0</v>
      </c>
      <c r="AO107" s="65">
        <v>1.2050000000000001</v>
      </c>
      <c r="AP107" s="65">
        <v>35.484000000000002</v>
      </c>
      <c r="AQ107" s="65">
        <v>1.609</v>
      </c>
      <c r="AR107" s="65">
        <v>50</v>
      </c>
      <c r="AS107" s="65">
        <v>1.929</v>
      </c>
      <c r="AT107" s="65">
        <v>48.387</v>
      </c>
      <c r="AU107" s="65">
        <f>+V107</f>
        <v>1990</v>
      </c>
      <c r="AV107" s="65">
        <f>+((AA107+AA130)*AB107+(AC107+AC130)*AD107+(AE107+AE130)*AF107)/SUM(AB107,AD107,AF107)</f>
        <v>1.9962072305126779</v>
      </c>
      <c r="AW107" s="65">
        <f>+((AG107+AG130)*AH107+(AI107+AI130)*AJ107+(AK107+AK130)*AL107)/SUM(AH107,AJ107,AL107)</f>
        <v>1.9679991678163942</v>
      </c>
      <c r="AX107" s="65"/>
      <c r="AY107" s="65">
        <f>+((AS107+AS130)*AT107+(W107+W130)*X107+(Y107+Y130)*Z107)/SUM(X107,Z107,AT107)</f>
        <v>2.2380931295855748</v>
      </c>
    </row>
    <row r="108" spans="1:51" x14ac:dyDescent="0.25">
      <c r="A108" s="2">
        <v>1992</v>
      </c>
      <c r="B108" s="2">
        <v>6.4649999999999999</v>
      </c>
      <c r="C108" s="41">
        <v>-999.9</v>
      </c>
      <c r="D108" s="41">
        <v>-999.9</v>
      </c>
      <c r="E108" s="2">
        <v>0.4783</v>
      </c>
      <c r="F108" s="2">
        <v>0.55069999999999997</v>
      </c>
      <c r="G108" s="2">
        <v>0.96179999999999999</v>
      </c>
      <c r="H108" s="2">
        <v>0.20130000000000001</v>
      </c>
      <c r="I108" s="10">
        <v>1.4015</v>
      </c>
      <c r="J108" s="43">
        <v>1.8221911413502261</v>
      </c>
      <c r="K108" s="2">
        <v>2.072189837986901</v>
      </c>
      <c r="L108" s="2">
        <v>0.33879999999999999</v>
      </c>
      <c r="M108" s="2">
        <v>0.28420000000000001</v>
      </c>
      <c r="N108" s="2">
        <v>2.3862000000000001</v>
      </c>
      <c r="O108" s="2">
        <v>0.72960000000000003</v>
      </c>
      <c r="P108" s="41">
        <v>-999.9</v>
      </c>
      <c r="Q108" s="15">
        <v>1.4438</v>
      </c>
      <c r="R108" s="2"/>
      <c r="S108" s="65" t="s">
        <v>70</v>
      </c>
      <c r="T108" s="65" t="s">
        <v>144</v>
      </c>
      <c r="U108" s="65" t="s">
        <v>178</v>
      </c>
      <c r="V108" s="65">
        <v>1991</v>
      </c>
      <c r="W108" s="65">
        <v>2.8450000000000002</v>
      </c>
      <c r="X108" s="65">
        <v>48.387</v>
      </c>
      <c r="Y108" s="65">
        <v>4.2869999999999999</v>
      </c>
      <c r="Z108" s="65">
        <v>50</v>
      </c>
      <c r="AA108" s="65">
        <v>2.8690000000000002</v>
      </c>
      <c r="AB108" s="65">
        <v>48.387</v>
      </c>
      <c r="AC108" s="65">
        <v>2.2080000000000002</v>
      </c>
      <c r="AD108" s="65">
        <v>46.667000000000002</v>
      </c>
      <c r="AE108" s="65">
        <v>1.976</v>
      </c>
      <c r="AF108" s="65">
        <v>45.161000000000001</v>
      </c>
      <c r="AG108" s="65">
        <v>1.671</v>
      </c>
      <c r="AH108" s="65">
        <v>50</v>
      </c>
      <c r="AI108" s="65">
        <v>1.4339999999999999</v>
      </c>
      <c r="AJ108" s="65">
        <v>45.161000000000001</v>
      </c>
      <c r="AK108" s="65">
        <v>1.655</v>
      </c>
      <c r="AL108" s="65">
        <v>48.387</v>
      </c>
      <c r="AM108" s="76">
        <v>1.659</v>
      </c>
      <c r="AN108" s="65">
        <v>50</v>
      </c>
      <c r="AO108" s="65">
        <v>1.5329999999999999</v>
      </c>
      <c r="AP108" s="65">
        <v>51.613</v>
      </c>
      <c r="AQ108" s="65">
        <v>1.7549999999999999</v>
      </c>
      <c r="AR108" s="65">
        <v>46.667000000000002</v>
      </c>
      <c r="AS108" s="65">
        <v>1.8759999999999999</v>
      </c>
      <c r="AT108" s="65">
        <v>41.935000000000002</v>
      </c>
      <c r="AU108" s="65">
        <f t="shared" ref="AU108:AU129" si="11">+V108</f>
        <v>1991</v>
      </c>
      <c r="AV108" s="65">
        <f t="shared" ref="AV108:AV129" si="12">+((AA108+AA131)*AB108+(AC108+AC131)*AD108+(AE108+AE131)*AF108)/SUM(AB108,AD108,AF108)</f>
        <v>3.1154079948650288</v>
      </c>
      <c r="AW108" s="65">
        <f t="shared" ref="AW108:AW128" si="13">+((AG108+AG131)*AH108+(AI108+AI131)*AJ108+(AK108+AK131)*AL108)/SUM(AH108,AJ108,AL108)</f>
        <v>2.8162358862540748</v>
      </c>
      <c r="AX108" s="65">
        <f t="shared" ref="AX108:AX128" si="14">+((AM108+AM131)*AN108+(AO108+AO131)*AP108+(AQ108+AQ131)*AR108)/SUM(AN108,AP108,AR108)</f>
        <v>2.5974429929862421</v>
      </c>
      <c r="AY108" s="65">
        <f t="shared" ref="AY108:AY128" si="15">+((AS108+AS131)*AT108+(W108+W131)*X108+(Y108+Y131)*Z108)/SUM(X108,Z108,AT108)</f>
        <v>3.3891424723136785</v>
      </c>
    </row>
    <row r="109" spans="1:51" x14ac:dyDescent="0.25">
      <c r="A109" s="2">
        <v>1993</v>
      </c>
      <c r="B109" s="41">
        <v>-999.9</v>
      </c>
      <c r="C109" s="2">
        <v>3.5750000000000002</v>
      </c>
      <c r="D109" s="2">
        <v>1.5284</v>
      </c>
      <c r="E109" s="2">
        <v>0.44669999999999999</v>
      </c>
      <c r="F109" s="2">
        <v>0.56200000000000006</v>
      </c>
      <c r="G109" s="2">
        <v>0.75480000000000003</v>
      </c>
      <c r="H109" s="2">
        <v>0.17979999999999999</v>
      </c>
      <c r="I109" s="10">
        <v>0.84309999999999996</v>
      </c>
      <c r="J109" s="43">
        <v>3.1072506757321592</v>
      </c>
      <c r="K109" s="2">
        <v>1.8294155703473041</v>
      </c>
      <c r="L109" s="2">
        <v>0.41560000000000002</v>
      </c>
      <c r="M109" s="2">
        <v>0.27610000000000001</v>
      </c>
      <c r="N109" s="2">
        <v>1.1940999999999999</v>
      </c>
      <c r="O109" s="41">
        <v>-999.9</v>
      </c>
      <c r="P109" s="41">
        <v>-999.9</v>
      </c>
      <c r="Q109" s="41">
        <v>-999.9</v>
      </c>
      <c r="R109" s="2"/>
      <c r="S109" s="65" t="s">
        <v>70</v>
      </c>
      <c r="T109" s="65" t="s">
        <v>144</v>
      </c>
      <c r="U109" s="65" t="s">
        <v>178</v>
      </c>
      <c r="V109" s="65">
        <v>1992</v>
      </c>
      <c r="W109" s="65">
        <v>1.306</v>
      </c>
      <c r="X109" s="65">
        <v>51.613</v>
      </c>
      <c r="Y109" s="65">
        <v>0.93899999999999995</v>
      </c>
      <c r="Z109" s="65">
        <v>48.276000000000003</v>
      </c>
      <c r="AA109" s="65">
        <v>1.175</v>
      </c>
      <c r="AB109" s="65">
        <v>35.484000000000002</v>
      </c>
      <c r="AC109" s="65">
        <v>1.032</v>
      </c>
      <c r="AD109" s="65">
        <v>43.332999999999998</v>
      </c>
      <c r="AE109" s="65">
        <v>2.1230000000000002</v>
      </c>
      <c r="AF109" s="65">
        <v>45.161000000000001</v>
      </c>
      <c r="AG109" s="65">
        <v>1.5669999999999999</v>
      </c>
      <c r="AH109" s="65">
        <v>50</v>
      </c>
      <c r="AI109" s="65">
        <v>1.655</v>
      </c>
      <c r="AJ109" s="65">
        <v>41.935000000000002</v>
      </c>
      <c r="AK109" s="65">
        <v>1.6850000000000001</v>
      </c>
      <c r="AL109" s="65">
        <v>45.161000000000001</v>
      </c>
      <c r="AM109" s="76">
        <v>1.8839999999999999</v>
      </c>
      <c r="AN109" s="65">
        <v>50</v>
      </c>
      <c r="AO109" s="65">
        <v>1.7589999999999999</v>
      </c>
      <c r="AP109" s="65">
        <v>51.613</v>
      </c>
      <c r="AQ109" s="65">
        <v>1.5980000000000001</v>
      </c>
      <c r="AR109" s="65">
        <v>50</v>
      </c>
      <c r="AS109" s="65">
        <v>2.0219999999999998</v>
      </c>
      <c r="AT109" s="65">
        <v>38.71</v>
      </c>
      <c r="AU109" s="65">
        <f t="shared" si="11"/>
        <v>1992</v>
      </c>
      <c r="AV109" s="65">
        <f t="shared" si="12"/>
        <v>2.3727569568794462</v>
      </c>
      <c r="AW109" s="65">
        <f t="shared" si="13"/>
        <v>2.5975533494777383</v>
      </c>
      <c r="AX109" s="65">
        <f t="shared" si="14"/>
        <v>2.9708297969171502</v>
      </c>
      <c r="AY109" s="65">
        <f t="shared" si="15"/>
        <v>1.8221911413502261</v>
      </c>
    </row>
    <row r="110" spans="1:51" x14ac:dyDescent="0.25">
      <c r="A110" s="2">
        <v>1994</v>
      </c>
      <c r="B110" s="2">
        <v>3.5556666666666668</v>
      </c>
      <c r="C110" s="2">
        <v>3.0133999999999999</v>
      </c>
      <c r="D110" s="2">
        <v>1.4947999999999999</v>
      </c>
      <c r="E110" s="2">
        <v>0.32150000000000001</v>
      </c>
      <c r="F110" s="2">
        <v>0.40600000000000003</v>
      </c>
      <c r="G110" s="2">
        <v>0.65139999999999998</v>
      </c>
      <c r="H110" s="2">
        <v>9.2100000000000001E-2</v>
      </c>
      <c r="I110" s="2">
        <v>1.9316</v>
      </c>
      <c r="J110" s="43">
        <v>2.2664288634226768</v>
      </c>
      <c r="K110" s="2">
        <v>1.642233101137466</v>
      </c>
      <c r="L110" s="2">
        <v>0.43230000000000002</v>
      </c>
      <c r="M110" s="2">
        <v>0.31190000000000001</v>
      </c>
      <c r="N110" s="2">
        <v>0.94399999999999995</v>
      </c>
      <c r="O110" s="2">
        <v>0.95399999999999996</v>
      </c>
      <c r="P110" s="2">
        <v>0.1191</v>
      </c>
      <c r="Q110" s="15">
        <v>1.2326999999999999</v>
      </c>
      <c r="R110" s="2"/>
      <c r="S110" s="65" t="s">
        <v>70</v>
      </c>
      <c r="T110" s="65" t="s">
        <v>144</v>
      </c>
      <c r="U110" s="65" t="s">
        <v>178</v>
      </c>
      <c r="V110" s="65">
        <v>1993</v>
      </c>
      <c r="W110" s="65">
        <v>2.2320000000000002</v>
      </c>
      <c r="X110" s="65">
        <v>51.613</v>
      </c>
      <c r="Y110" s="65">
        <v>3.6709999999999998</v>
      </c>
      <c r="Z110" s="65">
        <v>50</v>
      </c>
      <c r="AA110" s="65">
        <v>3.258</v>
      </c>
      <c r="AB110" s="65">
        <v>51.613</v>
      </c>
      <c r="AC110" s="65">
        <v>1.679</v>
      </c>
      <c r="AD110" s="65">
        <v>46.667000000000002</v>
      </c>
      <c r="AE110" s="65">
        <v>1.5760000000000001</v>
      </c>
      <c r="AF110" s="65">
        <v>51.613</v>
      </c>
      <c r="AG110" s="65">
        <v>1.2989999999999999</v>
      </c>
      <c r="AH110" s="65">
        <v>46.667000000000002</v>
      </c>
      <c r="AI110" s="65">
        <v>1.0249999999999999</v>
      </c>
      <c r="AJ110" s="65">
        <v>48.387</v>
      </c>
      <c r="AK110" s="65">
        <v>1.2430000000000001</v>
      </c>
      <c r="AL110" s="65">
        <v>48.387</v>
      </c>
      <c r="AM110" s="76">
        <v>1.1200000000000001</v>
      </c>
      <c r="AN110" s="65">
        <v>46.667000000000002</v>
      </c>
      <c r="AO110" s="65">
        <v>1.627</v>
      </c>
      <c r="AP110" s="65">
        <v>35.484000000000002</v>
      </c>
      <c r="AQ110" s="65">
        <v>2.0219999999999998</v>
      </c>
      <c r="AR110" s="65">
        <v>50</v>
      </c>
      <c r="AS110" s="65">
        <v>1.423</v>
      </c>
      <c r="AT110" s="65">
        <v>41.935000000000002</v>
      </c>
      <c r="AU110" s="65">
        <f t="shared" si="11"/>
        <v>1993</v>
      </c>
      <c r="AV110" s="65">
        <f t="shared" si="12"/>
        <v>3.3689273948750111</v>
      </c>
      <c r="AW110" s="65">
        <f t="shared" si="13"/>
        <v>2.1534898041703556</v>
      </c>
      <c r="AX110" s="65">
        <f t="shared" si="14"/>
        <v>2.2420651376077365</v>
      </c>
      <c r="AY110" s="65">
        <f t="shared" si="15"/>
        <v>3.1072506757321592</v>
      </c>
    </row>
    <row r="111" spans="1:51" x14ac:dyDescent="0.25">
      <c r="A111" s="2">
        <v>1995</v>
      </c>
      <c r="B111" s="2">
        <v>2.2852440713385715</v>
      </c>
      <c r="C111" s="2">
        <v>3.6818</v>
      </c>
      <c r="D111" s="2">
        <v>2.0855000000000001</v>
      </c>
      <c r="E111" s="2">
        <v>0.38750000000000001</v>
      </c>
      <c r="F111" s="2">
        <v>0.48620000000000002</v>
      </c>
      <c r="G111" s="2">
        <v>0.55379999999999996</v>
      </c>
      <c r="H111" s="2">
        <v>9.5299999999999996E-2</v>
      </c>
      <c r="I111" s="2">
        <v>2.0838999999999999</v>
      </c>
      <c r="J111" s="43">
        <v>1.3876221084363107</v>
      </c>
      <c r="K111" s="2">
        <v>1.3830000000000002</v>
      </c>
      <c r="L111" s="2">
        <v>0.50290000000000001</v>
      </c>
      <c r="M111" s="2">
        <v>0.33989999999999998</v>
      </c>
      <c r="N111" s="2">
        <v>0.90459999999999996</v>
      </c>
      <c r="O111" s="2">
        <v>1.5149999999999999</v>
      </c>
      <c r="P111" s="2">
        <v>0.1794</v>
      </c>
      <c r="Q111" s="15">
        <v>1.6988000000000001</v>
      </c>
      <c r="R111" s="2"/>
      <c r="S111" s="65" t="s">
        <v>70</v>
      </c>
      <c r="T111" s="65" t="s">
        <v>144</v>
      </c>
      <c r="U111" s="65" t="s">
        <v>178</v>
      </c>
      <c r="V111" s="65">
        <v>1994</v>
      </c>
      <c r="W111" s="65">
        <v>1.871</v>
      </c>
      <c r="X111" s="65">
        <v>48.387</v>
      </c>
      <c r="Y111" s="65">
        <v>2.2269999999999999</v>
      </c>
      <c r="Z111" s="65">
        <v>50</v>
      </c>
      <c r="AA111" s="65">
        <v>1.4039999999999999</v>
      </c>
      <c r="AB111" s="65">
        <v>51.613</v>
      </c>
      <c r="AC111" s="65">
        <v>1.4770000000000001</v>
      </c>
      <c r="AD111" s="65">
        <v>46.667000000000002</v>
      </c>
      <c r="AE111" s="65">
        <v>0.89300000000000002</v>
      </c>
      <c r="AF111" s="65">
        <v>48.387</v>
      </c>
      <c r="AG111" s="65">
        <v>1.603</v>
      </c>
      <c r="AH111" s="65">
        <v>50</v>
      </c>
      <c r="AI111" s="65">
        <v>1.1539999999999999</v>
      </c>
      <c r="AJ111" s="65">
        <v>48.387</v>
      </c>
      <c r="AK111" s="65">
        <v>1.3859999999999999</v>
      </c>
      <c r="AL111" s="65">
        <v>51.613</v>
      </c>
      <c r="AM111" s="76">
        <v>0.95899999999999996</v>
      </c>
      <c r="AN111" s="65">
        <v>50</v>
      </c>
      <c r="AO111" s="65">
        <v>1.841</v>
      </c>
      <c r="AP111" s="65">
        <v>48.387</v>
      </c>
      <c r="AQ111" s="65">
        <v>1.208</v>
      </c>
      <c r="AR111" s="65">
        <v>50</v>
      </c>
      <c r="AS111" s="65">
        <v>1.5649999999999999</v>
      </c>
      <c r="AT111" s="65">
        <v>48.387</v>
      </c>
      <c r="AU111" s="65">
        <f t="shared" si="11"/>
        <v>1994</v>
      </c>
      <c r="AV111" s="65">
        <f t="shared" si="12"/>
        <v>2.6051177429142203</v>
      </c>
      <c r="AW111" s="65">
        <f t="shared" si="13"/>
        <v>2.9198492933333333</v>
      </c>
      <c r="AX111" s="65">
        <f t="shared" si="14"/>
        <v>2.0516302506284241</v>
      </c>
      <c r="AY111" s="65">
        <f t="shared" si="15"/>
        <v>2.2664288634226768</v>
      </c>
    </row>
    <row r="112" spans="1:51" x14ac:dyDescent="0.25">
      <c r="A112" s="2">
        <v>1996</v>
      </c>
      <c r="B112" s="2">
        <v>3.7699443084127182</v>
      </c>
      <c r="C112" s="2">
        <v>2.57</v>
      </c>
      <c r="D112" s="2">
        <v>1.3280000000000001</v>
      </c>
      <c r="E112" s="2">
        <v>0.3327</v>
      </c>
      <c r="F112" s="2">
        <v>0.45910000000000001</v>
      </c>
      <c r="G112" s="2">
        <v>0.75019999999999998</v>
      </c>
      <c r="H112" s="2">
        <v>9.4200000000000006E-2</v>
      </c>
      <c r="I112" s="41">
        <v>-999.9</v>
      </c>
      <c r="J112" s="43">
        <v>1.5369652675029486</v>
      </c>
      <c r="K112" s="41">
        <v>-999.9</v>
      </c>
      <c r="L112" s="2">
        <v>0.3553</v>
      </c>
      <c r="M112" s="2">
        <v>0.37309999999999999</v>
      </c>
      <c r="N112" s="2">
        <v>2.3862000000000001</v>
      </c>
      <c r="O112" s="2">
        <v>0.93340000000000001</v>
      </c>
      <c r="P112" s="2">
        <v>0.1492</v>
      </c>
      <c r="Q112" s="15">
        <v>1.1574</v>
      </c>
      <c r="R112" s="2"/>
      <c r="S112" s="65" t="s">
        <v>70</v>
      </c>
      <c r="T112" s="65" t="s">
        <v>144</v>
      </c>
      <c r="U112" s="65" t="s">
        <v>178</v>
      </c>
      <c r="V112" s="65">
        <v>1995</v>
      </c>
      <c r="W112" s="65">
        <v>1.4119999999999999</v>
      </c>
      <c r="X112" s="65">
        <v>48.387</v>
      </c>
      <c r="Y112" s="65">
        <v>-9999.99</v>
      </c>
      <c r="Z112" s="65">
        <v>0</v>
      </c>
      <c r="AA112" s="65">
        <v>0.63700000000000001</v>
      </c>
      <c r="AB112" s="65">
        <v>51.613</v>
      </c>
      <c r="AC112" s="65">
        <v>0.82299999999999995</v>
      </c>
      <c r="AD112" s="65">
        <v>50</v>
      </c>
      <c r="AE112" s="65">
        <v>0.99</v>
      </c>
      <c r="AF112" s="65">
        <v>25.806000000000001</v>
      </c>
      <c r="AG112" s="65">
        <v>0.374</v>
      </c>
      <c r="AH112" s="65">
        <v>50</v>
      </c>
      <c r="AI112" s="65">
        <v>0.88900000000000001</v>
      </c>
      <c r="AJ112" s="65">
        <v>51.613</v>
      </c>
      <c r="AK112" s="65">
        <v>0.52400000000000002</v>
      </c>
      <c r="AL112" s="65">
        <v>48.387</v>
      </c>
      <c r="AM112" s="76">
        <v>2.5000000000000001E-2</v>
      </c>
      <c r="AN112" s="65">
        <v>50</v>
      </c>
      <c r="AO112" s="65">
        <v>0.32100000000000001</v>
      </c>
      <c r="AP112" s="65">
        <v>51.613</v>
      </c>
      <c r="AQ112" s="65">
        <v>0.157</v>
      </c>
      <c r="AR112" s="65">
        <v>40</v>
      </c>
      <c r="AS112" s="65">
        <v>0.14599999999999999</v>
      </c>
      <c r="AT112" s="65">
        <v>45.161000000000001</v>
      </c>
      <c r="AU112" s="65">
        <f t="shared" si="11"/>
        <v>1995</v>
      </c>
      <c r="AV112" s="65">
        <f t="shared" si="12"/>
        <v>1.5922004410645194</v>
      </c>
      <c r="AW112" s="65">
        <f t="shared" si="13"/>
        <v>2.2047210133333337</v>
      </c>
      <c r="AX112" s="65">
        <f t="shared" si="14"/>
        <v>0.54212983977459694</v>
      </c>
      <c r="AY112" s="65">
        <f t="shared" si="15"/>
        <v>1.3876221084363107</v>
      </c>
    </row>
    <row r="113" spans="1:51" x14ac:dyDescent="0.25">
      <c r="A113" s="2">
        <v>1997</v>
      </c>
      <c r="B113" s="2">
        <v>3.2796511324918232</v>
      </c>
      <c r="C113" s="2">
        <v>2.4458000000000002</v>
      </c>
      <c r="D113" s="2">
        <v>1.1701999999999999</v>
      </c>
      <c r="E113" s="41">
        <v>-999.9</v>
      </c>
      <c r="F113" s="2">
        <v>0.38700000000000001</v>
      </c>
      <c r="G113" s="2">
        <v>0.72240000000000004</v>
      </c>
      <c r="H113" s="2">
        <v>0.1484</v>
      </c>
      <c r="I113" s="2">
        <v>1.8399000000000001</v>
      </c>
      <c r="J113" s="43">
        <v>3.3465068592794318</v>
      </c>
      <c r="K113" s="2">
        <v>1.4631000000000001</v>
      </c>
      <c r="L113" s="2">
        <v>0.55959999999999999</v>
      </c>
      <c r="M113" s="2">
        <v>0.29070000000000001</v>
      </c>
      <c r="N113" s="2">
        <v>1.5147999999999999</v>
      </c>
      <c r="O113" s="2">
        <v>0.9022</v>
      </c>
      <c r="P113" s="2">
        <v>0.11559999999999999</v>
      </c>
      <c r="Q113" s="15">
        <v>1.0921000000000001</v>
      </c>
      <c r="R113" s="2"/>
      <c r="S113" s="65" t="s">
        <v>70</v>
      </c>
      <c r="T113" s="65" t="s">
        <v>144</v>
      </c>
      <c r="U113" s="65" t="s">
        <v>178</v>
      </c>
      <c r="V113" s="65">
        <v>1996</v>
      </c>
      <c r="W113" s="65">
        <v>0.2</v>
      </c>
      <c r="X113" s="65">
        <v>45.161000000000001</v>
      </c>
      <c r="Y113" s="65">
        <v>0.24</v>
      </c>
      <c r="Z113" s="65">
        <v>41.378999999999998</v>
      </c>
      <c r="AA113" s="65">
        <v>0.19</v>
      </c>
      <c r="AB113" s="65">
        <v>45.161000000000001</v>
      </c>
      <c r="AC113" s="65">
        <v>0.38900000000000001</v>
      </c>
      <c r="AD113" s="65">
        <v>43.332999999999998</v>
      </c>
      <c r="AE113" s="65">
        <v>0.155</v>
      </c>
      <c r="AF113" s="65">
        <v>41.935000000000002</v>
      </c>
      <c r="AG113" s="65">
        <v>0.42399999999999999</v>
      </c>
      <c r="AH113" s="65">
        <v>36.667000000000002</v>
      </c>
      <c r="AI113" s="65">
        <v>0.63900000000000001</v>
      </c>
      <c r="AJ113" s="65">
        <v>96.774000000000001</v>
      </c>
      <c r="AK113" s="65">
        <v>0.32500000000000001</v>
      </c>
      <c r="AL113" s="65">
        <v>100</v>
      </c>
      <c r="AM113" s="76">
        <v>0.64300000000000002</v>
      </c>
      <c r="AN113" s="65">
        <v>90</v>
      </c>
      <c r="AO113" s="65">
        <v>0.61299999999999999</v>
      </c>
      <c r="AP113" s="65">
        <v>96.774000000000001</v>
      </c>
      <c r="AQ113" s="65">
        <v>1.3839999999999999</v>
      </c>
      <c r="AR113" s="65">
        <v>100</v>
      </c>
      <c r="AS113" s="65">
        <v>1.98</v>
      </c>
      <c r="AT113" s="65">
        <v>100</v>
      </c>
      <c r="AU113" s="65">
        <f t="shared" si="11"/>
        <v>1996</v>
      </c>
      <c r="AV113" s="65">
        <f t="shared" si="12"/>
        <v>1.5423851597420819</v>
      </c>
      <c r="AW113" s="65">
        <f t="shared" si="13"/>
        <v>1.3826928517269887</v>
      </c>
      <c r="AX113" s="65">
        <f t="shared" si="14"/>
        <v>1.6604601811879738</v>
      </c>
      <c r="AY113" s="65">
        <f t="shared" si="15"/>
        <v>1.5369652675029486</v>
      </c>
    </row>
    <row r="114" spans="1:51" x14ac:dyDescent="0.25">
      <c r="A114" s="2">
        <v>1998</v>
      </c>
      <c r="B114" s="2">
        <v>2.7936666666666667</v>
      </c>
      <c r="C114" s="2">
        <v>2.6434000000000002</v>
      </c>
      <c r="D114" s="2">
        <v>1.0639000000000001</v>
      </c>
      <c r="E114" s="2">
        <v>0.31609999999999999</v>
      </c>
      <c r="F114" s="2">
        <v>0.45240000000000002</v>
      </c>
      <c r="G114" s="2">
        <v>0.7177</v>
      </c>
      <c r="H114" s="2">
        <v>0.15459999999999999</v>
      </c>
      <c r="I114" s="2">
        <v>1.4931000000000001</v>
      </c>
      <c r="J114" s="43">
        <v>2.9163333333333328</v>
      </c>
      <c r="K114" s="2">
        <v>1.6316999999999999</v>
      </c>
      <c r="L114" s="2">
        <v>0.41210000000000002</v>
      </c>
      <c r="M114" s="2">
        <v>0.37309999999999999</v>
      </c>
      <c r="N114" s="41">
        <v>-999.9</v>
      </c>
      <c r="O114" s="2">
        <v>1.0014000000000001</v>
      </c>
      <c r="P114" s="2">
        <v>0.182</v>
      </c>
      <c r="Q114" s="15">
        <v>1.1701999999999999</v>
      </c>
      <c r="R114" s="2"/>
      <c r="S114" s="65" t="s">
        <v>70</v>
      </c>
      <c r="T114" s="65" t="s">
        <v>144</v>
      </c>
      <c r="U114" s="65" t="s">
        <v>178</v>
      </c>
      <c r="V114" s="65">
        <v>1997</v>
      </c>
      <c r="W114" s="65">
        <v>1.6419999999999999</v>
      </c>
      <c r="X114" s="65">
        <v>35.484000000000002</v>
      </c>
      <c r="Y114" s="65">
        <v>3.1190000000000002</v>
      </c>
      <c r="Z114" s="65">
        <v>96.429000000000002</v>
      </c>
      <c r="AA114" s="65">
        <v>2.5510000000000002</v>
      </c>
      <c r="AB114" s="65">
        <v>96.774000000000001</v>
      </c>
      <c r="AC114" s="65">
        <v>1.546</v>
      </c>
      <c r="AD114" s="65">
        <v>96.667000000000002</v>
      </c>
      <c r="AE114" s="65">
        <v>1.103</v>
      </c>
      <c r="AF114" s="65">
        <v>100</v>
      </c>
      <c r="AG114" s="65">
        <v>1.798</v>
      </c>
      <c r="AH114" s="65">
        <v>100</v>
      </c>
      <c r="AI114" s="65">
        <v>1.0309999999999999</v>
      </c>
      <c r="AJ114" s="65">
        <v>90.322999999999993</v>
      </c>
      <c r="AK114" s="65">
        <v>1.6870000000000001</v>
      </c>
      <c r="AL114" s="65">
        <v>100</v>
      </c>
      <c r="AM114" s="76">
        <v>1.75</v>
      </c>
      <c r="AN114" s="65">
        <v>100</v>
      </c>
      <c r="AO114" s="65">
        <v>1.526</v>
      </c>
      <c r="AP114" s="65">
        <v>100</v>
      </c>
      <c r="AQ114" s="65">
        <v>2.3420000000000001</v>
      </c>
      <c r="AR114" s="65">
        <v>100</v>
      </c>
      <c r="AS114" s="65">
        <v>2.64</v>
      </c>
      <c r="AT114" s="65">
        <v>93.548000000000002</v>
      </c>
      <c r="AU114" s="65">
        <f t="shared" si="11"/>
        <v>1997</v>
      </c>
      <c r="AV114" s="65">
        <f t="shared" si="12"/>
        <v>3.2405963447507333</v>
      </c>
      <c r="AW114" s="65">
        <f t="shared" si="13"/>
        <v>2.8821324765864227</v>
      </c>
      <c r="AX114" s="65">
        <f t="shared" si="14"/>
        <v>3.1293333333333337</v>
      </c>
      <c r="AY114" s="65">
        <f t="shared" si="15"/>
        <v>3.3465068592794318</v>
      </c>
    </row>
    <row r="115" spans="1:51" x14ac:dyDescent="0.25">
      <c r="A115" s="2">
        <v>1999</v>
      </c>
      <c r="B115" s="2">
        <v>2.2920000000000003</v>
      </c>
      <c r="C115" s="2">
        <v>2.5276999999999998</v>
      </c>
      <c r="D115" s="2">
        <v>1.4241999999999999</v>
      </c>
      <c r="E115" s="2">
        <v>0.32640000000000002</v>
      </c>
      <c r="F115" s="2">
        <v>0.63419999999999999</v>
      </c>
      <c r="G115" s="2">
        <v>1.0826</v>
      </c>
      <c r="H115" s="2">
        <v>0.18310000000000001</v>
      </c>
      <c r="I115" s="41">
        <v>-999.9</v>
      </c>
      <c r="J115" s="43">
        <v>2.7512949168619572</v>
      </c>
      <c r="K115" s="2">
        <v>1.6134999999999999</v>
      </c>
      <c r="L115" s="2">
        <v>0.52880000000000005</v>
      </c>
      <c r="M115" s="2">
        <v>0.53979999999999995</v>
      </c>
      <c r="N115" s="2">
        <v>0.81389999999999996</v>
      </c>
      <c r="O115" s="2">
        <v>1.0407</v>
      </c>
      <c r="P115" s="2">
        <v>0.2087</v>
      </c>
      <c r="Q115" s="15">
        <v>1.4411</v>
      </c>
      <c r="R115" s="2"/>
      <c r="S115" s="65" t="s">
        <v>70</v>
      </c>
      <c r="T115" s="65" t="s">
        <v>144</v>
      </c>
      <c r="U115" s="65" t="s">
        <v>178</v>
      </c>
      <c r="V115" s="65">
        <v>1998</v>
      </c>
      <c r="W115" s="65">
        <v>2.0419999999999998</v>
      </c>
      <c r="X115" s="65">
        <v>100</v>
      </c>
      <c r="Y115" s="65">
        <v>2.282</v>
      </c>
      <c r="Z115" s="65">
        <v>100</v>
      </c>
      <c r="AA115" s="65">
        <v>1.5169999999999999</v>
      </c>
      <c r="AB115" s="65">
        <v>100</v>
      </c>
      <c r="AC115" s="65">
        <v>1.198</v>
      </c>
      <c r="AD115" s="65">
        <v>73.332999999999998</v>
      </c>
      <c r="AE115" s="65">
        <v>1.7549999999999999</v>
      </c>
      <c r="AF115" s="65">
        <v>41.935000000000002</v>
      </c>
      <c r="AG115" s="65">
        <v>1.569</v>
      </c>
      <c r="AH115" s="65">
        <v>100</v>
      </c>
      <c r="AI115" s="65">
        <v>1.2410000000000001</v>
      </c>
      <c r="AJ115" s="65">
        <v>96.774000000000001</v>
      </c>
      <c r="AK115" s="65">
        <v>1.556</v>
      </c>
      <c r="AL115" s="65">
        <v>100</v>
      </c>
      <c r="AM115" s="76">
        <v>1.2130000000000001</v>
      </c>
      <c r="AN115" s="65">
        <v>86.667000000000002</v>
      </c>
      <c r="AO115" s="65">
        <v>0.71299999999999997</v>
      </c>
      <c r="AP115" s="65">
        <v>100</v>
      </c>
      <c r="AQ115" s="65">
        <v>2.0779999999999998</v>
      </c>
      <c r="AR115" s="65">
        <v>100</v>
      </c>
      <c r="AS115" s="65">
        <v>3.2810000000000001</v>
      </c>
      <c r="AT115" s="65">
        <v>100</v>
      </c>
      <c r="AU115" s="65">
        <f t="shared" si="11"/>
        <v>1998</v>
      </c>
      <c r="AV115" s="65">
        <f t="shared" si="12"/>
        <v>1.9689743018005463</v>
      </c>
      <c r="AW115" s="65">
        <f t="shared" si="13"/>
        <v>2.9905982464771177</v>
      </c>
      <c r="AX115" s="65">
        <f t="shared" si="14"/>
        <v>2.0896278818280445</v>
      </c>
      <c r="AY115" s="65">
        <f t="shared" si="15"/>
        <v>2.9163333333333328</v>
      </c>
    </row>
    <row r="116" spans="1:51" x14ac:dyDescent="0.25">
      <c r="A116" s="2">
        <v>2000</v>
      </c>
      <c r="B116" s="2">
        <v>2.9006666666666669</v>
      </c>
      <c r="C116" s="2">
        <v>2.2130999999999998</v>
      </c>
      <c r="D116" s="2">
        <v>1.5683</v>
      </c>
      <c r="E116" s="2">
        <v>0.20319999999999999</v>
      </c>
      <c r="F116" s="2">
        <v>0.71109999999999995</v>
      </c>
      <c r="G116" s="2">
        <v>0.91049999999999998</v>
      </c>
      <c r="H116" s="2">
        <v>0.25940000000000002</v>
      </c>
      <c r="I116" s="41">
        <v>-999.9</v>
      </c>
      <c r="J116" s="43">
        <v>2.7486666666666668</v>
      </c>
      <c r="K116" s="2">
        <v>2.1972</v>
      </c>
      <c r="L116" s="2">
        <v>0.56499999999999995</v>
      </c>
      <c r="M116" s="2">
        <v>0.90239999999999998</v>
      </c>
      <c r="N116" s="2">
        <v>0.81010000000000004</v>
      </c>
      <c r="O116" s="2">
        <v>1.1195999999999999</v>
      </c>
      <c r="P116" s="2">
        <v>0.26500000000000001</v>
      </c>
      <c r="Q116" s="15">
        <v>1.5373000000000001</v>
      </c>
      <c r="R116" s="2"/>
      <c r="S116" s="65" t="s">
        <v>70</v>
      </c>
      <c r="T116" s="65" t="s">
        <v>144</v>
      </c>
      <c r="U116" s="65" t="s">
        <v>178</v>
      </c>
      <c r="V116" s="65">
        <v>1999</v>
      </c>
      <c r="W116" s="65">
        <v>3.0760000000000001</v>
      </c>
      <c r="X116" s="65">
        <v>100</v>
      </c>
      <c r="Y116" s="65">
        <v>1.6930000000000001</v>
      </c>
      <c r="Z116" s="65">
        <v>96.429000000000002</v>
      </c>
      <c r="AA116" s="65">
        <v>1.9</v>
      </c>
      <c r="AB116" s="65">
        <v>83.870999999999995</v>
      </c>
      <c r="AC116" s="65">
        <v>1.363</v>
      </c>
      <c r="AD116" s="65">
        <v>90</v>
      </c>
      <c r="AE116" s="65">
        <v>1.9390000000000001</v>
      </c>
      <c r="AF116" s="65">
        <v>100</v>
      </c>
      <c r="AG116" s="65">
        <v>1.242</v>
      </c>
      <c r="AH116" s="65">
        <v>100</v>
      </c>
      <c r="AI116" s="65">
        <v>1.1659999999999999</v>
      </c>
      <c r="AJ116" s="65">
        <v>100</v>
      </c>
      <c r="AK116" s="65">
        <v>1.645</v>
      </c>
      <c r="AL116" s="65">
        <v>100</v>
      </c>
      <c r="AM116" s="76">
        <v>0.88500000000000001</v>
      </c>
      <c r="AN116" s="65">
        <v>90</v>
      </c>
      <c r="AO116" s="65">
        <v>1.3520000000000001</v>
      </c>
      <c r="AP116" s="65">
        <v>100</v>
      </c>
      <c r="AQ116" s="65">
        <v>2.516</v>
      </c>
      <c r="AR116" s="65">
        <v>93.332999999999998</v>
      </c>
      <c r="AS116" s="65">
        <v>2.0299999999999998</v>
      </c>
      <c r="AT116" s="65">
        <v>90.322999999999993</v>
      </c>
      <c r="AU116" s="65">
        <f t="shared" si="11"/>
        <v>1999</v>
      </c>
      <c r="AV116" s="65">
        <f t="shared" si="12"/>
        <v>2.9680882897422514</v>
      </c>
      <c r="AW116" s="65">
        <f t="shared" si="13"/>
        <v>3.0610000000000004</v>
      </c>
      <c r="AX116" s="65">
        <f t="shared" si="14"/>
        <v>2.9056703066709493</v>
      </c>
      <c r="AY116" s="65">
        <f t="shared" si="15"/>
        <v>2.7512949168619572</v>
      </c>
    </row>
    <row r="117" spans="1:51" x14ac:dyDescent="0.25">
      <c r="A117" s="2">
        <v>2001</v>
      </c>
      <c r="B117" s="2">
        <v>2.8892000000000002</v>
      </c>
      <c r="C117" s="2">
        <v>1.8583000000000001</v>
      </c>
      <c r="D117" s="2">
        <v>1.0037</v>
      </c>
      <c r="E117" s="2">
        <v>0.30940000000000001</v>
      </c>
      <c r="F117" s="2">
        <v>0.41339999999999999</v>
      </c>
      <c r="G117" s="2">
        <v>0.62839999999999996</v>
      </c>
      <c r="H117" s="2">
        <v>9.7799999999999998E-2</v>
      </c>
      <c r="I117" s="41">
        <v>-999.9</v>
      </c>
      <c r="J117" s="43">
        <v>3.0084884197643036</v>
      </c>
      <c r="K117" s="2">
        <v>1.1194</v>
      </c>
      <c r="L117" s="41">
        <v>-999.9</v>
      </c>
      <c r="M117" s="41">
        <v>-999.9</v>
      </c>
      <c r="N117" s="2">
        <v>0.88929999999999998</v>
      </c>
      <c r="O117" s="2">
        <v>1.1509</v>
      </c>
      <c r="P117" s="2">
        <v>0.24940000000000001</v>
      </c>
      <c r="Q117" s="15">
        <v>1.2902</v>
      </c>
      <c r="R117" s="2"/>
      <c r="S117" s="65" t="s">
        <v>70</v>
      </c>
      <c r="T117" s="65" t="s">
        <v>144</v>
      </c>
      <c r="U117" s="65" t="s">
        <v>178</v>
      </c>
      <c r="V117" s="65">
        <v>2000</v>
      </c>
      <c r="W117" s="65">
        <v>1.647</v>
      </c>
      <c r="X117" s="65">
        <v>100</v>
      </c>
      <c r="Y117" s="65">
        <v>1.9350000000000001</v>
      </c>
      <c r="Z117" s="65">
        <v>100</v>
      </c>
      <c r="AA117" s="65">
        <v>1.5980000000000001</v>
      </c>
      <c r="AB117" s="65">
        <v>100</v>
      </c>
      <c r="AC117" s="65">
        <v>1.2629999999999999</v>
      </c>
      <c r="AD117" s="65">
        <v>100</v>
      </c>
      <c r="AE117" s="65">
        <v>1.028</v>
      </c>
      <c r="AF117" s="65">
        <v>100</v>
      </c>
      <c r="AG117" s="65">
        <v>1.254</v>
      </c>
      <c r="AH117" s="65">
        <v>93.332999999999998</v>
      </c>
      <c r="AI117" s="65">
        <v>0.84499999999999997</v>
      </c>
      <c r="AJ117" s="65">
        <v>96.774000000000001</v>
      </c>
      <c r="AK117" s="65">
        <v>1.296</v>
      </c>
      <c r="AL117" s="65">
        <v>90.322999999999993</v>
      </c>
      <c r="AM117" s="76">
        <v>1.3180000000000001</v>
      </c>
      <c r="AN117" s="65">
        <v>96.667000000000002</v>
      </c>
      <c r="AO117" s="65">
        <v>1.792</v>
      </c>
      <c r="AP117" s="65">
        <v>93.548000000000002</v>
      </c>
      <c r="AQ117" s="65">
        <v>1.2490000000000001</v>
      </c>
      <c r="AR117" s="65">
        <v>73.332999999999998</v>
      </c>
      <c r="AS117" s="65">
        <v>2.37</v>
      </c>
      <c r="AT117" s="65">
        <v>100</v>
      </c>
      <c r="AU117" s="65">
        <f t="shared" si="11"/>
        <v>2000</v>
      </c>
      <c r="AV117" s="65">
        <f t="shared" si="12"/>
        <v>3.2600000000000002</v>
      </c>
      <c r="AW117" s="65">
        <f t="shared" si="13"/>
        <v>2.9796212602075385</v>
      </c>
      <c r="AX117" s="65">
        <f t="shared" si="14"/>
        <v>3.3676444139208042</v>
      </c>
      <c r="AY117" s="65">
        <f t="shared" si="15"/>
        <v>2.7486666666666668</v>
      </c>
    </row>
    <row r="118" spans="1:51" x14ac:dyDescent="0.25">
      <c r="A118" s="2">
        <v>2002</v>
      </c>
      <c r="B118" s="2">
        <v>1.1933</v>
      </c>
      <c r="C118" s="2">
        <v>2.1019999999999999</v>
      </c>
      <c r="D118" s="2">
        <v>1.0458000000000001</v>
      </c>
      <c r="E118" s="2">
        <v>0.2311</v>
      </c>
      <c r="F118" s="2">
        <v>0.45169999999999999</v>
      </c>
      <c r="G118" s="2">
        <v>0.53439999999999999</v>
      </c>
      <c r="H118" s="2">
        <v>8.9399999999999993E-2</v>
      </c>
      <c r="I118" s="2">
        <v>1.3078000000000001</v>
      </c>
      <c r="J118" s="43">
        <v>3.2876505233968336</v>
      </c>
      <c r="K118" s="2">
        <v>1.4924999999999999</v>
      </c>
      <c r="L118" s="2">
        <v>0.23669999999999999</v>
      </c>
      <c r="M118" s="2">
        <v>0.42799999999999999</v>
      </c>
      <c r="N118" s="2">
        <v>0.85309999999999997</v>
      </c>
      <c r="O118" s="2">
        <v>0.80569999999999997</v>
      </c>
      <c r="P118" s="2">
        <v>0.1066</v>
      </c>
      <c r="Q118" s="15">
        <v>1.0274000000000001</v>
      </c>
      <c r="R118" s="2"/>
      <c r="S118" s="65" t="s">
        <v>70</v>
      </c>
      <c r="T118" s="65" t="s">
        <v>144</v>
      </c>
      <c r="U118" s="65" t="s">
        <v>178</v>
      </c>
      <c r="V118" s="65">
        <v>2001</v>
      </c>
      <c r="W118" s="65">
        <v>2.1</v>
      </c>
      <c r="X118" s="65">
        <v>96.774000000000001</v>
      </c>
      <c r="Y118" s="65">
        <v>1.796</v>
      </c>
      <c r="Z118" s="65">
        <v>85.713999999999999</v>
      </c>
      <c r="AA118" s="65">
        <v>1.335</v>
      </c>
      <c r="AB118" s="65">
        <v>100</v>
      </c>
      <c r="AC118" s="65">
        <v>1.127</v>
      </c>
      <c r="AD118" s="65">
        <v>93.332999999999998</v>
      </c>
      <c r="AE118" s="65">
        <v>0.97299999999999998</v>
      </c>
      <c r="AF118" s="65">
        <v>100</v>
      </c>
      <c r="AG118" s="65">
        <v>1.0469999999999999</v>
      </c>
      <c r="AH118" s="65">
        <v>93.332999999999998</v>
      </c>
      <c r="AI118" s="65">
        <v>1.022</v>
      </c>
      <c r="AJ118" s="65">
        <v>96.774000000000001</v>
      </c>
      <c r="AK118" s="65">
        <v>1.093</v>
      </c>
      <c r="AL118" s="65">
        <v>100</v>
      </c>
      <c r="AM118" s="76">
        <v>1.034</v>
      </c>
      <c r="AN118" s="65">
        <v>100</v>
      </c>
      <c r="AO118" s="65">
        <v>2.3079999999999998</v>
      </c>
      <c r="AP118" s="65">
        <v>96.774000000000001</v>
      </c>
      <c r="AQ118" s="65">
        <v>1.3069999999999999</v>
      </c>
      <c r="AR118" s="65">
        <v>96.667000000000002</v>
      </c>
      <c r="AS118" s="65">
        <v>3.1520000000000001</v>
      </c>
      <c r="AT118" s="65">
        <v>83.870999999999995</v>
      </c>
      <c r="AU118" s="65">
        <f t="shared" si="11"/>
        <v>2001</v>
      </c>
      <c r="AV118" s="65">
        <f t="shared" si="12"/>
        <v>2.7825685006460237</v>
      </c>
      <c r="AW118" s="65">
        <f t="shared" si="13"/>
        <v>2.7875074610402373</v>
      </c>
      <c r="AX118" s="65">
        <f t="shared" si="14"/>
        <v>2.6746414406984704</v>
      </c>
      <c r="AY118" s="65">
        <f t="shared" si="15"/>
        <v>3.0084884197643036</v>
      </c>
    </row>
    <row r="119" spans="1:51" x14ac:dyDescent="0.25">
      <c r="A119" s="2">
        <v>2003</v>
      </c>
      <c r="B119" s="2">
        <v>2.0703999999999998</v>
      </c>
      <c r="C119" s="2">
        <v>2.0150000000000001</v>
      </c>
      <c r="D119" s="2">
        <v>1.1197999999999999</v>
      </c>
      <c r="E119" s="2">
        <v>0.27600000000000002</v>
      </c>
      <c r="F119" s="2">
        <v>0.49740000000000001</v>
      </c>
      <c r="G119" s="2">
        <v>0.51719999999999999</v>
      </c>
      <c r="H119" s="2">
        <v>0.13919999999999999</v>
      </c>
      <c r="I119" s="2">
        <v>0.58779999999999999</v>
      </c>
      <c r="J119" s="43">
        <v>3.6660446128060835</v>
      </c>
      <c r="K119" s="2">
        <v>1.7182999999999999</v>
      </c>
      <c r="L119" s="2">
        <v>0.31730000000000003</v>
      </c>
      <c r="M119" s="2">
        <v>0.69630000000000003</v>
      </c>
      <c r="N119" s="2">
        <v>0.6774</v>
      </c>
      <c r="O119" s="2">
        <v>0.81810000000000005</v>
      </c>
      <c r="P119" s="2">
        <v>0.1426</v>
      </c>
      <c r="Q119" s="15">
        <v>0.98209999999999997</v>
      </c>
      <c r="R119" s="2"/>
      <c r="S119" s="65" t="s">
        <v>70</v>
      </c>
      <c r="T119" s="65" t="s">
        <v>144</v>
      </c>
      <c r="U119" s="65" t="s">
        <v>178</v>
      </c>
      <c r="V119" s="65">
        <v>2002</v>
      </c>
      <c r="W119" s="65">
        <v>3.2629999999999999</v>
      </c>
      <c r="X119" s="65">
        <v>100</v>
      </c>
      <c r="Y119" s="65">
        <v>1.9790000000000001</v>
      </c>
      <c r="Z119" s="65">
        <v>96.429000000000002</v>
      </c>
      <c r="AA119" s="65">
        <v>1.2150000000000001</v>
      </c>
      <c r="AB119" s="65">
        <v>93.548000000000002</v>
      </c>
      <c r="AC119" s="65">
        <v>1.3260000000000001</v>
      </c>
      <c r="AD119" s="65">
        <v>96.667000000000002</v>
      </c>
      <c r="AE119" s="65">
        <v>1.077</v>
      </c>
      <c r="AF119" s="65">
        <v>100</v>
      </c>
      <c r="AG119" s="65">
        <v>0.96299999999999997</v>
      </c>
      <c r="AH119" s="65">
        <v>96.667000000000002</v>
      </c>
      <c r="AI119" s="65">
        <v>1.0329999999999999</v>
      </c>
      <c r="AJ119" s="65">
        <v>93.548000000000002</v>
      </c>
      <c r="AK119" s="65">
        <v>1.06</v>
      </c>
      <c r="AL119" s="65">
        <v>67.742000000000004</v>
      </c>
      <c r="AM119" s="76">
        <v>1.2270000000000001</v>
      </c>
      <c r="AN119" s="65">
        <v>90</v>
      </c>
      <c r="AO119" s="65">
        <v>0.93200000000000005</v>
      </c>
      <c r="AP119" s="65">
        <v>93.548000000000002</v>
      </c>
      <c r="AQ119" s="65">
        <v>1.5489999999999999</v>
      </c>
      <c r="AR119" s="65">
        <v>100</v>
      </c>
      <c r="AS119" s="65">
        <v>2.0979999999999999</v>
      </c>
      <c r="AT119" s="65">
        <v>100</v>
      </c>
      <c r="AU119" s="65">
        <f t="shared" si="11"/>
        <v>2002</v>
      </c>
      <c r="AV119" s="65">
        <f t="shared" si="12"/>
        <v>2.9951817032200263</v>
      </c>
      <c r="AW119" s="65">
        <f t="shared" si="13"/>
        <v>3.0573992332055346</v>
      </c>
      <c r="AX119" s="65">
        <f t="shared" si="14"/>
        <v>2.6482479298037722</v>
      </c>
      <c r="AY119" s="65">
        <f t="shared" si="15"/>
        <v>3.2876505233968336</v>
      </c>
    </row>
    <row r="120" spans="1:51" x14ac:dyDescent="0.25">
      <c r="A120" s="2">
        <v>2004</v>
      </c>
      <c r="B120" s="2">
        <v>1.9937</v>
      </c>
      <c r="C120" s="2">
        <v>1.5568</v>
      </c>
      <c r="D120" s="2">
        <v>0.80169999999999997</v>
      </c>
      <c r="E120" s="2">
        <v>0.30059999999999998</v>
      </c>
      <c r="F120" s="2">
        <v>0.37559999999999999</v>
      </c>
      <c r="G120" s="2">
        <v>0.40960000000000002</v>
      </c>
      <c r="H120" s="2">
        <v>9.8699999999999996E-2</v>
      </c>
      <c r="I120" s="2">
        <v>1.125</v>
      </c>
      <c r="J120" s="43">
        <v>2.3165310115197673</v>
      </c>
      <c r="K120" s="2">
        <v>1.7225999999999999</v>
      </c>
      <c r="L120" s="2">
        <v>0.38219999999999998</v>
      </c>
      <c r="M120" s="2">
        <v>0.26190000000000002</v>
      </c>
      <c r="N120" s="2">
        <v>0.71350000000000002</v>
      </c>
      <c r="O120" s="2">
        <v>0.43819999999999998</v>
      </c>
      <c r="P120" s="2">
        <v>0.1191</v>
      </c>
      <c r="Q120" s="15">
        <v>0.67959999999999998</v>
      </c>
      <c r="R120" s="2"/>
      <c r="S120" s="65" t="s">
        <v>70</v>
      </c>
      <c r="T120" s="65" t="s">
        <v>144</v>
      </c>
      <c r="U120" s="65" t="s">
        <v>178</v>
      </c>
      <c r="V120" s="65">
        <v>2003</v>
      </c>
      <c r="W120" s="65">
        <v>2.9820000000000002</v>
      </c>
      <c r="X120" s="65">
        <v>93.548000000000002</v>
      </c>
      <c r="Y120" s="65">
        <v>5.1520000000000001</v>
      </c>
      <c r="Z120" s="65">
        <v>100</v>
      </c>
      <c r="AA120" s="65">
        <v>3.54</v>
      </c>
      <c r="AB120" s="65">
        <v>96.774000000000001</v>
      </c>
      <c r="AC120" s="65">
        <v>1.0680000000000001</v>
      </c>
      <c r="AD120" s="65">
        <v>100</v>
      </c>
      <c r="AE120" s="65">
        <v>0.86299999999999999</v>
      </c>
      <c r="AF120" s="65">
        <v>96.774000000000001</v>
      </c>
      <c r="AG120" s="65">
        <v>1.2749999999999999</v>
      </c>
      <c r="AH120" s="65">
        <v>93.332999999999998</v>
      </c>
      <c r="AI120" s="65">
        <v>0.44900000000000001</v>
      </c>
      <c r="AJ120" s="65">
        <v>93.548000000000002</v>
      </c>
      <c r="AK120" s="65">
        <v>0.88500000000000001</v>
      </c>
      <c r="AL120" s="65">
        <v>100</v>
      </c>
      <c r="AM120" s="76">
        <v>1.036</v>
      </c>
      <c r="AN120" s="65">
        <v>100</v>
      </c>
      <c r="AO120" s="65">
        <v>0.76900000000000002</v>
      </c>
      <c r="AP120" s="65">
        <v>100</v>
      </c>
      <c r="AQ120" s="65">
        <v>1.544</v>
      </c>
      <c r="AR120" s="65">
        <v>90</v>
      </c>
      <c r="AS120" s="65">
        <v>1.5449999999999999</v>
      </c>
      <c r="AT120" s="65">
        <v>100</v>
      </c>
      <c r="AU120" s="65">
        <f t="shared" si="11"/>
        <v>2003</v>
      </c>
      <c r="AV120" s="65">
        <f t="shared" si="12"/>
        <v>3.8627798179514081</v>
      </c>
      <c r="AW120" s="65">
        <f t="shared" si="13"/>
        <v>3.0034984854347275</v>
      </c>
      <c r="AX120" s="65">
        <f t="shared" si="14"/>
        <v>2.3938620689655172</v>
      </c>
      <c r="AY120" s="65">
        <f t="shared" si="15"/>
        <v>3.6660446128060835</v>
      </c>
    </row>
    <row r="121" spans="1:51" x14ac:dyDescent="0.25">
      <c r="A121" s="2">
        <v>2005</v>
      </c>
      <c r="B121" s="2">
        <v>2.8734000000000002</v>
      </c>
      <c r="C121" s="2">
        <v>2.161</v>
      </c>
      <c r="D121" s="2">
        <v>1.2464999999999999</v>
      </c>
      <c r="E121" s="2">
        <v>0.35599999999999998</v>
      </c>
      <c r="F121" s="2">
        <v>0.5655</v>
      </c>
      <c r="G121" s="2">
        <v>0.78810000000000002</v>
      </c>
      <c r="H121" s="2">
        <v>0.31330000000000002</v>
      </c>
      <c r="I121" s="2">
        <v>1.4047000000000001</v>
      </c>
      <c r="J121" s="43">
        <v>2.5979999999999994</v>
      </c>
      <c r="K121" s="2">
        <v>2.3969</v>
      </c>
      <c r="L121" s="2">
        <v>0.57679999999999998</v>
      </c>
      <c r="M121" s="41">
        <v>-999.9</v>
      </c>
      <c r="N121" s="2">
        <v>0.75009999999999999</v>
      </c>
      <c r="O121" s="2">
        <v>0.95879999999999999</v>
      </c>
      <c r="P121" s="2">
        <v>0.20660000000000001</v>
      </c>
      <c r="Q121" s="15">
        <v>1.2727999999999999</v>
      </c>
      <c r="R121" s="2"/>
      <c r="S121" s="65" t="s">
        <v>70</v>
      </c>
      <c r="T121" s="65" t="s">
        <v>144</v>
      </c>
      <c r="U121" s="65" t="s">
        <v>178</v>
      </c>
      <c r="V121" s="65">
        <v>2004</v>
      </c>
      <c r="W121" s="65">
        <v>1.4510000000000001</v>
      </c>
      <c r="X121" s="65">
        <v>96.774000000000001</v>
      </c>
      <c r="Y121" s="65">
        <v>1.512</v>
      </c>
      <c r="Z121" s="65">
        <v>100</v>
      </c>
      <c r="AA121" s="65">
        <v>1.8939999999999999</v>
      </c>
      <c r="AB121" s="65">
        <v>100</v>
      </c>
      <c r="AC121" s="65">
        <v>1.214</v>
      </c>
      <c r="AD121" s="65">
        <v>96.667000000000002</v>
      </c>
      <c r="AE121" s="65">
        <v>0.496</v>
      </c>
      <c r="AF121" s="65">
        <v>100</v>
      </c>
      <c r="AG121" s="65">
        <v>0.376</v>
      </c>
      <c r="AH121" s="65">
        <v>100</v>
      </c>
      <c r="AI121" s="65">
        <v>0.53500000000000003</v>
      </c>
      <c r="AJ121" s="65">
        <v>100</v>
      </c>
      <c r="AK121" s="65">
        <v>0.45700000000000002</v>
      </c>
      <c r="AL121" s="65">
        <v>100</v>
      </c>
      <c r="AM121" s="76">
        <v>0.85799999999999998</v>
      </c>
      <c r="AN121" s="65">
        <v>100</v>
      </c>
      <c r="AO121" s="65">
        <v>1.238</v>
      </c>
      <c r="AP121" s="65">
        <v>96.774000000000001</v>
      </c>
      <c r="AQ121" s="65">
        <v>0.96099999999999997</v>
      </c>
      <c r="AR121" s="65">
        <v>63.332999999999998</v>
      </c>
      <c r="AS121" s="65">
        <v>2.0590000000000002</v>
      </c>
      <c r="AT121" s="65">
        <v>64.516000000000005</v>
      </c>
      <c r="AU121" s="65">
        <f t="shared" si="11"/>
        <v>2004</v>
      </c>
      <c r="AV121" s="65">
        <f t="shared" si="12"/>
        <v>2.3788543518490424</v>
      </c>
      <c r="AW121" s="65">
        <f t="shared" si="13"/>
        <v>1.8143333333333336</v>
      </c>
      <c r="AX121" s="65">
        <f t="shared" si="14"/>
        <v>2.0635364830627396</v>
      </c>
      <c r="AY121" s="65">
        <f t="shared" si="15"/>
        <v>2.3165310115197673</v>
      </c>
    </row>
    <row r="122" spans="1:51" x14ac:dyDescent="0.25">
      <c r="A122" s="2">
        <v>2006</v>
      </c>
      <c r="B122" s="2">
        <v>2.5329999999999999</v>
      </c>
      <c r="C122" s="2">
        <v>1.2986</v>
      </c>
      <c r="D122" s="2">
        <v>1.2789999999999999</v>
      </c>
      <c r="E122" s="2">
        <v>0.3271</v>
      </c>
      <c r="F122" s="2">
        <v>0.35920000000000002</v>
      </c>
      <c r="G122" s="2">
        <v>0.5444</v>
      </c>
      <c r="H122" s="2">
        <v>0.10970000000000001</v>
      </c>
      <c r="I122" s="2">
        <v>0.95050000000000001</v>
      </c>
      <c r="J122" s="43">
        <v>3.2386952293664542</v>
      </c>
      <c r="K122" s="2">
        <v>1.8250999999999999</v>
      </c>
      <c r="L122" s="2">
        <v>0.63739999999999997</v>
      </c>
      <c r="M122" s="2">
        <v>0.74160000000000004</v>
      </c>
      <c r="N122" s="2">
        <v>0.72419999999999995</v>
      </c>
      <c r="O122" s="2">
        <v>1.0184</v>
      </c>
      <c r="P122" s="2">
        <v>0.1598</v>
      </c>
      <c r="Q122" s="15">
        <v>1.3664000000000001</v>
      </c>
      <c r="R122" s="2"/>
      <c r="S122" s="65" t="s">
        <v>70</v>
      </c>
      <c r="T122" s="65" t="s">
        <v>144</v>
      </c>
      <c r="U122" s="65" t="s">
        <v>178</v>
      </c>
      <c r="V122" s="65">
        <v>2005</v>
      </c>
      <c r="W122" s="65">
        <v>1.252</v>
      </c>
      <c r="X122" s="65">
        <v>100</v>
      </c>
      <c r="Y122" s="65">
        <v>2.992</v>
      </c>
      <c r="Z122" s="65">
        <v>100</v>
      </c>
      <c r="AA122" s="65">
        <v>1.881</v>
      </c>
      <c r="AB122" s="65">
        <v>96.774000000000001</v>
      </c>
      <c r="AC122" s="65">
        <v>1.0780000000000001</v>
      </c>
      <c r="AD122" s="65">
        <v>100</v>
      </c>
      <c r="AE122" s="65">
        <v>0.57199999999999995</v>
      </c>
      <c r="AF122" s="65">
        <v>96.774000000000001</v>
      </c>
      <c r="AG122" s="65">
        <v>0.628</v>
      </c>
      <c r="AH122" s="65">
        <v>96.667000000000002</v>
      </c>
      <c r="AI122" s="65">
        <v>0.57099999999999995</v>
      </c>
      <c r="AJ122" s="65">
        <v>93.548000000000002</v>
      </c>
      <c r="AK122" s="65">
        <v>0.53</v>
      </c>
      <c r="AL122" s="65">
        <v>100</v>
      </c>
      <c r="AM122" s="76">
        <v>0.79800000000000004</v>
      </c>
      <c r="AN122" s="65">
        <v>100</v>
      </c>
      <c r="AO122" s="65">
        <v>1.407</v>
      </c>
      <c r="AP122" s="65">
        <v>100</v>
      </c>
      <c r="AQ122" s="65">
        <v>2.827</v>
      </c>
      <c r="AR122" s="65">
        <v>96.667000000000002</v>
      </c>
      <c r="AS122" s="65">
        <v>1.7629999999999999</v>
      </c>
      <c r="AT122" s="65">
        <v>100</v>
      </c>
      <c r="AU122" s="65">
        <f t="shared" si="11"/>
        <v>2005</v>
      </c>
      <c r="AV122" s="65">
        <f t="shared" si="12"/>
        <v>2.8303849660021529</v>
      </c>
      <c r="AW122" s="65">
        <f t="shared" si="13"/>
        <v>2.375993077545957</v>
      </c>
      <c r="AX122" s="65">
        <f t="shared" si="14"/>
        <v>3.3361699043034778</v>
      </c>
      <c r="AY122" s="65">
        <f t="shared" si="15"/>
        <v>2.5979999999999994</v>
      </c>
    </row>
    <row r="123" spans="1:51" x14ac:dyDescent="0.25">
      <c r="A123" s="2">
        <v>2007</v>
      </c>
      <c r="B123" s="2">
        <v>1.8502000000000001</v>
      </c>
      <c r="C123" s="2">
        <v>1.5724</v>
      </c>
      <c r="D123" s="2">
        <v>0.92130000000000001</v>
      </c>
      <c r="E123" s="2">
        <v>0.18060000000000001</v>
      </c>
      <c r="F123" s="2">
        <v>0.2397</v>
      </c>
      <c r="G123" s="2">
        <v>0.39119999999999999</v>
      </c>
      <c r="H123" s="2">
        <v>0.1237</v>
      </c>
      <c r="I123" s="2">
        <v>1.1471</v>
      </c>
      <c r="J123" s="43">
        <v>2.0125212451225512</v>
      </c>
      <c r="K123" s="2">
        <v>1.5835999999999999</v>
      </c>
      <c r="L123" s="2">
        <v>0.2104</v>
      </c>
      <c r="M123" s="2">
        <v>0.38030000000000003</v>
      </c>
      <c r="N123" s="2">
        <v>0.66149999999999998</v>
      </c>
      <c r="O123" s="2">
        <v>0.60550000000000004</v>
      </c>
      <c r="P123" s="2">
        <v>0.1152</v>
      </c>
      <c r="Q123" s="15">
        <v>0.82050000000000001</v>
      </c>
      <c r="R123" s="2"/>
      <c r="S123" s="65" t="s">
        <v>70</v>
      </c>
      <c r="T123" s="65" t="s">
        <v>144</v>
      </c>
      <c r="U123" s="65" t="s">
        <v>178</v>
      </c>
      <c r="V123" s="65">
        <v>2006</v>
      </c>
      <c r="W123" s="65">
        <v>3.3370000000000002</v>
      </c>
      <c r="X123" s="65">
        <v>96.774000000000001</v>
      </c>
      <c r="Y123" s="65">
        <v>2.8410000000000002</v>
      </c>
      <c r="Z123" s="65">
        <v>100</v>
      </c>
      <c r="AA123" s="65">
        <v>2.4</v>
      </c>
      <c r="AB123" s="65">
        <v>100</v>
      </c>
      <c r="AC123" s="65">
        <v>1.2030000000000001</v>
      </c>
      <c r="AD123" s="65">
        <v>60</v>
      </c>
      <c r="AE123" s="65">
        <v>0.47</v>
      </c>
      <c r="AF123" s="65">
        <v>67.742000000000004</v>
      </c>
      <c r="AG123" s="65">
        <v>0.38800000000000001</v>
      </c>
      <c r="AH123" s="65">
        <v>100</v>
      </c>
      <c r="AI123" s="65">
        <v>0.61599999999999999</v>
      </c>
      <c r="AJ123" s="65">
        <v>96.774000000000001</v>
      </c>
      <c r="AK123" s="65">
        <v>0.19400000000000001</v>
      </c>
      <c r="AL123" s="65">
        <v>93.548000000000002</v>
      </c>
      <c r="AM123" s="76">
        <v>0.36899999999999999</v>
      </c>
      <c r="AN123" s="65">
        <v>56.667000000000002</v>
      </c>
      <c r="AO123" s="65">
        <v>0.59599999999999997</v>
      </c>
      <c r="AP123" s="65">
        <v>93.548000000000002</v>
      </c>
      <c r="AQ123" s="65">
        <v>1.2629999999999999</v>
      </c>
      <c r="AR123" s="65">
        <v>100</v>
      </c>
      <c r="AS123" s="65">
        <v>1.5840000000000001</v>
      </c>
      <c r="AT123" s="65">
        <v>100</v>
      </c>
      <c r="AU123" s="65">
        <f t="shared" si="11"/>
        <v>2006</v>
      </c>
      <c r="AV123" s="65">
        <f t="shared" si="12"/>
        <v>3.1746598343739838</v>
      </c>
      <c r="AW123" s="65">
        <f t="shared" si="13"/>
        <v>2.040266931200529</v>
      </c>
      <c r="AX123" s="65">
        <f t="shared" si="14"/>
        <v>1.7152945386967207</v>
      </c>
      <c r="AY123" s="65">
        <f t="shared" si="15"/>
        <v>3.2386952293664542</v>
      </c>
    </row>
    <row r="124" spans="1:51" x14ac:dyDescent="0.25">
      <c r="A124" s="2">
        <v>2008</v>
      </c>
      <c r="B124" s="2">
        <v>1.5914999999999999</v>
      </c>
      <c r="C124" s="2">
        <v>1.3385</v>
      </c>
      <c r="D124" s="2">
        <v>0.74690000000000001</v>
      </c>
      <c r="E124" s="2">
        <v>0.26800000000000002</v>
      </c>
      <c r="F124" s="2">
        <v>0.3019</v>
      </c>
      <c r="G124" s="2">
        <v>0.34160000000000001</v>
      </c>
      <c r="H124" s="2">
        <v>5.8999999999999997E-2</v>
      </c>
      <c r="I124" s="2">
        <v>0.86199999999999999</v>
      </c>
      <c r="J124" s="43">
        <v>2.7840000000000003</v>
      </c>
      <c r="K124" s="2">
        <v>1.4180999999999999</v>
      </c>
      <c r="L124" s="2">
        <v>0.2082</v>
      </c>
      <c r="M124" s="2">
        <v>0.59889999999999999</v>
      </c>
      <c r="N124" s="2">
        <v>0.61650000000000005</v>
      </c>
      <c r="O124" s="2">
        <v>0.58340000000000003</v>
      </c>
      <c r="P124" s="2">
        <v>0.1048</v>
      </c>
      <c r="Q124" s="15">
        <v>0.83330000000000004</v>
      </c>
      <c r="R124" s="2"/>
      <c r="S124" s="65" t="s">
        <v>70</v>
      </c>
      <c r="T124" s="65" t="s">
        <v>144</v>
      </c>
      <c r="U124" s="65" t="s">
        <v>178</v>
      </c>
      <c r="V124" s="65">
        <v>2007</v>
      </c>
      <c r="W124" s="65">
        <v>0.52500000000000002</v>
      </c>
      <c r="X124" s="65">
        <v>100</v>
      </c>
      <c r="Y124" s="65">
        <v>0.94699999999999995</v>
      </c>
      <c r="Z124" s="65">
        <v>100</v>
      </c>
      <c r="AA124" s="65">
        <v>0.96</v>
      </c>
      <c r="AB124" s="65">
        <v>96.774000000000001</v>
      </c>
      <c r="AC124" s="65">
        <v>0.69399999999999995</v>
      </c>
      <c r="AD124" s="65">
        <v>96.667000000000002</v>
      </c>
      <c r="AE124" s="65">
        <v>0.49199999999999999</v>
      </c>
      <c r="AF124" s="65">
        <v>100</v>
      </c>
      <c r="AG124" s="65">
        <v>0.40600000000000003</v>
      </c>
      <c r="AH124" s="65">
        <v>100</v>
      </c>
      <c r="AI124" s="65">
        <v>0.311</v>
      </c>
      <c r="AJ124" s="65">
        <v>100</v>
      </c>
      <c r="AK124" s="65">
        <v>0.65300000000000002</v>
      </c>
      <c r="AL124" s="65">
        <v>67.742000000000004</v>
      </c>
      <c r="AM124" s="76">
        <v>0.51700000000000002</v>
      </c>
      <c r="AN124" s="65">
        <v>100</v>
      </c>
      <c r="AO124" s="65">
        <v>1.383</v>
      </c>
      <c r="AP124" s="65">
        <v>100</v>
      </c>
      <c r="AQ124" s="65">
        <v>1.006</v>
      </c>
      <c r="AR124" s="65">
        <v>100</v>
      </c>
      <c r="AS124" s="65">
        <v>2.2749999999999999</v>
      </c>
      <c r="AT124" s="65">
        <v>96.774000000000001</v>
      </c>
      <c r="AU124" s="65">
        <f t="shared" si="11"/>
        <v>2007</v>
      </c>
      <c r="AV124" s="65">
        <f t="shared" si="12"/>
        <v>2.3370235890690121</v>
      </c>
      <c r="AW124" s="65">
        <f t="shared" si="13"/>
        <v>2.1292772370416295</v>
      </c>
      <c r="AX124" s="65">
        <f t="shared" si="14"/>
        <v>2.3203333333333336</v>
      </c>
      <c r="AY124" s="65">
        <f t="shared" si="15"/>
        <v>2.0125212451225512</v>
      </c>
    </row>
    <row r="125" spans="1:51" x14ac:dyDescent="0.25">
      <c r="A125" s="2">
        <v>2009</v>
      </c>
      <c r="B125" s="2">
        <v>2.2002000000000002</v>
      </c>
      <c r="C125" s="2">
        <v>1.2870999999999999</v>
      </c>
      <c r="D125" s="2">
        <v>0.66320000000000001</v>
      </c>
      <c r="E125" s="2">
        <v>0.33260000000000001</v>
      </c>
      <c r="F125" s="2">
        <v>0.30459999999999998</v>
      </c>
      <c r="G125" s="2">
        <v>0.29060000000000002</v>
      </c>
      <c r="H125" s="2">
        <v>9.1999999999999998E-2</v>
      </c>
      <c r="I125" s="2">
        <v>0.16689999999999999</v>
      </c>
      <c r="J125" s="43">
        <v>2.4510000000000001</v>
      </c>
      <c r="K125" s="2">
        <v>1.8431999999999999</v>
      </c>
      <c r="L125" s="41">
        <v>-999.9</v>
      </c>
      <c r="M125" s="41">
        <v>-999.9</v>
      </c>
      <c r="N125" s="2">
        <v>0.62009999999999998</v>
      </c>
      <c r="O125" s="2">
        <v>0.44779999999999998</v>
      </c>
      <c r="P125" s="2">
        <v>0.12959999999999999</v>
      </c>
      <c r="Q125" s="15">
        <v>0.67869999999999997</v>
      </c>
      <c r="R125" s="2"/>
      <c r="S125" s="65" t="s">
        <v>70</v>
      </c>
      <c r="T125" s="65" t="s">
        <v>144</v>
      </c>
      <c r="U125" s="65" t="s">
        <v>178</v>
      </c>
      <c r="V125" s="65">
        <v>2008</v>
      </c>
      <c r="W125" s="65">
        <v>1.89</v>
      </c>
      <c r="X125" s="65">
        <v>100</v>
      </c>
      <c r="Y125" s="65">
        <v>1.9359999999999999</v>
      </c>
      <c r="Z125" s="65">
        <v>100</v>
      </c>
      <c r="AA125" s="65">
        <v>0.67700000000000005</v>
      </c>
      <c r="AB125" s="65">
        <v>100</v>
      </c>
      <c r="AC125" s="65">
        <v>0.751</v>
      </c>
      <c r="AD125" s="65">
        <v>100</v>
      </c>
      <c r="AE125" s="65">
        <v>0.57499999999999996</v>
      </c>
      <c r="AF125" s="65">
        <v>100</v>
      </c>
      <c r="AG125" s="65">
        <v>0.66700000000000004</v>
      </c>
      <c r="AH125" s="65">
        <v>100</v>
      </c>
      <c r="AI125" s="65">
        <v>0.312</v>
      </c>
      <c r="AJ125" s="65">
        <v>100</v>
      </c>
      <c r="AK125" s="65">
        <v>0.45100000000000001</v>
      </c>
      <c r="AL125" s="65">
        <v>100</v>
      </c>
      <c r="AM125" s="76">
        <v>0.65500000000000003</v>
      </c>
      <c r="AN125" s="65">
        <v>100</v>
      </c>
      <c r="AO125" s="65">
        <v>1.1459999999999999</v>
      </c>
      <c r="AP125" s="65">
        <v>96.774000000000001</v>
      </c>
      <c r="AQ125" s="65">
        <v>1.474</v>
      </c>
      <c r="AR125" s="65">
        <v>100</v>
      </c>
      <c r="AS125" s="65">
        <v>0.97499999999999998</v>
      </c>
      <c r="AT125" s="65">
        <v>100</v>
      </c>
      <c r="AU125" s="65">
        <f t="shared" si="11"/>
        <v>2008</v>
      </c>
      <c r="AV125" s="65">
        <f t="shared" si="12"/>
        <v>2.4609999999999999</v>
      </c>
      <c r="AW125" s="65">
        <f t="shared" si="13"/>
        <v>2.2640000000000002</v>
      </c>
      <c r="AX125" s="65">
        <f t="shared" si="14"/>
        <v>2.4713912269942782</v>
      </c>
      <c r="AY125" s="65">
        <f t="shared" si="15"/>
        <v>2.7840000000000003</v>
      </c>
    </row>
    <row r="126" spans="1:51" x14ac:dyDescent="0.25">
      <c r="A126" s="2">
        <v>2010</v>
      </c>
      <c r="B126" s="2">
        <v>2.1825999999999999</v>
      </c>
      <c r="C126" s="41">
        <v>-999.9</v>
      </c>
      <c r="D126" s="41">
        <v>-999.9</v>
      </c>
      <c r="E126" s="2">
        <v>0.3276</v>
      </c>
      <c r="F126" s="2">
        <v>0.33939999999999998</v>
      </c>
      <c r="G126" s="2">
        <v>0.34150000000000003</v>
      </c>
      <c r="H126" s="2">
        <v>0.1236</v>
      </c>
      <c r="I126" s="2">
        <v>0.8155</v>
      </c>
      <c r="J126" s="43">
        <v>2.8063516114924201</v>
      </c>
      <c r="K126" s="2">
        <v>0.92220000000000002</v>
      </c>
      <c r="L126" s="41">
        <v>-999.9</v>
      </c>
      <c r="M126" s="41">
        <v>-999.9</v>
      </c>
      <c r="N126" s="2">
        <v>0.70820000000000005</v>
      </c>
      <c r="O126" s="2">
        <v>0.49880000000000002</v>
      </c>
      <c r="P126" s="2">
        <v>0.22109999999999999</v>
      </c>
      <c r="Q126" s="15">
        <v>0.76470000000000005</v>
      </c>
      <c r="R126" s="2"/>
      <c r="S126" s="65" t="s">
        <v>70</v>
      </c>
      <c r="T126" s="65" t="s">
        <v>144</v>
      </c>
      <c r="U126" s="65" t="s">
        <v>178</v>
      </c>
      <c r="V126" s="65">
        <v>2009</v>
      </c>
      <c r="W126" s="65">
        <v>3.0590000000000002</v>
      </c>
      <c r="X126" s="65">
        <v>100</v>
      </c>
      <c r="Y126" s="65">
        <v>1.43</v>
      </c>
      <c r="Z126" s="65">
        <v>100</v>
      </c>
      <c r="AA126" s="65">
        <v>1.026</v>
      </c>
      <c r="AB126" s="65">
        <v>100</v>
      </c>
      <c r="AC126" s="65">
        <v>1.194</v>
      </c>
      <c r="AD126" s="65">
        <v>100</v>
      </c>
      <c r="AE126" s="65">
        <v>0.499</v>
      </c>
      <c r="AF126" s="65">
        <v>100</v>
      </c>
      <c r="AG126" s="65">
        <v>0.432</v>
      </c>
      <c r="AH126" s="65">
        <v>93.332999999999998</v>
      </c>
      <c r="AI126" s="65">
        <v>0.40899999999999997</v>
      </c>
      <c r="AJ126" s="65">
        <v>100</v>
      </c>
      <c r="AK126" s="65">
        <v>0.755</v>
      </c>
      <c r="AL126" s="65">
        <v>100</v>
      </c>
      <c r="AM126" s="76">
        <v>0.82199999999999995</v>
      </c>
      <c r="AN126" s="65">
        <v>100</v>
      </c>
      <c r="AO126" s="65">
        <v>0.95499999999999996</v>
      </c>
      <c r="AP126" s="65">
        <v>100</v>
      </c>
      <c r="AQ126" s="65">
        <v>1.2889999999999999</v>
      </c>
      <c r="AR126" s="65">
        <v>100</v>
      </c>
      <c r="AS126" s="65">
        <v>1.556</v>
      </c>
      <c r="AT126" s="65">
        <v>100</v>
      </c>
      <c r="AU126" s="65">
        <f t="shared" si="11"/>
        <v>2009</v>
      </c>
      <c r="AV126" s="65">
        <f t="shared" si="12"/>
        <v>2.5453333333333332</v>
      </c>
      <c r="AW126" s="65">
        <f t="shared" si="13"/>
        <v>2.0528859146430851</v>
      </c>
      <c r="AX126" s="65">
        <f t="shared" si="14"/>
        <v>2.4653333333333332</v>
      </c>
      <c r="AY126" s="65">
        <f t="shared" si="15"/>
        <v>2.4510000000000001</v>
      </c>
    </row>
    <row r="127" spans="1:51" x14ac:dyDescent="0.25">
      <c r="A127" s="2">
        <v>2011</v>
      </c>
      <c r="B127" s="2">
        <v>1.8202</v>
      </c>
      <c r="C127" s="2">
        <v>2.165</v>
      </c>
      <c r="D127" s="2">
        <v>1.8581000000000001</v>
      </c>
      <c r="E127" s="2">
        <v>0.27210000000000001</v>
      </c>
      <c r="F127" s="2">
        <v>0.44569999999999999</v>
      </c>
      <c r="G127" s="2">
        <v>0.34379999999999999</v>
      </c>
      <c r="H127" s="2">
        <v>9.7699999999999995E-2</v>
      </c>
      <c r="I127" s="2">
        <v>1.3461000000000001</v>
      </c>
      <c r="J127" s="43">
        <v>3.2309999999999999</v>
      </c>
      <c r="K127" s="2">
        <v>0.93889999999999996</v>
      </c>
      <c r="L127" s="2">
        <v>0.72599999999999998</v>
      </c>
      <c r="M127" s="2">
        <v>0.67449999999999999</v>
      </c>
      <c r="N127" s="2">
        <v>0.6593</v>
      </c>
      <c r="O127" s="2">
        <v>1.0979000000000001</v>
      </c>
      <c r="P127" s="2">
        <v>0.1183</v>
      </c>
      <c r="Q127" s="15">
        <v>1.5236000000000001</v>
      </c>
      <c r="R127" s="2"/>
      <c r="S127" s="65" t="s">
        <v>70</v>
      </c>
      <c r="T127" s="65" t="s">
        <v>144</v>
      </c>
      <c r="U127" s="65" t="s">
        <v>178</v>
      </c>
      <c r="V127" s="65">
        <v>2010</v>
      </c>
      <c r="W127" s="65">
        <v>2.665</v>
      </c>
      <c r="X127" s="65">
        <v>87.096999999999994</v>
      </c>
      <c r="Y127" s="65">
        <v>2.6909999999999998</v>
      </c>
      <c r="Z127" s="65">
        <v>96.429000000000002</v>
      </c>
      <c r="AA127" s="65">
        <v>0.83399999999999996</v>
      </c>
      <c r="AB127" s="65">
        <v>100</v>
      </c>
      <c r="AC127" s="65">
        <v>0.876</v>
      </c>
      <c r="AD127" s="65">
        <v>100</v>
      </c>
      <c r="AE127" s="65">
        <v>0.439</v>
      </c>
      <c r="AF127" s="65">
        <v>100</v>
      </c>
      <c r="AG127" s="65">
        <v>0.56999999999999995</v>
      </c>
      <c r="AH127" s="65">
        <v>100</v>
      </c>
      <c r="AI127" s="65">
        <v>0.55400000000000005</v>
      </c>
      <c r="AJ127" s="65">
        <v>96.774000000000001</v>
      </c>
      <c r="AK127" s="65">
        <v>0.61599999999999999</v>
      </c>
      <c r="AL127" s="65">
        <v>100</v>
      </c>
      <c r="AM127" s="76">
        <v>0.63600000000000001</v>
      </c>
      <c r="AN127" s="65">
        <v>100</v>
      </c>
      <c r="AO127" s="65">
        <v>0.78500000000000003</v>
      </c>
      <c r="AP127" s="65">
        <v>100</v>
      </c>
      <c r="AQ127" s="65">
        <v>1.048</v>
      </c>
      <c r="AR127" s="65">
        <v>100</v>
      </c>
      <c r="AS127" s="65">
        <v>1.964</v>
      </c>
      <c r="AT127" s="65">
        <v>100</v>
      </c>
      <c r="AU127" s="65">
        <f t="shared" si="11"/>
        <v>2010</v>
      </c>
      <c r="AV127" s="65">
        <f t="shared" si="12"/>
        <v>2.2569999999999997</v>
      </c>
      <c r="AW127" s="65">
        <f t="shared" si="13"/>
        <v>2.1980107691374582</v>
      </c>
      <c r="AX127" s="65">
        <f t="shared" si="14"/>
        <v>1.7336666666666665</v>
      </c>
      <c r="AY127" s="65">
        <f t="shared" si="15"/>
        <v>2.8063516114924201</v>
      </c>
    </row>
    <row r="128" spans="1:51" x14ac:dyDescent="0.25">
      <c r="A128" s="2">
        <v>2012</v>
      </c>
      <c r="B128" s="2">
        <v>2.1154999999999999</v>
      </c>
      <c r="C128" s="2">
        <v>1.2532000000000001</v>
      </c>
      <c r="D128" s="2">
        <v>0.85550000000000004</v>
      </c>
      <c r="E128" s="2">
        <v>0.36969999999999997</v>
      </c>
      <c r="F128" s="2">
        <v>0.35639999999999999</v>
      </c>
      <c r="G128" s="2">
        <v>0.28399999999999997</v>
      </c>
      <c r="H128" s="2">
        <v>6.4000000000000001E-2</v>
      </c>
      <c r="I128" s="10">
        <v>0.71360000000000001</v>
      </c>
      <c r="J128" s="43">
        <v>2.2581094227847132</v>
      </c>
      <c r="K128" s="2">
        <v>0.71009999999999995</v>
      </c>
      <c r="L128" s="2">
        <v>0.46389999999999998</v>
      </c>
      <c r="M128" s="2">
        <v>0.57279999999999998</v>
      </c>
      <c r="N128" s="2">
        <v>0.78420000000000001</v>
      </c>
      <c r="O128" s="2">
        <v>0.48680000000000001</v>
      </c>
      <c r="P128" s="2">
        <v>0.1226</v>
      </c>
      <c r="Q128" s="15">
        <v>0.73319999999999996</v>
      </c>
      <c r="S128" s="65" t="s">
        <v>70</v>
      </c>
      <c r="T128" s="65" t="s">
        <v>144</v>
      </c>
      <c r="U128" s="65" t="s">
        <v>178</v>
      </c>
      <c r="V128" s="65">
        <v>2011</v>
      </c>
      <c r="W128" s="65">
        <v>2.3450000000000002</v>
      </c>
      <c r="X128" s="65">
        <v>100</v>
      </c>
      <c r="Y128" s="65">
        <v>3.1379999999999999</v>
      </c>
      <c r="Z128" s="65">
        <v>100</v>
      </c>
      <c r="AA128" s="65">
        <v>1.768</v>
      </c>
      <c r="AB128" s="65">
        <v>100</v>
      </c>
      <c r="AC128" s="65">
        <v>0.89800000000000002</v>
      </c>
      <c r="AD128" s="65">
        <v>100</v>
      </c>
      <c r="AE128" s="65">
        <v>1.484</v>
      </c>
      <c r="AF128" s="65">
        <v>80.644999999999996</v>
      </c>
      <c r="AG128" s="65">
        <v>1.135</v>
      </c>
      <c r="AH128" s="65">
        <v>100</v>
      </c>
      <c r="AI128" s="65">
        <v>0.86199999999999999</v>
      </c>
      <c r="AJ128" s="65">
        <v>100</v>
      </c>
      <c r="AK128" s="65">
        <v>0.93300000000000005</v>
      </c>
      <c r="AL128" s="65">
        <v>100</v>
      </c>
      <c r="AM128" s="65">
        <v>0.77600000000000002</v>
      </c>
      <c r="AN128" s="65">
        <v>100</v>
      </c>
      <c r="AO128" s="65">
        <v>0.43</v>
      </c>
      <c r="AP128" s="65">
        <v>96.774000000000001</v>
      </c>
      <c r="AQ128" s="65">
        <v>1.268</v>
      </c>
      <c r="AR128" s="65">
        <v>100</v>
      </c>
      <c r="AS128" s="65">
        <v>1.1160000000000001</v>
      </c>
      <c r="AT128" s="65">
        <v>100</v>
      </c>
      <c r="AU128" s="65">
        <f t="shared" si="11"/>
        <v>2011</v>
      </c>
      <c r="AV128" s="65">
        <f t="shared" si="12"/>
        <v>2.9648508435924388</v>
      </c>
      <c r="AW128" s="65">
        <f t="shared" si="13"/>
        <v>2.8913333333333333</v>
      </c>
      <c r="AX128" s="65">
        <f t="shared" si="14"/>
        <v>2.3420217404489612</v>
      </c>
      <c r="AY128" s="65">
        <f t="shared" si="15"/>
        <v>3.2309999999999999</v>
      </c>
    </row>
    <row r="129" spans="19:51" x14ac:dyDescent="0.25">
      <c r="S129" s="66" t="s">
        <v>70</v>
      </c>
      <c r="T129" s="66" t="s">
        <v>144</v>
      </c>
      <c r="U129" s="66" t="s">
        <v>178</v>
      </c>
      <c r="V129" s="66">
        <v>2012</v>
      </c>
      <c r="W129" s="66">
        <v>0.94399999999999995</v>
      </c>
      <c r="X129" s="66">
        <v>80.644999999999996</v>
      </c>
      <c r="Y129" s="66">
        <v>3.0249999999999999</v>
      </c>
      <c r="Z129" s="66">
        <v>79.31</v>
      </c>
      <c r="AA129" s="66">
        <v>1.087</v>
      </c>
      <c r="AB129" s="66">
        <v>93.548000000000002</v>
      </c>
      <c r="AC129" s="66">
        <v>0.754</v>
      </c>
      <c r="AD129" s="66">
        <v>100</v>
      </c>
      <c r="AE129" s="66">
        <v>0.48699999999999999</v>
      </c>
      <c r="AF129" s="66">
        <v>100</v>
      </c>
      <c r="AG129" s="66">
        <v>0.47399999999999998</v>
      </c>
      <c r="AH129" s="66">
        <v>100</v>
      </c>
      <c r="AI129" s="66">
        <v>0.45500000000000002</v>
      </c>
      <c r="AJ129" s="66">
        <v>100</v>
      </c>
      <c r="AK129" s="66">
        <v>0.52100000000000002</v>
      </c>
      <c r="AL129" s="66">
        <v>100</v>
      </c>
      <c r="AM129" s="66">
        <v>0.72</v>
      </c>
      <c r="AN129" s="66">
        <v>100</v>
      </c>
      <c r="AO129" s="66">
        <v>1.2969999999999999</v>
      </c>
      <c r="AP129" s="66">
        <v>100</v>
      </c>
      <c r="AQ129" s="66">
        <v>1.456</v>
      </c>
      <c r="AR129" s="66">
        <v>100</v>
      </c>
      <c r="AS129" s="66">
        <v>1.4279999999999999</v>
      </c>
      <c r="AT129" s="66">
        <v>100</v>
      </c>
      <c r="AU129" s="66">
        <f t="shared" si="11"/>
        <v>2012</v>
      </c>
      <c r="AV129" s="66">
        <f t="shared" si="12"/>
        <v>2.3083521195852126</v>
      </c>
      <c r="AW129" s="66">
        <f>+((AG129+AG152)*AH129+(AI129+AI152)*AJ129+(AK129+AK152)*AL129)/SUM(AH129,AJ129,AL129)</f>
        <v>1.9866666666666666</v>
      </c>
      <c r="AX129" s="66">
        <f>+((AM129+AM152)*AN129+(AO129+AO152)*AP129+(AQ129+AQ152)*AR129)/SUM(AN129,AP129,AR129)</f>
        <v>2.681</v>
      </c>
      <c r="AY129" s="66">
        <f>+((AS129+AS152)*AT129+(W129+W152)*X129+(Y129+Y152)*Z129)/SUM(X129,Z129,AT129)</f>
        <v>2.2581094227847132</v>
      </c>
    </row>
    <row r="130" spans="19:51" x14ac:dyDescent="0.25">
      <c r="S130" s="65" t="s">
        <v>70</v>
      </c>
      <c r="T130" s="65" t="s">
        <v>186</v>
      </c>
      <c r="U130" s="65" t="s">
        <v>152</v>
      </c>
      <c r="V130" s="65">
        <v>1990</v>
      </c>
      <c r="W130" s="65">
        <v>0.54200000000000004</v>
      </c>
      <c r="X130" s="65">
        <v>93.548000000000002</v>
      </c>
      <c r="Y130" s="65">
        <v>0.69099999999999995</v>
      </c>
      <c r="Z130" s="65">
        <v>92.856999999999999</v>
      </c>
      <c r="AA130" s="65">
        <v>1.169</v>
      </c>
      <c r="AB130" s="65">
        <v>100</v>
      </c>
      <c r="AC130" s="65">
        <v>0.99299999999999999</v>
      </c>
      <c r="AD130" s="65">
        <v>96.667000000000002</v>
      </c>
      <c r="AE130" s="65">
        <v>1.5449999999999999</v>
      </c>
      <c r="AF130" s="65">
        <v>100</v>
      </c>
      <c r="AG130" s="65">
        <v>1.0920000000000001</v>
      </c>
      <c r="AH130" s="65">
        <v>83.332999999999998</v>
      </c>
      <c r="AI130" s="65">
        <v>1.2090000000000001</v>
      </c>
      <c r="AJ130" s="65">
        <v>90.322999999999993</v>
      </c>
      <c r="AK130" s="65">
        <v>1.4590000000000001</v>
      </c>
      <c r="AL130" s="65">
        <v>93.548000000000002</v>
      </c>
      <c r="AM130" s="76">
        <v>-9999.99</v>
      </c>
      <c r="AN130" s="65">
        <v>0</v>
      </c>
      <c r="AO130" s="65">
        <v>1.321</v>
      </c>
      <c r="AP130" s="65">
        <v>80.644999999999996</v>
      </c>
      <c r="AQ130" s="65">
        <v>0.52300000000000002</v>
      </c>
      <c r="AR130" s="65">
        <v>96.667000000000002</v>
      </c>
      <c r="AS130" s="65">
        <v>0.27500000000000002</v>
      </c>
      <c r="AT130" s="65">
        <v>93.548000000000002</v>
      </c>
      <c r="AU130" s="65"/>
      <c r="AV130" s="65"/>
      <c r="AW130" s="65"/>
      <c r="AX130" s="65"/>
      <c r="AY130" s="65"/>
    </row>
    <row r="131" spans="19:51" x14ac:dyDescent="0.25">
      <c r="S131" s="65" t="s">
        <v>70</v>
      </c>
      <c r="T131" s="65" t="s">
        <v>186</v>
      </c>
      <c r="U131" s="65" t="s">
        <v>152</v>
      </c>
      <c r="V131" s="65">
        <v>1991</v>
      </c>
      <c r="W131" s="65">
        <v>0.27500000000000002</v>
      </c>
      <c r="X131" s="65">
        <v>93.548000000000002</v>
      </c>
      <c r="Y131" s="65">
        <v>0.42199999999999999</v>
      </c>
      <c r="Z131" s="65">
        <v>100</v>
      </c>
      <c r="AA131" s="65">
        <v>0.68</v>
      </c>
      <c r="AB131" s="65">
        <v>100</v>
      </c>
      <c r="AC131" s="65">
        <v>0.76500000000000001</v>
      </c>
      <c r="AD131" s="65">
        <v>96.667000000000002</v>
      </c>
      <c r="AE131" s="65">
        <v>0.82199999999999995</v>
      </c>
      <c r="AF131" s="65">
        <v>90.322999999999993</v>
      </c>
      <c r="AG131" s="65">
        <v>1.1659999999999999</v>
      </c>
      <c r="AH131" s="65">
        <v>93.332999999999998</v>
      </c>
      <c r="AI131" s="65">
        <v>1.4419999999999999</v>
      </c>
      <c r="AJ131" s="65">
        <v>90.322999999999993</v>
      </c>
      <c r="AK131" s="65">
        <v>1.0840000000000001</v>
      </c>
      <c r="AL131" s="65">
        <v>93.548000000000002</v>
      </c>
      <c r="AM131" s="76">
        <v>1.474</v>
      </c>
      <c r="AN131" s="65">
        <v>100</v>
      </c>
      <c r="AO131" s="65">
        <v>0.80100000000000005</v>
      </c>
      <c r="AP131" s="65">
        <v>96.774000000000001</v>
      </c>
      <c r="AQ131" s="65">
        <v>0.56000000000000005</v>
      </c>
      <c r="AR131" s="65">
        <v>96.667000000000002</v>
      </c>
      <c r="AS131" s="65">
        <v>0.25</v>
      </c>
      <c r="AT131" s="65">
        <v>96.774000000000001</v>
      </c>
      <c r="AU131" s="65"/>
      <c r="AV131" s="65"/>
      <c r="AW131" s="65"/>
      <c r="AX131" s="65"/>
      <c r="AY131" s="65"/>
    </row>
    <row r="132" spans="19:51" x14ac:dyDescent="0.25">
      <c r="S132" s="65" t="s">
        <v>70</v>
      </c>
      <c r="T132" s="65" t="s">
        <v>186</v>
      </c>
      <c r="U132" s="65" t="s">
        <v>152</v>
      </c>
      <c r="V132" s="65">
        <v>1992</v>
      </c>
      <c r="W132" s="65">
        <v>0.25800000000000001</v>
      </c>
      <c r="X132" s="65">
        <v>100</v>
      </c>
      <c r="Y132" s="65">
        <v>0.29899999999999999</v>
      </c>
      <c r="Z132" s="65">
        <v>96.552000000000007</v>
      </c>
      <c r="AA132" s="65">
        <v>1.04</v>
      </c>
      <c r="AB132" s="65">
        <v>100</v>
      </c>
      <c r="AC132" s="65">
        <v>0.76100000000000001</v>
      </c>
      <c r="AD132" s="65">
        <v>93.332999999999998</v>
      </c>
      <c r="AE132" s="65">
        <v>0.93</v>
      </c>
      <c r="AF132" s="65">
        <v>100</v>
      </c>
      <c r="AG132" s="65">
        <v>1.119</v>
      </c>
      <c r="AH132" s="65">
        <v>96.667000000000002</v>
      </c>
      <c r="AI132" s="65">
        <v>0.81399999999999995</v>
      </c>
      <c r="AJ132" s="65">
        <v>100</v>
      </c>
      <c r="AK132" s="65">
        <v>0.93400000000000005</v>
      </c>
      <c r="AL132" s="65">
        <v>100</v>
      </c>
      <c r="AM132" s="76">
        <v>1.4339999999999999</v>
      </c>
      <c r="AN132" s="65">
        <v>100</v>
      </c>
      <c r="AO132" s="65">
        <v>1.2270000000000001</v>
      </c>
      <c r="AP132" s="65">
        <v>100</v>
      </c>
      <c r="AQ132" s="65">
        <v>1.01</v>
      </c>
      <c r="AR132" s="65">
        <v>93.332999999999998</v>
      </c>
      <c r="AS132" s="65">
        <v>0.873</v>
      </c>
      <c r="AT132" s="65">
        <v>90.322999999999993</v>
      </c>
      <c r="AU132" s="65"/>
      <c r="AV132" s="65"/>
      <c r="AW132" s="65"/>
      <c r="AX132" s="65"/>
      <c r="AY132" s="65"/>
    </row>
    <row r="133" spans="19:51" x14ac:dyDescent="0.25">
      <c r="S133" s="65" t="s">
        <v>70</v>
      </c>
      <c r="T133" s="65" t="s">
        <v>186</v>
      </c>
      <c r="U133" s="65" t="s">
        <v>152</v>
      </c>
      <c r="V133" s="65">
        <v>1993</v>
      </c>
      <c r="W133" s="65">
        <v>0.77800000000000002</v>
      </c>
      <c r="X133" s="65">
        <v>96.774000000000001</v>
      </c>
      <c r="Y133" s="65">
        <v>0.42</v>
      </c>
      <c r="Z133" s="65">
        <v>100</v>
      </c>
      <c r="AA133" s="65">
        <v>0.876</v>
      </c>
      <c r="AB133" s="65">
        <v>93.548000000000002</v>
      </c>
      <c r="AC133" s="65">
        <v>1.1599999999999999</v>
      </c>
      <c r="AD133" s="65">
        <v>90</v>
      </c>
      <c r="AE133" s="65">
        <v>1.5069999999999999</v>
      </c>
      <c r="AF133" s="65">
        <v>96.774000000000001</v>
      </c>
      <c r="AG133" s="65">
        <v>1.2070000000000001</v>
      </c>
      <c r="AH133" s="65">
        <v>100</v>
      </c>
      <c r="AI133" s="65">
        <v>0.78</v>
      </c>
      <c r="AJ133" s="65">
        <v>96.774000000000001</v>
      </c>
      <c r="AK133" s="65">
        <v>0.91900000000000004</v>
      </c>
      <c r="AL133" s="65">
        <v>100</v>
      </c>
      <c r="AM133" s="76">
        <v>0.72599999999999998</v>
      </c>
      <c r="AN133" s="65">
        <v>90</v>
      </c>
      <c r="AO133" s="65">
        <v>0.85</v>
      </c>
      <c r="AP133" s="65">
        <v>61.29</v>
      </c>
      <c r="AQ133" s="65">
        <v>0.42299999999999999</v>
      </c>
      <c r="AR133" s="65">
        <v>96.667000000000002</v>
      </c>
      <c r="AS133" s="65">
        <v>0.63100000000000001</v>
      </c>
      <c r="AT133" s="65">
        <v>87.096999999999994</v>
      </c>
      <c r="AU133" s="65"/>
      <c r="AV133" s="65"/>
      <c r="AW133" s="65"/>
      <c r="AX133" s="65"/>
      <c r="AY133" s="65"/>
    </row>
    <row r="134" spans="19:51" x14ac:dyDescent="0.25">
      <c r="S134" s="65" t="s">
        <v>70</v>
      </c>
      <c r="T134" s="65" t="s">
        <v>186</v>
      </c>
      <c r="U134" s="65" t="s">
        <v>152</v>
      </c>
      <c r="V134" s="65">
        <v>1994</v>
      </c>
      <c r="W134" s="65">
        <v>0.36</v>
      </c>
      <c r="X134" s="65">
        <v>93.548000000000002</v>
      </c>
      <c r="Y134" s="65">
        <v>0.46800000000000003</v>
      </c>
      <c r="Z134" s="65">
        <v>100</v>
      </c>
      <c r="AA134" s="65">
        <v>1.258</v>
      </c>
      <c r="AB134" s="65">
        <v>100</v>
      </c>
      <c r="AC134" s="65">
        <v>1.2529999999999999</v>
      </c>
      <c r="AD134" s="65">
        <v>96.667000000000002</v>
      </c>
      <c r="AE134" s="65">
        <v>1.5309999999999999</v>
      </c>
      <c r="AF134" s="65">
        <v>96.774000000000001</v>
      </c>
      <c r="AG134" s="65">
        <v>1.113</v>
      </c>
      <c r="AH134" s="65">
        <v>93.332999999999998</v>
      </c>
      <c r="AI134" s="65">
        <v>2.0030000000000001</v>
      </c>
      <c r="AJ134" s="65">
        <v>96.774000000000001</v>
      </c>
      <c r="AK134" s="65">
        <v>1.5089999999999999</v>
      </c>
      <c r="AL134" s="65">
        <v>96.774000000000001</v>
      </c>
      <c r="AM134" s="76">
        <v>1.1180000000000001</v>
      </c>
      <c r="AN134" s="65">
        <v>93.332999999999998</v>
      </c>
      <c r="AO134" s="65">
        <v>0.49299999999999999</v>
      </c>
      <c r="AP134" s="65">
        <v>96.774000000000001</v>
      </c>
      <c r="AQ134" s="65">
        <v>0.54500000000000004</v>
      </c>
      <c r="AR134" s="65">
        <v>100</v>
      </c>
      <c r="AS134" s="65">
        <v>0.29399999999999998</v>
      </c>
      <c r="AT134" s="65">
        <v>90.322999999999993</v>
      </c>
      <c r="AU134" s="65"/>
      <c r="AV134" s="65"/>
      <c r="AW134" s="65"/>
      <c r="AX134" s="65"/>
      <c r="AY134" s="65"/>
    </row>
    <row r="135" spans="19:51" x14ac:dyDescent="0.25">
      <c r="S135" s="65" t="s">
        <v>70</v>
      </c>
      <c r="T135" s="65" t="s">
        <v>186</v>
      </c>
      <c r="U135" s="65" t="s">
        <v>152</v>
      </c>
      <c r="V135" s="65">
        <v>1995</v>
      </c>
      <c r="W135" s="65">
        <v>0.59499999999999997</v>
      </c>
      <c r="X135" s="65">
        <v>100</v>
      </c>
      <c r="Y135" s="65">
        <v>-9999.99</v>
      </c>
      <c r="Z135" s="65">
        <v>0</v>
      </c>
      <c r="AA135" s="65">
        <v>0.64700000000000002</v>
      </c>
      <c r="AB135" s="65">
        <v>100</v>
      </c>
      <c r="AC135" s="65">
        <v>0.81699999999999995</v>
      </c>
      <c r="AD135" s="65">
        <v>100</v>
      </c>
      <c r="AE135" s="65">
        <v>1.1259999999999999</v>
      </c>
      <c r="AF135" s="65">
        <v>93.548000000000002</v>
      </c>
      <c r="AG135" s="65">
        <v>1.657</v>
      </c>
      <c r="AH135" s="65">
        <v>100</v>
      </c>
      <c r="AI135" s="65">
        <v>1.84</v>
      </c>
      <c r="AJ135" s="65">
        <v>100</v>
      </c>
      <c r="AK135" s="65">
        <v>1.3009999999999999</v>
      </c>
      <c r="AL135" s="65">
        <v>100</v>
      </c>
      <c r="AM135" s="76">
        <v>0.65600000000000003</v>
      </c>
      <c r="AN135" s="65">
        <v>100</v>
      </c>
      <c r="AO135" s="65">
        <v>0.22</v>
      </c>
      <c r="AP135" s="65">
        <v>93.548000000000002</v>
      </c>
      <c r="AQ135" s="65">
        <v>0.21299999999999999</v>
      </c>
      <c r="AR135" s="65">
        <v>76.667000000000002</v>
      </c>
      <c r="AS135" s="65">
        <v>0.57799999999999996</v>
      </c>
      <c r="AT135" s="65">
        <v>83.870999999999995</v>
      </c>
      <c r="AU135" s="65"/>
      <c r="AV135" s="65"/>
      <c r="AW135" s="65"/>
      <c r="AX135" s="65"/>
      <c r="AY135" s="65"/>
    </row>
    <row r="136" spans="19:51" x14ac:dyDescent="0.25">
      <c r="S136" s="65" t="s">
        <v>70</v>
      </c>
      <c r="T136" s="65" t="s">
        <v>186</v>
      </c>
      <c r="U136" s="65" t="s">
        <v>152</v>
      </c>
      <c r="V136" s="65">
        <v>1996</v>
      </c>
      <c r="W136" s="65">
        <v>0.39600000000000002</v>
      </c>
      <c r="X136" s="65">
        <v>80.644999999999996</v>
      </c>
      <c r="Y136" s="65">
        <v>0.115</v>
      </c>
      <c r="Z136" s="65">
        <v>89.655000000000001</v>
      </c>
      <c r="AA136" s="65">
        <v>0.79600000000000004</v>
      </c>
      <c r="AB136" s="65">
        <v>93.548000000000002</v>
      </c>
      <c r="AC136" s="65">
        <v>2.052</v>
      </c>
      <c r="AD136" s="65">
        <v>80</v>
      </c>
      <c r="AE136" s="65">
        <v>1.0580000000000001</v>
      </c>
      <c r="AF136" s="65">
        <v>83.870999999999995</v>
      </c>
      <c r="AG136" s="65">
        <v>1.0620000000000001</v>
      </c>
      <c r="AH136" s="65">
        <v>90</v>
      </c>
      <c r="AI136" s="65">
        <v>0.82099999999999995</v>
      </c>
      <c r="AJ136" s="65">
        <v>93.548000000000002</v>
      </c>
      <c r="AK136" s="65">
        <v>0.94499999999999995</v>
      </c>
      <c r="AL136" s="65">
        <v>100</v>
      </c>
      <c r="AM136" s="76">
        <v>0.53800000000000003</v>
      </c>
      <c r="AN136" s="65">
        <v>86.667000000000002</v>
      </c>
      <c r="AO136" s="65">
        <v>0.879</v>
      </c>
      <c r="AP136" s="65">
        <v>90.322999999999993</v>
      </c>
      <c r="AQ136" s="65">
        <v>0.871</v>
      </c>
      <c r="AR136" s="65">
        <v>80</v>
      </c>
      <c r="AS136" s="65">
        <v>0.47099999999999997</v>
      </c>
      <c r="AT136" s="65">
        <v>100</v>
      </c>
      <c r="AU136" s="65"/>
      <c r="AV136" s="65"/>
      <c r="AW136" s="65"/>
      <c r="AX136" s="65"/>
      <c r="AY136" s="65"/>
    </row>
    <row r="137" spans="19:51" x14ac:dyDescent="0.25">
      <c r="S137" s="65" t="s">
        <v>70</v>
      </c>
      <c r="T137" s="65" t="s">
        <v>186</v>
      </c>
      <c r="U137" s="65" t="s">
        <v>152</v>
      </c>
      <c r="V137" s="65">
        <v>1997</v>
      </c>
      <c r="W137" s="65">
        <v>0.752</v>
      </c>
      <c r="X137" s="65">
        <v>96.774000000000001</v>
      </c>
      <c r="Y137" s="65">
        <v>0.95199999999999996</v>
      </c>
      <c r="Z137" s="65">
        <v>85.713999999999999</v>
      </c>
      <c r="AA137" s="65">
        <v>1.327</v>
      </c>
      <c r="AB137" s="65">
        <v>87.096999999999994</v>
      </c>
      <c r="AC137" s="65">
        <v>1.234</v>
      </c>
      <c r="AD137" s="65">
        <v>93.332999999999998</v>
      </c>
      <c r="AE137" s="65">
        <v>1.966</v>
      </c>
      <c r="AF137" s="65">
        <v>83.870999999999995</v>
      </c>
      <c r="AG137" s="65">
        <v>1.474</v>
      </c>
      <c r="AH137" s="65">
        <v>96.667000000000002</v>
      </c>
      <c r="AI137" s="65">
        <v>1.258</v>
      </c>
      <c r="AJ137" s="65">
        <v>87.096999999999994</v>
      </c>
      <c r="AK137" s="65">
        <v>1.341</v>
      </c>
      <c r="AL137" s="65">
        <v>100</v>
      </c>
      <c r="AM137" s="76">
        <v>1.849</v>
      </c>
      <c r="AN137" s="65">
        <v>93.332999999999998</v>
      </c>
      <c r="AO137" s="65">
        <v>1.2969999999999999</v>
      </c>
      <c r="AP137" s="65">
        <v>87.096999999999994</v>
      </c>
      <c r="AQ137" s="65">
        <v>0.624</v>
      </c>
      <c r="AR137" s="65">
        <v>100</v>
      </c>
      <c r="AS137" s="65">
        <v>0.32100000000000001</v>
      </c>
      <c r="AT137" s="65">
        <v>93.548000000000002</v>
      </c>
      <c r="AU137" s="65"/>
      <c r="AV137" s="65"/>
      <c r="AW137" s="65"/>
      <c r="AX137" s="65"/>
      <c r="AY137" s="65"/>
    </row>
    <row r="138" spans="19:51" x14ac:dyDescent="0.25">
      <c r="S138" s="65" t="s">
        <v>70</v>
      </c>
      <c r="T138" s="65" t="s">
        <v>186</v>
      </c>
      <c r="U138" s="65" t="s">
        <v>152</v>
      </c>
      <c r="V138" s="65">
        <v>1998</v>
      </c>
      <c r="W138" s="65">
        <v>0.36799999999999999</v>
      </c>
      <c r="X138" s="65">
        <v>96.774000000000001</v>
      </c>
      <c r="Y138" s="65">
        <v>0.4</v>
      </c>
      <c r="Z138" s="65">
        <v>96.429000000000002</v>
      </c>
      <c r="AA138" s="65">
        <v>0.22800000000000001</v>
      </c>
      <c r="AB138" s="65">
        <v>100</v>
      </c>
      <c r="AC138" s="65">
        <v>0.55200000000000005</v>
      </c>
      <c r="AD138" s="65">
        <v>96.667000000000002</v>
      </c>
      <c r="AE138" s="65">
        <v>1.131</v>
      </c>
      <c r="AF138" s="65">
        <v>93.548000000000002</v>
      </c>
      <c r="AG138" s="65">
        <v>1.7549999999999999</v>
      </c>
      <c r="AH138" s="65">
        <v>70</v>
      </c>
      <c r="AI138" s="65">
        <v>1.105</v>
      </c>
      <c r="AJ138" s="65">
        <v>87.096999999999994</v>
      </c>
      <c r="AK138" s="65">
        <v>1.7250000000000001</v>
      </c>
      <c r="AL138" s="65">
        <v>100</v>
      </c>
      <c r="AM138" s="76">
        <v>0.85499999999999998</v>
      </c>
      <c r="AN138" s="65">
        <v>83.332999999999998</v>
      </c>
      <c r="AO138" s="65">
        <v>1.0209999999999999</v>
      </c>
      <c r="AP138" s="65">
        <v>93.548000000000002</v>
      </c>
      <c r="AQ138" s="65">
        <v>0.38600000000000001</v>
      </c>
      <c r="AR138" s="65">
        <v>96.667000000000002</v>
      </c>
      <c r="AS138" s="65">
        <v>0.376</v>
      </c>
      <c r="AT138" s="65">
        <v>96.774000000000001</v>
      </c>
      <c r="AU138" s="65"/>
      <c r="AV138" s="65"/>
      <c r="AW138" s="65"/>
      <c r="AX138" s="65"/>
      <c r="AY138" s="65"/>
    </row>
    <row r="139" spans="19:51" x14ac:dyDescent="0.25">
      <c r="S139" s="65" t="s">
        <v>70</v>
      </c>
      <c r="T139" s="65" t="s">
        <v>186</v>
      </c>
      <c r="U139" s="65" t="s">
        <v>152</v>
      </c>
      <c r="V139" s="65">
        <v>1999</v>
      </c>
      <c r="W139" s="65">
        <v>0.43099999999999999</v>
      </c>
      <c r="X139" s="65">
        <v>100</v>
      </c>
      <c r="Y139" s="65">
        <v>0.495</v>
      </c>
      <c r="Z139" s="65">
        <v>89.286000000000001</v>
      </c>
      <c r="AA139" s="65">
        <v>0.64800000000000002</v>
      </c>
      <c r="AB139" s="65">
        <v>96.774000000000001</v>
      </c>
      <c r="AC139" s="65">
        <v>1.1000000000000001</v>
      </c>
      <c r="AD139" s="65">
        <v>93.332999999999998</v>
      </c>
      <c r="AE139" s="65">
        <v>1.8360000000000001</v>
      </c>
      <c r="AF139" s="65">
        <v>93.548000000000002</v>
      </c>
      <c r="AG139" s="65">
        <v>1.9630000000000001</v>
      </c>
      <c r="AH139" s="65">
        <v>93.332999999999998</v>
      </c>
      <c r="AI139" s="65">
        <v>1.478</v>
      </c>
      <c r="AJ139" s="65">
        <v>100</v>
      </c>
      <c r="AK139" s="65">
        <v>1.6890000000000001</v>
      </c>
      <c r="AL139" s="65">
        <v>100</v>
      </c>
      <c r="AM139" s="76">
        <v>1.9810000000000001</v>
      </c>
      <c r="AN139" s="65">
        <v>90</v>
      </c>
      <c r="AO139" s="65">
        <v>1.3660000000000001</v>
      </c>
      <c r="AP139" s="65">
        <v>100</v>
      </c>
      <c r="AQ139" s="65">
        <v>0.629</v>
      </c>
      <c r="AR139" s="65">
        <v>93.332999999999998</v>
      </c>
      <c r="AS139" s="65">
        <v>0.48599999999999999</v>
      </c>
      <c r="AT139" s="65">
        <v>90.322999999999993</v>
      </c>
      <c r="AU139" s="65"/>
      <c r="AV139" s="65"/>
      <c r="AW139" s="65"/>
      <c r="AX139" s="65"/>
      <c r="AY139" s="65"/>
    </row>
    <row r="140" spans="19:51" x14ac:dyDescent="0.25">
      <c r="S140" s="65" t="s">
        <v>70</v>
      </c>
      <c r="T140" s="65" t="s">
        <v>186</v>
      </c>
      <c r="U140" s="65" t="s">
        <v>152</v>
      </c>
      <c r="V140" s="65">
        <v>2000</v>
      </c>
      <c r="W140" s="65">
        <v>0.32500000000000001</v>
      </c>
      <c r="X140" s="65">
        <v>100</v>
      </c>
      <c r="Y140" s="65">
        <v>1.089</v>
      </c>
      <c r="Z140" s="65">
        <v>100</v>
      </c>
      <c r="AA140" s="65">
        <v>1.464</v>
      </c>
      <c r="AB140" s="65">
        <v>100</v>
      </c>
      <c r="AC140" s="65">
        <v>2.3940000000000001</v>
      </c>
      <c r="AD140" s="65">
        <v>100</v>
      </c>
      <c r="AE140" s="65">
        <v>2.0329999999999999</v>
      </c>
      <c r="AF140" s="65">
        <v>100</v>
      </c>
      <c r="AG140" s="65">
        <v>1.98</v>
      </c>
      <c r="AH140" s="65">
        <v>93.332999999999998</v>
      </c>
      <c r="AI140" s="65">
        <v>1.79</v>
      </c>
      <c r="AJ140" s="65">
        <v>96.774000000000001</v>
      </c>
      <c r="AK140" s="65">
        <v>1.79</v>
      </c>
      <c r="AL140" s="65">
        <v>90.322999999999993</v>
      </c>
      <c r="AM140" s="76">
        <v>1.657</v>
      </c>
      <c r="AN140" s="65">
        <v>96.667000000000002</v>
      </c>
      <c r="AO140" s="65">
        <v>2.3660000000000001</v>
      </c>
      <c r="AP140" s="65">
        <v>93.548000000000002</v>
      </c>
      <c r="AQ140" s="65">
        <v>1.6279999999999999</v>
      </c>
      <c r="AR140" s="65">
        <v>73.332999999999998</v>
      </c>
      <c r="AS140" s="65">
        <v>0.88</v>
      </c>
      <c r="AT140" s="65">
        <v>100</v>
      </c>
      <c r="AU140" s="65"/>
      <c r="AV140" s="65"/>
      <c r="AW140" s="65"/>
      <c r="AX140" s="65"/>
      <c r="AY140" s="65"/>
    </row>
    <row r="141" spans="19:51" x14ac:dyDescent="0.25">
      <c r="S141" s="65" t="s">
        <v>70</v>
      </c>
      <c r="T141" s="65" t="s">
        <v>186</v>
      </c>
      <c r="U141" s="65" t="s">
        <v>152</v>
      </c>
      <c r="V141" s="65">
        <v>2001</v>
      </c>
      <c r="W141" s="65">
        <v>0.73599999999999999</v>
      </c>
      <c r="X141" s="65">
        <v>96.774000000000001</v>
      </c>
      <c r="Y141" s="65">
        <v>0.89400000000000002</v>
      </c>
      <c r="Z141" s="65">
        <v>85.713999999999999</v>
      </c>
      <c r="AA141" s="65">
        <v>1.581</v>
      </c>
      <c r="AB141" s="65">
        <v>100</v>
      </c>
      <c r="AC141" s="65">
        <v>1.375</v>
      </c>
      <c r="AD141" s="65">
        <v>93.332999999999998</v>
      </c>
      <c r="AE141" s="65">
        <v>1.9379999999999999</v>
      </c>
      <c r="AF141" s="65">
        <v>100</v>
      </c>
      <c r="AG141" s="65">
        <v>1.3560000000000001</v>
      </c>
      <c r="AH141" s="65">
        <v>93.332999999999998</v>
      </c>
      <c r="AI141" s="65">
        <v>1.8</v>
      </c>
      <c r="AJ141" s="65">
        <v>96.774000000000001</v>
      </c>
      <c r="AK141" s="65">
        <v>2.02</v>
      </c>
      <c r="AL141" s="65">
        <v>100</v>
      </c>
      <c r="AM141" s="76">
        <v>1.1180000000000001</v>
      </c>
      <c r="AN141" s="65">
        <v>100</v>
      </c>
      <c r="AO141" s="65">
        <v>1.22</v>
      </c>
      <c r="AP141" s="65">
        <v>96.774000000000001</v>
      </c>
      <c r="AQ141" s="65">
        <v>1.054</v>
      </c>
      <c r="AR141" s="65">
        <v>96.667000000000002</v>
      </c>
      <c r="AS141" s="65">
        <v>0.38100000000000001</v>
      </c>
      <c r="AT141" s="65">
        <v>83.870999999999995</v>
      </c>
      <c r="AU141" s="65"/>
      <c r="AV141" s="65"/>
      <c r="AW141" s="65"/>
      <c r="AX141" s="65"/>
      <c r="AY141" s="65"/>
    </row>
    <row r="142" spans="19:51" x14ac:dyDescent="0.25">
      <c r="S142" s="65" t="s">
        <v>70</v>
      </c>
      <c r="T142" s="65" t="s">
        <v>186</v>
      </c>
      <c r="U142" s="65" t="s">
        <v>152</v>
      </c>
      <c r="V142" s="65">
        <v>2002</v>
      </c>
      <c r="W142" s="65">
        <v>0.84299999999999997</v>
      </c>
      <c r="X142" s="65">
        <v>100</v>
      </c>
      <c r="Y142" s="65">
        <v>1.254</v>
      </c>
      <c r="Z142" s="65">
        <v>96.429000000000002</v>
      </c>
      <c r="AA142" s="65">
        <v>1.9179999999999999</v>
      </c>
      <c r="AB142" s="65">
        <v>93.548000000000002</v>
      </c>
      <c r="AC142" s="65">
        <v>0.996</v>
      </c>
      <c r="AD142" s="65">
        <v>96.667000000000002</v>
      </c>
      <c r="AE142" s="65">
        <v>2.44</v>
      </c>
      <c r="AF142" s="65">
        <v>100</v>
      </c>
      <c r="AG142" s="65">
        <v>1.855</v>
      </c>
      <c r="AH142" s="65">
        <v>96.667000000000002</v>
      </c>
      <c r="AI142" s="65">
        <v>2.1829999999999998</v>
      </c>
      <c r="AJ142" s="65">
        <v>93.548000000000002</v>
      </c>
      <c r="AK142" s="65">
        <v>2.12</v>
      </c>
      <c r="AL142" s="65">
        <v>67.742000000000004</v>
      </c>
      <c r="AM142" s="76">
        <v>2.214</v>
      </c>
      <c r="AN142" s="65">
        <v>90</v>
      </c>
      <c r="AO142" s="65">
        <v>0.94099999999999995</v>
      </c>
      <c r="AP142" s="65">
        <v>93.548000000000002</v>
      </c>
      <c r="AQ142" s="65">
        <v>1.111</v>
      </c>
      <c r="AR142" s="65">
        <v>100</v>
      </c>
      <c r="AS142" s="65">
        <v>0.42399999999999999</v>
      </c>
      <c r="AT142" s="65">
        <v>100</v>
      </c>
      <c r="AU142" s="65"/>
      <c r="AV142" s="65"/>
      <c r="AW142" s="65"/>
      <c r="AX142" s="65"/>
      <c r="AY142" s="65"/>
    </row>
    <row r="143" spans="19:51" x14ac:dyDescent="0.25">
      <c r="S143" s="65" t="s">
        <v>70</v>
      </c>
      <c r="T143" s="65" t="s">
        <v>186</v>
      </c>
      <c r="U143" s="65" t="s">
        <v>152</v>
      </c>
      <c r="V143" s="65">
        <v>2003</v>
      </c>
      <c r="W143" s="65">
        <v>0.186</v>
      </c>
      <c r="X143" s="65">
        <v>93.548000000000002</v>
      </c>
      <c r="Y143" s="65">
        <v>0.30599999999999999</v>
      </c>
      <c r="Z143" s="65">
        <v>100</v>
      </c>
      <c r="AA143" s="65">
        <v>1.5449999999999999</v>
      </c>
      <c r="AB143" s="65">
        <v>96.774000000000001</v>
      </c>
      <c r="AC143" s="65">
        <v>2.2050000000000001</v>
      </c>
      <c r="AD143" s="65">
        <v>100</v>
      </c>
      <c r="AE143" s="65">
        <v>2.387</v>
      </c>
      <c r="AF143" s="65">
        <v>96.774000000000001</v>
      </c>
      <c r="AG143" s="65">
        <v>2.3380000000000001</v>
      </c>
      <c r="AH143" s="65">
        <v>93.332999999999998</v>
      </c>
      <c r="AI143" s="65">
        <v>2.0409999999999999</v>
      </c>
      <c r="AJ143" s="65">
        <v>93.548000000000002</v>
      </c>
      <c r="AK143" s="65">
        <v>2.0299999999999998</v>
      </c>
      <c r="AL143" s="65">
        <v>100</v>
      </c>
      <c r="AM143" s="76">
        <v>1.8140000000000001</v>
      </c>
      <c r="AN143" s="65">
        <v>100</v>
      </c>
      <c r="AO143" s="65">
        <v>1.0840000000000001</v>
      </c>
      <c r="AP143" s="65">
        <v>100</v>
      </c>
      <c r="AQ143" s="65">
        <v>0.94399999999999995</v>
      </c>
      <c r="AR143" s="65">
        <v>90</v>
      </c>
      <c r="AS143" s="65">
        <v>0.79500000000000004</v>
      </c>
      <c r="AT143" s="65">
        <v>100</v>
      </c>
      <c r="AU143" s="65"/>
      <c r="AV143" s="65"/>
      <c r="AW143" s="65"/>
      <c r="AX143" s="65"/>
      <c r="AY143" s="65"/>
    </row>
    <row r="144" spans="19:51" x14ac:dyDescent="0.25">
      <c r="S144" s="65" t="s">
        <v>70</v>
      </c>
      <c r="T144" s="65" t="s">
        <v>186</v>
      </c>
      <c r="U144" s="65" t="s">
        <v>152</v>
      </c>
      <c r="V144" s="65">
        <v>2004</v>
      </c>
      <c r="W144" s="65">
        <v>0.39500000000000002</v>
      </c>
      <c r="X144" s="65">
        <v>96.774000000000001</v>
      </c>
      <c r="Y144" s="65">
        <v>0.997</v>
      </c>
      <c r="Z144" s="65">
        <v>100</v>
      </c>
      <c r="AA144" s="65">
        <v>1.3169999999999999</v>
      </c>
      <c r="AB144" s="65">
        <v>100</v>
      </c>
      <c r="AC144" s="65">
        <v>1.538</v>
      </c>
      <c r="AD144" s="65">
        <v>96.667000000000002</v>
      </c>
      <c r="AE144" s="65">
        <v>0.69</v>
      </c>
      <c r="AF144" s="65">
        <v>100</v>
      </c>
      <c r="AG144" s="65">
        <v>1.5940000000000001</v>
      </c>
      <c r="AH144" s="65">
        <v>100</v>
      </c>
      <c r="AI144" s="65">
        <v>1.7090000000000001</v>
      </c>
      <c r="AJ144" s="65">
        <v>100</v>
      </c>
      <c r="AK144" s="65">
        <v>0.77200000000000002</v>
      </c>
      <c r="AL144" s="65">
        <v>100</v>
      </c>
      <c r="AM144" s="76">
        <v>0.71099999999999997</v>
      </c>
      <c r="AN144" s="65">
        <v>100</v>
      </c>
      <c r="AO144" s="65">
        <v>1.2250000000000001</v>
      </c>
      <c r="AP144" s="65">
        <v>100</v>
      </c>
      <c r="AQ144" s="65">
        <v>1.2729999999999999</v>
      </c>
      <c r="AR144" s="65">
        <v>63.332999999999998</v>
      </c>
      <c r="AS144" s="65">
        <v>0.66500000000000004</v>
      </c>
      <c r="AT144" s="65">
        <v>64.516000000000005</v>
      </c>
      <c r="AU144" s="65"/>
      <c r="AV144" s="65"/>
      <c r="AW144" s="65"/>
      <c r="AX144" s="65"/>
      <c r="AY144" s="65"/>
    </row>
    <row r="145" spans="19:51" x14ac:dyDescent="0.25">
      <c r="S145" s="65" t="s">
        <v>70</v>
      </c>
      <c r="T145" s="65" t="s">
        <v>186</v>
      </c>
      <c r="U145" s="65" t="s">
        <v>152</v>
      </c>
      <c r="V145" s="65">
        <v>2005</v>
      </c>
      <c r="W145" s="65">
        <v>0.85899999999999999</v>
      </c>
      <c r="X145" s="65">
        <v>100</v>
      </c>
      <c r="Y145" s="65">
        <v>0.245</v>
      </c>
      <c r="Z145" s="65">
        <v>100</v>
      </c>
      <c r="AA145" s="65">
        <v>0.72599999999999998</v>
      </c>
      <c r="AB145" s="65">
        <v>96.774000000000001</v>
      </c>
      <c r="AC145" s="65">
        <v>2.2669999999999999</v>
      </c>
      <c r="AD145" s="65">
        <v>100</v>
      </c>
      <c r="AE145" s="65">
        <v>1.95</v>
      </c>
      <c r="AF145" s="65">
        <v>96.774000000000001</v>
      </c>
      <c r="AG145" s="65">
        <v>1.857</v>
      </c>
      <c r="AH145" s="65">
        <v>96.667000000000002</v>
      </c>
      <c r="AI145" s="65">
        <v>1.8109999999999999</v>
      </c>
      <c r="AJ145" s="65">
        <v>93.548000000000002</v>
      </c>
      <c r="AK145" s="65">
        <v>1.7350000000000001</v>
      </c>
      <c r="AL145" s="65">
        <v>100</v>
      </c>
      <c r="AM145" s="76">
        <v>1.6759999999999999</v>
      </c>
      <c r="AN145" s="65">
        <v>100</v>
      </c>
      <c r="AO145" s="65">
        <v>1.617</v>
      </c>
      <c r="AP145" s="65">
        <v>100</v>
      </c>
      <c r="AQ145" s="65">
        <v>1.724</v>
      </c>
      <c r="AR145" s="65">
        <v>96.667000000000002</v>
      </c>
      <c r="AS145" s="65">
        <v>0.68300000000000005</v>
      </c>
      <c r="AT145" s="65">
        <v>100</v>
      </c>
      <c r="AU145" s="65"/>
      <c r="AV145" s="65"/>
      <c r="AW145" s="65"/>
      <c r="AX145" s="65"/>
      <c r="AY145" s="65"/>
    </row>
    <row r="146" spans="19:51" x14ac:dyDescent="0.25">
      <c r="S146" s="65" t="s">
        <v>70</v>
      </c>
      <c r="T146" s="65" t="s">
        <v>186</v>
      </c>
      <c r="U146" s="65" t="s">
        <v>152</v>
      </c>
      <c r="V146" s="65">
        <v>2006</v>
      </c>
      <c r="W146" s="65">
        <v>0.55000000000000004</v>
      </c>
      <c r="X146" s="65">
        <v>96.774000000000001</v>
      </c>
      <c r="Y146" s="65">
        <v>0.53200000000000003</v>
      </c>
      <c r="Z146" s="65">
        <v>100</v>
      </c>
      <c r="AA146" s="65">
        <v>1.282</v>
      </c>
      <c r="AB146" s="65">
        <v>100</v>
      </c>
      <c r="AC146" s="65">
        <v>2.012</v>
      </c>
      <c r="AD146" s="65">
        <v>60</v>
      </c>
      <c r="AE146" s="65">
        <v>1.92</v>
      </c>
      <c r="AF146" s="65">
        <v>67.742000000000004</v>
      </c>
      <c r="AG146" s="65">
        <v>1.6359999999999999</v>
      </c>
      <c r="AH146" s="65">
        <v>100</v>
      </c>
      <c r="AI146" s="65">
        <v>1.8280000000000001</v>
      </c>
      <c r="AJ146" s="65">
        <v>96.774000000000001</v>
      </c>
      <c r="AK146" s="65">
        <v>1.446</v>
      </c>
      <c r="AL146" s="65">
        <v>93.548000000000002</v>
      </c>
      <c r="AM146" s="76">
        <v>1.224</v>
      </c>
      <c r="AN146" s="65">
        <v>56.667000000000002</v>
      </c>
      <c r="AO146" s="65">
        <v>1.1830000000000001</v>
      </c>
      <c r="AP146" s="65">
        <v>93.548000000000002</v>
      </c>
      <c r="AQ146" s="65">
        <v>0.46200000000000002</v>
      </c>
      <c r="AR146" s="65">
        <v>100</v>
      </c>
      <c r="AS146" s="65">
        <v>0.89300000000000002</v>
      </c>
      <c r="AT146" s="65">
        <v>100</v>
      </c>
      <c r="AU146" s="65"/>
      <c r="AV146" s="65"/>
      <c r="AW146" s="65"/>
      <c r="AX146" s="65"/>
      <c r="AY146" s="65"/>
    </row>
    <row r="147" spans="19:51" x14ac:dyDescent="0.25">
      <c r="S147" s="65" t="s">
        <v>70</v>
      </c>
      <c r="T147" s="65" t="s">
        <v>186</v>
      </c>
      <c r="U147" s="65" t="s">
        <v>152</v>
      </c>
      <c r="V147" s="65">
        <v>2007</v>
      </c>
      <c r="W147" s="65">
        <v>1.0449999999999999</v>
      </c>
      <c r="X147" s="65">
        <v>100</v>
      </c>
      <c r="Y147" s="65">
        <v>0.77500000000000002</v>
      </c>
      <c r="Z147" s="65">
        <v>100</v>
      </c>
      <c r="AA147" s="65">
        <v>1.3169999999999999</v>
      </c>
      <c r="AB147" s="65">
        <v>96.774000000000001</v>
      </c>
      <c r="AC147" s="65">
        <v>1.7290000000000001</v>
      </c>
      <c r="AD147" s="65">
        <v>96.667000000000002</v>
      </c>
      <c r="AE147" s="65">
        <v>1.82</v>
      </c>
      <c r="AF147" s="65">
        <v>100</v>
      </c>
      <c r="AG147" s="65">
        <v>1.7609999999999999</v>
      </c>
      <c r="AH147" s="65">
        <v>100</v>
      </c>
      <c r="AI147" s="65">
        <v>1.419</v>
      </c>
      <c r="AJ147" s="65">
        <v>100</v>
      </c>
      <c r="AK147" s="65">
        <v>2.0099999999999998</v>
      </c>
      <c r="AL147" s="65">
        <v>67.742000000000004</v>
      </c>
      <c r="AM147" s="76">
        <v>1.3939999999999999</v>
      </c>
      <c r="AN147" s="65">
        <v>100</v>
      </c>
      <c r="AO147" s="65">
        <v>1.595</v>
      </c>
      <c r="AP147" s="65">
        <v>100</v>
      </c>
      <c r="AQ147" s="65">
        <v>1.0660000000000001</v>
      </c>
      <c r="AR147" s="65">
        <v>100</v>
      </c>
      <c r="AS147" s="65">
        <v>0.495</v>
      </c>
      <c r="AT147" s="65">
        <v>100</v>
      </c>
      <c r="AU147" s="65"/>
      <c r="AV147" s="65"/>
      <c r="AW147" s="65"/>
      <c r="AX147" s="65"/>
      <c r="AY147" s="65"/>
    </row>
    <row r="148" spans="19:51" x14ac:dyDescent="0.25">
      <c r="S148" s="65" t="s">
        <v>70</v>
      </c>
      <c r="T148" s="65" t="s">
        <v>186</v>
      </c>
      <c r="U148" s="65" t="s">
        <v>152</v>
      </c>
      <c r="V148" s="65">
        <v>2008</v>
      </c>
      <c r="W148" s="65">
        <v>1.079</v>
      </c>
      <c r="X148" s="65">
        <v>100</v>
      </c>
      <c r="Y148" s="65">
        <v>1.569</v>
      </c>
      <c r="Z148" s="65">
        <v>100</v>
      </c>
      <c r="AA148" s="65">
        <v>1.9139999999999999</v>
      </c>
      <c r="AB148" s="65">
        <v>100</v>
      </c>
      <c r="AC148" s="65">
        <v>1.8129999999999999</v>
      </c>
      <c r="AD148" s="65">
        <v>100</v>
      </c>
      <c r="AE148" s="65">
        <v>1.653</v>
      </c>
      <c r="AF148" s="65">
        <v>100</v>
      </c>
      <c r="AG148" s="65">
        <v>1.92</v>
      </c>
      <c r="AH148" s="65">
        <v>100</v>
      </c>
      <c r="AI148" s="65">
        <v>1.5820000000000001</v>
      </c>
      <c r="AJ148" s="65">
        <v>100</v>
      </c>
      <c r="AK148" s="65">
        <v>1.86</v>
      </c>
      <c r="AL148" s="65">
        <v>100</v>
      </c>
      <c r="AM148" s="76">
        <v>1.3169999999999999</v>
      </c>
      <c r="AN148" s="65">
        <v>100</v>
      </c>
      <c r="AO148" s="65">
        <v>1.444</v>
      </c>
      <c r="AP148" s="65">
        <v>96.774000000000001</v>
      </c>
      <c r="AQ148" s="65">
        <v>1.3819999999999999</v>
      </c>
      <c r="AR148" s="65">
        <v>100</v>
      </c>
      <c r="AS148" s="65">
        <v>0.90300000000000002</v>
      </c>
      <c r="AT148" s="65">
        <v>100</v>
      </c>
      <c r="AU148" s="65"/>
      <c r="AV148" s="65"/>
      <c r="AW148" s="65"/>
      <c r="AX148" s="65"/>
      <c r="AY148" s="65"/>
    </row>
    <row r="149" spans="19:51" x14ac:dyDescent="0.25">
      <c r="S149" s="65" t="s">
        <v>70</v>
      </c>
      <c r="T149" s="65" t="s">
        <v>186</v>
      </c>
      <c r="U149" s="65" t="s">
        <v>152</v>
      </c>
      <c r="V149" s="65">
        <v>2009</v>
      </c>
      <c r="W149" s="65">
        <v>0.33100000000000002</v>
      </c>
      <c r="X149" s="65">
        <v>100</v>
      </c>
      <c r="Y149" s="65">
        <v>0.52</v>
      </c>
      <c r="Z149" s="65">
        <v>100</v>
      </c>
      <c r="AA149" s="65">
        <v>1.2949999999999999</v>
      </c>
      <c r="AB149" s="65">
        <v>100</v>
      </c>
      <c r="AC149" s="65">
        <v>2.2400000000000002</v>
      </c>
      <c r="AD149" s="65">
        <v>100</v>
      </c>
      <c r="AE149" s="65">
        <v>1.3819999999999999</v>
      </c>
      <c r="AF149" s="65">
        <v>100</v>
      </c>
      <c r="AG149" s="65">
        <v>2.016</v>
      </c>
      <c r="AH149" s="65">
        <v>93.332999999999998</v>
      </c>
      <c r="AI149" s="65">
        <v>1.0209999999999999</v>
      </c>
      <c r="AJ149" s="65">
        <v>100</v>
      </c>
      <c r="AK149" s="65">
        <v>1.552</v>
      </c>
      <c r="AL149" s="65">
        <v>100</v>
      </c>
      <c r="AM149" s="76">
        <v>1.9690000000000001</v>
      </c>
      <c r="AN149" s="65">
        <v>100</v>
      </c>
      <c r="AO149" s="65">
        <v>1.4410000000000001</v>
      </c>
      <c r="AP149" s="65">
        <v>100</v>
      </c>
      <c r="AQ149" s="65">
        <v>0.92</v>
      </c>
      <c r="AR149" s="65">
        <v>100</v>
      </c>
      <c r="AS149" s="65">
        <v>0.45700000000000002</v>
      </c>
      <c r="AT149" s="65">
        <v>100</v>
      </c>
      <c r="AU149" s="65"/>
      <c r="AV149" s="65"/>
      <c r="AW149" s="65"/>
      <c r="AX149" s="65"/>
      <c r="AY149" s="65"/>
    </row>
    <row r="150" spans="19:51" x14ac:dyDescent="0.25">
      <c r="S150" s="65" t="s">
        <v>70</v>
      </c>
      <c r="T150" s="65" t="s">
        <v>186</v>
      </c>
      <c r="U150" s="65" t="s">
        <v>152</v>
      </c>
      <c r="V150" s="65">
        <v>2010</v>
      </c>
      <c r="W150" s="65">
        <v>0.24399999999999999</v>
      </c>
      <c r="X150" s="65">
        <v>87.096999999999994</v>
      </c>
      <c r="Y150" s="65">
        <v>0.41499999999999998</v>
      </c>
      <c r="Z150" s="65">
        <v>96.429000000000002</v>
      </c>
      <c r="AA150" s="65">
        <v>1.514</v>
      </c>
      <c r="AB150" s="65">
        <v>100</v>
      </c>
      <c r="AC150" s="65">
        <v>1.425</v>
      </c>
      <c r="AD150" s="65">
        <v>100</v>
      </c>
      <c r="AE150" s="65">
        <v>1.6830000000000001</v>
      </c>
      <c r="AF150" s="65">
        <v>100</v>
      </c>
      <c r="AG150" s="65">
        <v>1.468</v>
      </c>
      <c r="AH150" s="65">
        <v>100</v>
      </c>
      <c r="AI150" s="65">
        <v>1.798</v>
      </c>
      <c r="AJ150" s="65">
        <v>96.774000000000001</v>
      </c>
      <c r="AK150" s="65">
        <v>1.593</v>
      </c>
      <c r="AL150" s="65">
        <v>100</v>
      </c>
      <c r="AM150" s="76">
        <v>0.877</v>
      </c>
      <c r="AN150" s="65">
        <v>100</v>
      </c>
      <c r="AO150" s="65">
        <v>0.95399999999999996</v>
      </c>
      <c r="AP150" s="65">
        <v>100</v>
      </c>
      <c r="AQ150" s="65">
        <v>0.90100000000000002</v>
      </c>
      <c r="AR150" s="65">
        <v>100</v>
      </c>
      <c r="AS150" s="65">
        <v>0.46400000000000002</v>
      </c>
      <c r="AT150" s="65">
        <v>100</v>
      </c>
      <c r="AU150" s="65"/>
      <c r="AV150" s="65"/>
      <c r="AW150" s="65"/>
      <c r="AX150" s="65"/>
      <c r="AY150" s="65"/>
    </row>
    <row r="151" spans="19:51" x14ac:dyDescent="0.25">
      <c r="S151" s="65" t="s">
        <v>70</v>
      </c>
      <c r="T151" s="65" t="s">
        <v>186</v>
      </c>
      <c r="U151" s="65" t="s">
        <v>152</v>
      </c>
      <c r="V151" s="65">
        <v>2011</v>
      </c>
      <c r="W151" s="65">
        <v>0.63600000000000001</v>
      </c>
      <c r="X151" s="65">
        <v>100</v>
      </c>
      <c r="Y151" s="65">
        <v>0.79400000000000004</v>
      </c>
      <c r="Z151" s="65">
        <v>100</v>
      </c>
      <c r="AA151" s="65">
        <v>1.8069999999999999</v>
      </c>
      <c r="AB151" s="65">
        <v>100</v>
      </c>
      <c r="AC151" s="65">
        <v>1.8340000000000001</v>
      </c>
      <c r="AD151" s="65">
        <v>100</v>
      </c>
      <c r="AE151" s="65">
        <v>1.0129999999999999</v>
      </c>
      <c r="AF151" s="65">
        <v>80.644999999999996</v>
      </c>
      <c r="AG151" s="65">
        <v>0.434</v>
      </c>
      <c r="AH151" s="65">
        <v>100</v>
      </c>
      <c r="AI151" s="65">
        <v>2.7589999999999999</v>
      </c>
      <c r="AJ151" s="65">
        <v>100</v>
      </c>
      <c r="AK151" s="65">
        <v>2.5510000000000002</v>
      </c>
      <c r="AL151" s="65">
        <v>100</v>
      </c>
      <c r="AM151" s="76">
        <v>1.5029999999999999</v>
      </c>
      <c r="AN151" s="65">
        <v>100</v>
      </c>
      <c r="AO151" s="65">
        <v>1.91</v>
      </c>
      <c r="AP151" s="65">
        <v>96.774000000000001</v>
      </c>
      <c r="AQ151" s="65">
        <v>1.139</v>
      </c>
      <c r="AR151" s="65">
        <v>100</v>
      </c>
      <c r="AS151" s="65">
        <v>1.6639999999999999</v>
      </c>
      <c r="AT151" s="65">
        <v>100</v>
      </c>
      <c r="AU151" s="65"/>
      <c r="AV151" s="65"/>
      <c r="AW151" s="65"/>
      <c r="AX151" s="65"/>
      <c r="AY151" s="65"/>
    </row>
    <row r="152" spans="19:51" x14ac:dyDescent="0.25">
      <c r="S152" s="65" t="s">
        <v>70</v>
      </c>
      <c r="T152" s="65" t="s">
        <v>186</v>
      </c>
      <c r="U152" s="65" t="s">
        <v>152</v>
      </c>
      <c r="V152" s="65">
        <v>2012</v>
      </c>
      <c r="W152" s="65">
        <v>0.60699999999999998</v>
      </c>
      <c r="X152" s="65">
        <v>80.644999999999996</v>
      </c>
      <c r="Y152" s="65">
        <v>0.29899999999999999</v>
      </c>
      <c r="Z152" s="65">
        <v>79.31</v>
      </c>
      <c r="AA152" s="65">
        <v>0.86399999999999999</v>
      </c>
      <c r="AB152" s="65">
        <v>93.548000000000002</v>
      </c>
      <c r="AC152" s="65">
        <v>2.843</v>
      </c>
      <c r="AD152" s="65">
        <v>100</v>
      </c>
      <c r="AE152" s="65">
        <v>0.86699999999999999</v>
      </c>
      <c r="AF152" s="65">
        <v>100</v>
      </c>
      <c r="AG152" s="65">
        <v>1.6040000000000001</v>
      </c>
      <c r="AH152" s="65">
        <v>100</v>
      </c>
      <c r="AI152" s="65">
        <v>0.997</v>
      </c>
      <c r="AJ152" s="65">
        <v>100</v>
      </c>
      <c r="AK152" s="65">
        <v>1.909</v>
      </c>
      <c r="AL152" s="65">
        <v>100</v>
      </c>
      <c r="AM152" s="76">
        <v>1.5840000000000001</v>
      </c>
      <c r="AN152" s="65">
        <v>100</v>
      </c>
      <c r="AO152" s="65">
        <v>1.4970000000000001</v>
      </c>
      <c r="AP152" s="65">
        <v>100</v>
      </c>
      <c r="AQ152" s="65">
        <v>1.4890000000000001</v>
      </c>
      <c r="AR152" s="65">
        <v>100</v>
      </c>
      <c r="AS152" s="65">
        <v>0.55500000000000005</v>
      </c>
      <c r="AT152" s="65">
        <v>100</v>
      </c>
      <c r="AU152" s="65"/>
      <c r="AV152" s="65"/>
      <c r="AW152" s="65"/>
      <c r="AX152" s="65"/>
      <c r="AY152" s="65"/>
    </row>
    <row r="153" spans="19:51" x14ac:dyDescent="0.25"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76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</row>
    <row r="154" spans="19:51" x14ac:dyDescent="0.25">
      <c r="S154" s="65" t="s">
        <v>70</v>
      </c>
      <c r="T154" s="65" t="s">
        <v>187</v>
      </c>
      <c r="U154" s="65" t="s">
        <v>181</v>
      </c>
      <c r="V154" s="65">
        <v>1990</v>
      </c>
      <c r="W154" s="65">
        <v>-9999.99</v>
      </c>
      <c r="X154" s="65">
        <v>0</v>
      </c>
      <c r="Y154" s="65">
        <v>-9999.99</v>
      </c>
      <c r="Z154" s="65">
        <v>0</v>
      </c>
      <c r="AA154" s="65">
        <v>-9999.99</v>
      </c>
      <c r="AB154" s="65">
        <v>0</v>
      </c>
      <c r="AC154" s="65">
        <v>2.1749999999999998</v>
      </c>
      <c r="AD154" s="65">
        <v>50</v>
      </c>
      <c r="AE154" s="65">
        <v>2.0190000000000001</v>
      </c>
      <c r="AF154" s="65">
        <v>45.161000000000001</v>
      </c>
      <c r="AG154" s="65">
        <v>1.7589999999999999</v>
      </c>
      <c r="AH154" s="65">
        <v>46.667000000000002</v>
      </c>
      <c r="AI154" s="65">
        <v>1.7310000000000001</v>
      </c>
      <c r="AJ154" s="65">
        <v>45.161000000000001</v>
      </c>
      <c r="AK154" s="65">
        <v>2.3420000000000001</v>
      </c>
      <c r="AL154" s="65">
        <v>45.161000000000001</v>
      </c>
      <c r="AM154" s="76">
        <v>-9999.99</v>
      </c>
      <c r="AN154" s="65">
        <v>0</v>
      </c>
      <c r="AO154" s="65">
        <v>2.4620000000000002</v>
      </c>
      <c r="AP154" s="65">
        <v>35.484000000000002</v>
      </c>
      <c r="AQ154" s="65">
        <v>2.1230000000000002</v>
      </c>
      <c r="AR154" s="65">
        <v>50</v>
      </c>
      <c r="AS154" s="65">
        <v>2.1909999999999998</v>
      </c>
      <c r="AT154" s="65">
        <v>48.387</v>
      </c>
      <c r="AU154" s="65"/>
      <c r="AV154" s="65"/>
      <c r="AW154" s="65"/>
      <c r="AX154" s="65"/>
      <c r="AY154" s="65"/>
    </row>
    <row r="155" spans="19:51" x14ac:dyDescent="0.25">
      <c r="S155" s="65" t="s">
        <v>70</v>
      </c>
      <c r="T155" s="65" t="s">
        <v>187</v>
      </c>
      <c r="U155" s="65" t="s">
        <v>181</v>
      </c>
      <c r="V155" s="65">
        <v>1991</v>
      </c>
      <c r="W155" s="65">
        <v>-9999.99</v>
      </c>
      <c r="X155" s="65">
        <v>0</v>
      </c>
      <c r="Y155" s="65">
        <v>-9999.99</v>
      </c>
      <c r="Z155" s="65">
        <v>0</v>
      </c>
      <c r="AA155" s="65">
        <v>-9999.99</v>
      </c>
      <c r="AB155" s="65">
        <v>0</v>
      </c>
      <c r="AC155" s="65">
        <v>-9999.99</v>
      </c>
      <c r="AD155" s="65">
        <v>0</v>
      </c>
      <c r="AE155" s="65">
        <v>-9999.99</v>
      </c>
      <c r="AF155" s="65">
        <v>0</v>
      </c>
      <c r="AG155" s="65">
        <v>2.7930000000000001</v>
      </c>
      <c r="AH155" s="65">
        <v>50</v>
      </c>
      <c r="AI155" s="65">
        <v>3.0350000000000001</v>
      </c>
      <c r="AJ155" s="65">
        <v>41.935000000000002</v>
      </c>
      <c r="AK155" s="65">
        <v>2.758</v>
      </c>
      <c r="AL155" s="65">
        <v>41.935000000000002</v>
      </c>
      <c r="AM155" s="76">
        <v>3.2189999999999999</v>
      </c>
      <c r="AN155" s="65">
        <v>50</v>
      </c>
      <c r="AO155" s="65">
        <v>2.3839999999999999</v>
      </c>
      <c r="AP155" s="65">
        <v>51.613</v>
      </c>
      <c r="AQ155" s="65">
        <v>2.3769999999999998</v>
      </c>
      <c r="AR155" s="65">
        <v>46.667000000000002</v>
      </c>
      <c r="AS155" s="65">
        <v>2.105</v>
      </c>
      <c r="AT155" s="65">
        <v>41.935000000000002</v>
      </c>
      <c r="AU155" s="65"/>
      <c r="AV155" s="65"/>
      <c r="AW155" s="65"/>
      <c r="AX155" s="65"/>
      <c r="AY155" s="65"/>
    </row>
    <row r="156" spans="19:51" x14ac:dyDescent="0.25">
      <c r="S156" s="65" t="s">
        <v>70</v>
      </c>
      <c r="T156" s="65" t="s">
        <v>187</v>
      </c>
      <c r="U156" s="65" t="s">
        <v>181</v>
      </c>
      <c r="V156" s="65">
        <v>1992</v>
      </c>
      <c r="W156" s="65">
        <v>-9999.99</v>
      </c>
      <c r="X156" s="65">
        <v>0</v>
      </c>
      <c r="Y156" s="65">
        <v>-9999.99</v>
      </c>
      <c r="Z156" s="65">
        <v>0</v>
      </c>
      <c r="AA156" s="65">
        <v>-9999.99</v>
      </c>
      <c r="AB156" s="65">
        <v>0</v>
      </c>
      <c r="AC156" s="65">
        <v>-9999.99</v>
      </c>
      <c r="AD156" s="65">
        <v>0</v>
      </c>
      <c r="AE156" s="65">
        <v>1.8879999999999999</v>
      </c>
      <c r="AF156" s="65">
        <v>100</v>
      </c>
      <c r="AG156" s="65">
        <v>1.865</v>
      </c>
      <c r="AH156" s="65">
        <v>100</v>
      </c>
      <c r="AI156" s="65">
        <v>1.508</v>
      </c>
      <c r="AJ156" s="65">
        <v>100</v>
      </c>
      <c r="AK156" s="65">
        <v>1.6950000000000001</v>
      </c>
      <c r="AL156" s="65">
        <v>100</v>
      </c>
      <c r="AM156" s="76">
        <v>2.3759999999999999</v>
      </c>
      <c r="AN156" s="65">
        <v>100</v>
      </c>
      <c r="AO156" s="65">
        <v>2.1349999999999998</v>
      </c>
      <c r="AP156" s="65">
        <v>100</v>
      </c>
      <c r="AQ156" s="65">
        <v>1.8009999999999999</v>
      </c>
      <c r="AR156" s="65">
        <v>96.667000000000002</v>
      </c>
      <c r="AS156" s="65">
        <v>1.79</v>
      </c>
      <c r="AT156" s="65">
        <v>87.096999999999994</v>
      </c>
      <c r="AU156" s="65"/>
      <c r="AV156" s="65"/>
      <c r="AW156" s="65"/>
      <c r="AX156" s="65"/>
      <c r="AY156" s="65"/>
    </row>
    <row r="157" spans="19:51" x14ac:dyDescent="0.25">
      <c r="S157" s="65" t="s">
        <v>70</v>
      </c>
      <c r="T157" s="65" t="s">
        <v>187</v>
      </c>
      <c r="U157" s="65" t="s">
        <v>181</v>
      </c>
      <c r="V157" s="65">
        <v>1993</v>
      </c>
      <c r="W157" s="65">
        <v>1.905</v>
      </c>
      <c r="X157" s="65">
        <v>100</v>
      </c>
      <c r="Y157" s="65">
        <v>2.1480000000000001</v>
      </c>
      <c r="Z157" s="65">
        <v>100</v>
      </c>
      <c r="AA157" s="65">
        <v>2.5840000000000001</v>
      </c>
      <c r="AB157" s="65">
        <v>96.774000000000001</v>
      </c>
      <c r="AC157" s="65">
        <v>1.958</v>
      </c>
      <c r="AD157" s="65">
        <v>93.332999999999998</v>
      </c>
      <c r="AE157" s="65">
        <v>2.282</v>
      </c>
      <c r="AF157" s="65">
        <v>100</v>
      </c>
      <c r="AG157" s="65">
        <v>1.8129999999999999</v>
      </c>
      <c r="AH157" s="65">
        <v>100</v>
      </c>
      <c r="AI157" s="65">
        <v>1.2929999999999999</v>
      </c>
      <c r="AJ157" s="65">
        <v>96.774000000000001</v>
      </c>
      <c r="AK157" s="65">
        <v>1.52</v>
      </c>
      <c r="AL157" s="65">
        <v>100</v>
      </c>
      <c r="AM157" s="76">
        <v>1.2669999999999999</v>
      </c>
      <c r="AN157" s="65">
        <v>90</v>
      </c>
      <c r="AO157" s="65">
        <v>1.702</v>
      </c>
      <c r="AP157" s="65">
        <v>64.516000000000005</v>
      </c>
      <c r="AQ157" s="65">
        <v>1.542</v>
      </c>
      <c r="AR157" s="65">
        <v>100</v>
      </c>
      <c r="AS157" s="65">
        <v>1.3160000000000001</v>
      </c>
      <c r="AT157" s="65">
        <v>87.096999999999994</v>
      </c>
      <c r="AU157" s="65"/>
      <c r="AV157" s="65"/>
      <c r="AW157" s="65"/>
      <c r="AX157" s="65"/>
      <c r="AY157" s="65"/>
    </row>
    <row r="158" spans="19:51" x14ac:dyDescent="0.25">
      <c r="S158" s="65" t="s">
        <v>70</v>
      </c>
      <c r="T158" s="65" t="s">
        <v>187</v>
      </c>
      <c r="U158" s="65" t="s">
        <v>181</v>
      </c>
      <c r="V158" s="65">
        <v>1999</v>
      </c>
      <c r="W158" s="65">
        <v>3.5089999999999999</v>
      </c>
      <c r="X158" s="65">
        <v>100</v>
      </c>
      <c r="Y158" s="65">
        <v>2.1949999999999998</v>
      </c>
      <c r="Z158" s="65">
        <v>85.713999999999999</v>
      </c>
      <c r="AA158" s="65">
        <v>2.5870000000000002</v>
      </c>
      <c r="AB158" s="65">
        <v>80.644999999999996</v>
      </c>
      <c r="AC158" s="65">
        <v>2.593</v>
      </c>
      <c r="AD158" s="65">
        <v>90</v>
      </c>
      <c r="AE158" s="65">
        <v>3.6619999999999999</v>
      </c>
      <c r="AF158" s="65">
        <v>100</v>
      </c>
      <c r="AG158" s="65">
        <v>3.145</v>
      </c>
      <c r="AH158" s="65">
        <v>100</v>
      </c>
      <c r="AI158" s="65">
        <v>2.6419999999999999</v>
      </c>
      <c r="AJ158" s="65">
        <v>100</v>
      </c>
      <c r="AK158" s="65">
        <v>3.2410000000000001</v>
      </c>
      <c r="AL158" s="65">
        <v>100</v>
      </c>
      <c r="AM158" s="76">
        <v>2.91</v>
      </c>
      <c r="AN158" s="65">
        <v>86.667000000000002</v>
      </c>
      <c r="AO158" s="65">
        <v>2.738</v>
      </c>
      <c r="AP158" s="65">
        <v>100</v>
      </c>
      <c r="AQ158" s="65">
        <v>3.032</v>
      </c>
      <c r="AR158" s="65">
        <v>93.332999999999998</v>
      </c>
      <c r="AS158" s="65">
        <v>2.5510000000000002</v>
      </c>
      <c r="AT158" s="65">
        <v>74.194000000000003</v>
      </c>
      <c r="AU158" s="65"/>
      <c r="AV158" s="65"/>
      <c r="AW158" s="65"/>
      <c r="AX158" s="65"/>
      <c r="AY158" s="65"/>
    </row>
    <row r="159" spans="19:51" x14ac:dyDescent="0.25">
      <c r="S159" s="65" t="s">
        <v>70</v>
      </c>
      <c r="T159" s="65" t="s">
        <v>187</v>
      </c>
      <c r="U159" s="65" t="s">
        <v>181</v>
      </c>
      <c r="V159" s="65">
        <v>2000</v>
      </c>
      <c r="W159" s="65">
        <v>1.9450000000000001</v>
      </c>
      <c r="X159" s="65">
        <v>100</v>
      </c>
      <c r="Y159" s="65">
        <v>3.024</v>
      </c>
      <c r="Z159" s="65">
        <v>100</v>
      </c>
      <c r="AA159" s="65">
        <v>3.0619999999999998</v>
      </c>
      <c r="AB159" s="65">
        <v>100</v>
      </c>
      <c r="AC159" s="65">
        <v>3.657</v>
      </c>
      <c r="AD159" s="65">
        <v>100</v>
      </c>
      <c r="AE159" s="65">
        <v>3.0609999999999999</v>
      </c>
      <c r="AF159" s="65">
        <v>100</v>
      </c>
      <c r="AG159" s="65">
        <v>3.2330000000000001</v>
      </c>
      <c r="AH159" s="65">
        <v>93.332999999999998</v>
      </c>
      <c r="AI159" s="65">
        <v>2.6339999999999999</v>
      </c>
      <c r="AJ159" s="65">
        <v>96.774000000000001</v>
      </c>
      <c r="AK159" s="65">
        <v>3.0870000000000002</v>
      </c>
      <c r="AL159" s="65">
        <v>90.322999999999993</v>
      </c>
      <c r="AM159" s="76">
        <v>2.976</v>
      </c>
      <c r="AN159" s="65">
        <v>96.667000000000002</v>
      </c>
      <c r="AO159" s="65">
        <v>4.1580000000000004</v>
      </c>
      <c r="AP159" s="65">
        <v>93.548000000000002</v>
      </c>
      <c r="AQ159" s="65">
        <v>2.8769999999999998</v>
      </c>
      <c r="AR159" s="65">
        <v>73.332999999999998</v>
      </c>
      <c r="AS159" s="65">
        <v>3.25</v>
      </c>
      <c r="AT159" s="65">
        <v>100</v>
      </c>
      <c r="AU159" s="65"/>
      <c r="AV159" s="65"/>
      <c r="AW159" s="65"/>
      <c r="AX159" s="65"/>
      <c r="AY159" s="65"/>
    </row>
    <row r="160" spans="19:51" x14ac:dyDescent="0.25">
      <c r="S160" s="65" t="s">
        <v>70</v>
      </c>
      <c r="T160" s="65" t="s">
        <v>187</v>
      </c>
      <c r="U160" s="65" t="s">
        <v>181</v>
      </c>
      <c r="V160" s="65">
        <v>2001</v>
      </c>
      <c r="W160" s="65">
        <v>2.8359999999999999</v>
      </c>
      <c r="X160" s="65">
        <v>96.774000000000001</v>
      </c>
      <c r="Y160" s="65">
        <v>2.69</v>
      </c>
      <c r="Z160" s="65">
        <v>85.713999999999999</v>
      </c>
      <c r="AA160" s="65">
        <v>2.9159999999999999</v>
      </c>
      <c r="AB160" s="65">
        <v>100</v>
      </c>
      <c r="AC160" s="65">
        <v>2.5019999999999998</v>
      </c>
      <c r="AD160" s="65">
        <v>93.332999999999998</v>
      </c>
      <c r="AE160" s="65">
        <v>2.911</v>
      </c>
      <c r="AF160" s="65">
        <v>100</v>
      </c>
      <c r="AG160" s="65">
        <v>2.4039999999999999</v>
      </c>
      <c r="AH160" s="65">
        <v>93.332999999999998</v>
      </c>
      <c r="AI160" s="65">
        <v>2.8220000000000001</v>
      </c>
      <c r="AJ160" s="65">
        <v>96.774000000000001</v>
      </c>
      <c r="AK160" s="65">
        <v>3.113</v>
      </c>
      <c r="AL160" s="65">
        <v>100</v>
      </c>
      <c r="AM160" s="76">
        <v>2.1509999999999998</v>
      </c>
      <c r="AN160" s="65">
        <v>100</v>
      </c>
      <c r="AO160" s="65">
        <v>3.528</v>
      </c>
      <c r="AP160" s="65">
        <v>96.774000000000001</v>
      </c>
      <c r="AQ160" s="65">
        <v>2.3610000000000002</v>
      </c>
      <c r="AR160" s="65">
        <v>96.667000000000002</v>
      </c>
      <c r="AS160" s="65">
        <v>3.5329999999999999</v>
      </c>
      <c r="AT160" s="65">
        <v>83.870999999999995</v>
      </c>
      <c r="AU160" s="65"/>
      <c r="AV160" s="65"/>
      <c r="AW160" s="65"/>
      <c r="AX160" s="65"/>
      <c r="AY160" s="65"/>
    </row>
    <row r="161" spans="19:51" x14ac:dyDescent="0.25">
      <c r="S161" s="65" t="s">
        <v>70</v>
      </c>
      <c r="T161" s="65" t="s">
        <v>187</v>
      </c>
      <c r="U161" s="65" t="s">
        <v>181</v>
      </c>
      <c r="V161" s="65">
        <v>2002</v>
      </c>
      <c r="W161" s="65">
        <v>4.1050000000000004</v>
      </c>
      <c r="X161" s="65">
        <v>100</v>
      </c>
      <c r="Y161" s="65">
        <v>3.2330000000000001</v>
      </c>
      <c r="Z161" s="65">
        <v>96.429000000000002</v>
      </c>
      <c r="AA161" s="65">
        <v>3.1320000000000001</v>
      </c>
      <c r="AB161" s="65">
        <v>93.548000000000002</v>
      </c>
      <c r="AC161" s="65">
        <v>2.3220000000000001</v>
      </c>
      <c r="AD161" s="65">
        <v>96.667000000000002</v>
      </c>
      <c r="AE161" s="65">
        <v>3.5169999999999999</v>
      </c>
      <c r="AF161" s="65">
        <v>100</v>
      </c>
      <c r="AG161" s="65">
        <v>2.8180000000000001</v>
      </c>
      <c r="AH161" s="65">
        <v>96.667000000000002</v>
      </c>
      <c r="AI161" s="65">
        <v>3.2160000000000002</v>
      </c>
      <c r="AJ161" s="65">
        <v>93.548000000000002</v>
      </c>
      <c r="AK161" s="65">
        <v>3.18</v>
      </c>
      <c r="AL161" s="65">
        <v>67.742000000000004</v>
      </c>
      <c r="AM161" s="76">
        <v>3.4409999999999998</v>
      </c>
      <c r="AN161" s="65">
        <v>90</v>
      </c>
      <c r="AO161" s="65">
        <v>1.8740000000000001</v>
      </c>
      <c r="AP161" s="65">
        <v>93.548000000000002</v>
      </c>
      <c r="AQ161" s="65">
        <v>2.66</v>
      </c>
      <c r="AR161" s="65">
        <v>100</v>
      </c>
      <c r="AS161" s="65">
        <v>2.5219999999999998</v>
      </c>
      <c r="AT161" s="65">
        <v>100</v>
      </c>
      <c r="AU161" s="65"/>
      <c r="AV161" s="65"/>
      <c r="AW161" s="65"/>
      <c r="AX161" s="65"/>
      <c r="AY161" s="65"/>
    </row>
    <row r="162" spans="19:51" x14ac:dyDescent="0.25">
      <c r="S162" s="65" t="s">
        <v>70</v>
      </c>
      <c r="T162" s="65" t="s">
        <v>187</v>
      </c>
      <c r="U162" s="65" t="s">
        <v>181</v>
      </c>
      <c r="V162" s="65">
        <v>2003</v>
      </c>
      <c r="W162" s="65">
        <v>3.1669999999999998</v>
      </c>
      <c r="X162" s="65">
        <v>93.548000000000002</v>
      </c>
      <c r="Y162" s="65">
        <v>5.4580000000000002</v>
      </c>
      <c r="Z162" s="65">
        <v>100</v>
      </c>
      <c r="AA162" s="65">
        <v>5.085</v>
      </c>
      <c r="AB162" s="65">
        <v>96.774000000000001</v>
      </c>
      <c r="AC162" s="65">
        <v>3.2719999999999998</v>
      </c>
      <c r="AD162" s="65">
        <v>100</v>
      </c>
      <c r="AE162" s="65">
        <v>3.25</v>
      </c>
      <c r="AF162" s="65">
        <v>96.774000000000001</v>
      </c>
      <c r="AG162" s="65">
        <v>3.6139999999999999</v>
      </c>
      <c r="AH162" s="65">
        <v>93.332999999999998</v>
      </c>
      <c r="AI162" s="65">
        <v>2.4900000000000002</v>
      </c>
      <c r="AJ162" s="65">
        <v>93.548000000000002</v>
      </c>
      <c r="AK162" s="65">
        <v>2.915</v>
      </c>
      <c r="AL162" s="65">
        <v>100</v>
      </c>
      <c r="AM162" s="76">
        <v>2.85</v>
      </c>
      <c r="AN162" s="65">
        <v>100</v>
      </c>
      <c r="AO162" s="65">
        <v>1.853</v>
      </c>
      <c r="AP162" s="65">
        <v>100</v>
      </c>
      <c r="AQ162" s="65">
        <v>2.488</v>
      </c>
      <c r="AR162" s="65">
        <v>90</v>
      </c>
      <c r="AS162" s="65">
        <v>2.3410000000000002</v>
      </c>
      <c r="AT162" s="65">
        <v>100</v>
      </c>
      <c r="AU162" s="65"/>
      <c r="AV162" s="65"/>
      <c r="AW162" s="65"/>
      <c r="AX162" s="65"/>
      <c r="AY162" s="65"/>
    </row>
    <row r="163" spans="19:51" x14ac:dyDescent="0.25">
      <c r="S163" s="65" t="s">
        <v>70</v>
      </c>
      <c r="T163" s="65" t="s">
        <v>187</v>
      </c>
      <c r="U163" s="65" t="s">
        <v>181</v>
      </c>
      <c r="V163" s="65">
        <v>2004</v>
      </c>
      <c r="W163" s="65">
        <v>1.847</v>
      </c>
      <c r="X163" s="65">
        <v>96.774000000000001</v>
      </c>
      <c r="Y163" s="65">
        <v>2.5099999999999998</v>
      </c>
      <c r="Z163" s="65">
        <v>100</v>
      </c>
      <c r="AA163" s="65">
        <v>3.2109999999999999</v>
      </c>
      <c r="AB163" s="65">
        <v>100</v>
      </c>
      <c r="AC163" s="65">
        <v>2.7519999999999998</v>
      </c>
      <c r="AD163" s="65">
        <v>96.667000000000002</v>
      </c>
      <c r="AE163" s="65">
        <v>1.1859999999999999</v>
      </c>
      <c r="AF163" s="65">
        <v>100</v>
      </c>
      <c r="AG163" s="65">
        <v>1.9690000000000001</v>
      </c>
      <c r="AH163" s="65">
        <v>100</v>
      </c>
      <c r="AI163" s="65">
        <v>2.2450000000000001</v>
      </c>
      <c r="AJ163" s="65">
        <v>100</v>
      </c>
      <c r="AK163" s="65">
        <v>1.2290000000000001</v>
      </c>
      <c r="AL163" s="65">
        <v>100</v>
      </c>
      <c r="AM163" s="76">
        <v>1.569</v>
      </c>
      <c r="AN163" s="65">
        <v>100</v>
      </c>
      <c r="AO163" s="65">
        <v>2.4239999999999999</v>
      </c>
      <c r="AP163" s="65">
        <v>96.774000000000001</v>
      </c>
      <c r="AQ163" s="65">
        <v>2.234</v>
      </c>
      <c r="AR163" s="65">
        <v>63.332999999999998</v>
      </c>
      <c r="AS163" s="65">
        <v>2.7240000000000002</v>
      </c>
      <c r="AT163" s="65">
        <v>64.516000000000005</v>
      </c>
      <c r="AU163" s="65"/>
      <c r="AV163" s="65"/>
      <c r="AW163" s="65"/>
      <c r="AX163" s="65"/>
      <c r="AY163" s="65"/>
    </row>
    <row r="164" spans="19:51" x14ac:dyDescent="0.25">
      <c r="S164" s="65" t="s">
        <v>70</v>
      </c>
      <c r="T164" s="65" t="s">
        <v>187</v>
      </c>
      <c r="U164" s="65" t="s">
        <v>181</v>
      </c>
      <c r="V164" s="65">
        <v>2005</v>
      </c>
      <c r="W164" s="65">
        <v>2.1110000000000002</v>
      </c>
      <c r="X164" s="65">
        <v>100</v>
      </c>
      <c r="Y164" s="65">
        <v>3.2370000000000001</v>
      </c>
      <c r="Z164" s="65">
        <v>100</v>
      </c>
      <c r="AA164" s="65">
        <v>2.6070000000000002</v>
      </c>
      <c r="AB164" s="65">
        <v>96.774000000000001</v>
      </c>
      <c r="AC164" s="65">
        <v>3.3450000000000002</v>
      </c>
      <c r="AD164" s="65">
        <v>100</v>
      </c>
      <c r="AE164" s="65">
        <v>2.5230000000000001</v>
      </c>
      <c r="AF164" s="65">
        <v>96.774000000000001</v>
      </c>
      <c r="AG164" s="65">
        <v>2.484</v>
      </c>
      <c r="AH164" s="65">
        <v>96.667000000000002</v>
      </c>
      <c r="AI164" s="65">
        <v>2.3820000000000001</v>
      </c>
      <c r="AJ164" s="65">
        <v>93.548000000000002</v>
      </c>
      <c r="AK164" s="65">
        <v>2.2650000000000001</v>
      </c>
      <c r="AL164" s="65">
        <v>100</v>
      </c>
      <c r="AM164" s="76">
        <v>2.4740000000000002</v>
      </c>
      <c r="AN164" s="65">
        <v>100</v>
      </c>
      <c r="AO164" s="65">
        <v>3.0249999999999999</v>
      </c>
      <c r="AP164" s="65">
        <v>100</v>
      </c>
      <c r="AQ164" s="65">
        <v>4.5510000000000002</v>
      </c>
      <c r="AR164" s="65">
        <v>96.667000000000002</v>
      </c>
      <c r="AS164" s="65">
        <v>2.4460000000000002</v>
      </c>
      <c r="AT164" s="65">
        <v>100</v>
      </c>
      <c r="AU164" s="65"/>
      <c r="AV164" s="65"/>
      <c r="AW164" s="65"/>
      <c r="AX164" s="65"/>
      <c r="AY164" s="65"/>
    </row>
    <row r="165" spans="19:51" x14ac:dyDescent="0.25">
      <c r="S165" s="65" t="s">
        <v>70</v>
      </c>
      <c r="T165" s="65" t="s">
        <v>187</v>
      </c>
      <c r="U165" s="65" t="s">
        <v>181</v>
      </c>
      <c r="V165" s="65">
        <v>2006</v>
      </c>
      <c r="W165" s="65">
        <v>3.8860000000000001</v>
      </c>
      <c r="X165" s="65">
        <v>96.774000000000001</v>
      </c>
      <c r="Y165" s="65">
        <v>3.3730000000000002</v>
      </c>
      <c r="Z165" s="65">
        <v>100</v>
      </c>
      <c r="AA165" s="65">
        <v>3.6819999999999999</v>
      </c>
      <c r="AB165" s="65">
        <v>100</v>
      </c>
      <c r="AC165" s="65">
        <v>3.214</v>
      </c>
      <c r="AD165" s="65">
        <v>60</v>
      </c>
      <c r="AE165" s="65">
        <v>2.39</v>
      </c>
      <c r="AF165" s="65">
        <v>67.742000000000004</v>
      </c>
      <c r="AG165" s="65">
        <v>2.0249999999999999</v>
      </c>
      <c r="AH165" s="65">
        <v>100</v>
      </c>
      <c r="AI165" s="65">
        <v>2.444</v>
      </c>
      <c r="AJ165" s="65">
        <v>96.774000000000001</v>
      </c>
      <c r="AK165" s="65">
        <v>1.64</v>
      </c>
      <c r="AL165" s="65">
        <v>93.548000000000002</v>
      </c>
      <c r="AM165" s="76">
        <v>1.5920000000000001</v>
      </c>
      <c r="AN165" s="65">
        <v>56.667000000000002</v>
      </c>
      <c r="AO165" s="65">
        <v>1.78</v>
      </c>
      <c r="AP165" s="65">
        <v>93.548000000000002</v>
      </c>
      <c r="AQ165" s="65">
        <v>1.7250000000000001</v>
      </c>
      <c r="AR165" s="65">
        <v>100</v>
      </c>
      <c r="AS165" s="65">
        <v>2.4769999999999999</v>
      </c>
      <c r="AT165" s="65">
        <v>100</v>
      </c>
      <c r="AU165" s="65"/>
      <c r="AV165" s="65"/>
      <c r="AW165" s="65"/>
      <c r="AX165" s="65"/>
      <c r="AY165" s="65"/>
    </row>
    <row r="166" spans="19:51" x14ac:dyDescent="0.25">
      <c r="S166" s="65" t="s">
        <v>70</v>
      </c>
      <c r="T166" s="65" t="s">
        <v>187</v>
      </c>
      <c r="U166" s="65" t="s">
        <v>181</v>
      </c>
      <c r="V166" s="65">
        <v>2007</v>
      </c>
      <c r="W166" s="65">
        <v>1.57</v>
      </c>
      <c r="X166" s="65">
        <v>100</v>
      </c>
      <c r="Y166" s="65">
        <v>1.722</v>
      </c>
      <c r="Z166" s="65">
        <v>100</v>
      </c>
      <c r="AA166" s="65">
        <v>2.2770000000000001</v>
      </c>
      <c r="AB166" s="65">
        <v>96.774000000000001</v>
      </c>
      <c r="AC166" s="65">
        <v>2.423</v>
      </c>
      <c r="AD166" s="65">
        <v>96.667000000000002</v>
      </c>
      <c r="AE166" s="65">
        <v>2.3119999999999998</v>
      </c>
      <c r="AF166" s="65">
        <v>100</v>
      </c>
      <c r="AG166" s="65">
        <v>2.1669999999999998</v>
      </c>
      <c r="AH166" s="65">
        <v>100</v>
      </c>
      <c r="AI166" s="65">
        <v>1.73</v>
      </c>
      <c r="AJ166" s="65">
        <v>100</v>
      </c>
      <c r="AK166" s="65">
        <v>2.6619999999999999</v>
      </c>
      <c r="AL166" s="65">
        <v>67.742000000000004</v>
      </c>
      <c r="AM166" s="76">
        <v>1.911</v>
      </c>
      <c r="AN166" s="65">
        <v>100</v>
      </c>
      <c r="AO166" s="65">
        <v>2.9769999999999999</v>
      </c>
      <c r="AP166" s="65">
        <v>100</v>
      </c>
      <c r="AQ166" s="65">
        <v>2.0720000000000001</v>
      </c>
      <c r="AR166" s="65">
        <v>100</v>
      </c>
      <c r="AS166" s="65">
        <v>2.7850000000000001</v>
      </c>
      <c r="AT166" s="65">
        <v>96.774000000000001</v>
      </c>
      <c r="AU166" s="65"/>
      <c r="AV166" s="65"/>
      <c r="AW166" s="65"/>
      <c r="AX166" s="65"/>
      <c r="AY166" s="65"/>
    </row>
    <row r="167" spans="19:51" x14ac:dyDescent="0.25">
      <c r="S167" s="65" t="s">
        <v>70</v>
      </c>
      <c r="T167" s="65" t="s">
        <v>187</v>
      </c>
      <c r="U167" s="65" t="s">
        <v>181</v>
      </c>
      <c r="V167" s="65">
        <v>2008</v>
      </c>
      <c r="W167" s="65">
        <v>2.9689999999999999</v>
      </c>
      <c r="X167" s="65">
        <v>100</v>
      </c>
      <c r="Y167" s="65">
        <v>3.5049999999999999</v>
      </c>
      <c r="Z167" s="65">
        <v>100</v>
      </c>
      <c r="AA167" s="65">
        <v>2.5910000000000002</v>
      </c>
      <c r="AB167" s="65">
        <v>100</v>
      </c>
      <c r="AC167" s="65">
        <v>2.5630000000000002</v>
      </c>
      <c r="AD167" s="65">
        <v>100</v>
      </c>
      <c r="AE167" s="65">
        <v>2.2269999999999999</v>
      </c>
      <c r="AF167" s="65">
        <v>100</v>
      </c>
      <c r="AG167" s="65">
        <v>2.5870000000000002</v>
      </c>
      <c r="AH167" s="65">
        <v>100</v>
      </c>
      <c r="AI167" s="65">
        <v>1.8939999999999999</v>
      </c>
      <c r="AJ167" s="65">
        <v>100</v>
      </c>
      <c r="AK167" s="65">
        <v>2.3119999999999998</v>
      </c>
      <c r="AL167" s="65">
        <v>100</v>
      </c>
      <c r="AM167" s="76">
        <v>1.972</v>
      </c>
      <c r="AN167" s="65">
        <v>100</v>
      </c>
      <c r="AO167" s="65">
        <v>2.589</v>
      </c>
      <c r="AP167" s="65">
        <v>96.774000000000001</v>
      </c>
      <c r="AQ167" s="65">
        <v>2.8559999999999999</v>
      </c>
      <c r="AR167" s="65">
        <v>100</v>
      </c>
      <c r="AS167" s="65">
        <v>1.8779999999999999</v>
      </c>
      <c r="AT167" s="65">
        <v>100</v>
      </c>
      <c r="AU167" s="65"/>
      <c r="AV167" s="65"/>
      <c r="AW167" s="65"/>
      <c r="AX167" s="65"/>
      <c r="AY167" s="65"/>
    </row>
    <row r="168" spans="19:51" x14ac:dyDescent="0.25">
      <c r="S168" s="65" t="s">
        <v>70</v>
      </c>
      <c r="T168" s="65" t="s">
        <v>187</v>
      </c>
      <c r="U168" s="65" t="s">
        <v>181</v>
      </c>
      <c r="V168" s="65">
        <v>2009</v>
      </c>
      <c r="W168" s="65">
        <v>3.39</v>
      </c>
      <c r="X168" s="65">
        <v>100</v>
      </c>
      <c r="Y168" s="65">
        <v>1.95</v>
      </c>
      <c r="Z168" s="65">
        <v>100</v>
      </c>
      <c r="AA168" s="65">
        <v>2.3199999999999998</v>
      </c>
      <c r="AB168" s="65">
        <v>100</v>
      </c>
      <c r="AC168" s="65">
        <v>3.4340000000000002</v>
      </c>
      <c r="AD168" s="65">
        <v>100</v>
      </c>
      <c r="AE168" s="65">
        <v>1.881</v>
      </c>
      <c r="AF168" s="65">
        <v>100</v>
      </c>
      <c r="AG168" s="65">
        <v>2.448</v>
      </c>
      <c r="AH168" s="65">
        <v>93.332999999999998</v>
      </c>
      <c r="AI168" s="65">
        <v>1.431</v>
      </c>
      <c r="AJ168" s="65">
        <v>100</v>
      </c>
      <c r="AK168" s="65">
        <v>2.306</v>
      </c>
      <c r="AL168" s="65">
        <v>100</v>
      </c>
      <c r="AM168" s="65">
        <v>2.79</v>
      </c>
      <c r="AN168" s="65">
        <v>100</v>
      </c>
      <c r="AO168" s="65">
        <v>2.3959999999999999</v>
      </c>
      <c r="AP168" s="65">
        <v>100</v>
      </c>
      <c r="AQ168" s="65">
        <v>2.2090000000000001</v>
      </c>
      <c r="AR168" s="65">
        <v>100</v>
      </c>
      <c r="AS168" s="65">
        <v>2.0129999999999999</v>
      </c>
      <c r="AT168" s="65">
        <v>100</v>
      </c>
      <c r="AU168" s="65"/>
      <c r="AV168" s="65"/>
      <c r="AW168" s="65"/>
      <c r="AX168" s="65"/>
      <c r="AY168" s="65"/>
    </row>
    <row r="169" spans="19:51" x14ac:dyDescent="0.25">
      <c r="S169" s="66" t="s">
        <v>70</v>
      </c>
      <c r="T169" s="66" t="s">
        <v>187</v>
      </c>
      <c r="U169" s="66" t="s">
        <v>181</v>
      </c>
      <c r="V169" s="66">
        <v>2010</v>
      </c>
      <c r="W169" s="66">
        <v>2.91</v>
      </c>
      <c r="X169" s="66">
        <v>87.096999999999994</v>
      </c>
      <c r="Y169" s="66">
        <v>3.1059999999999999</v>
      </c>
      <c r="Z169" s="66">
        <v>96.429000000000002</v>
      </c>
      <c r="AA169" s="66">
        <v>2.3490000000000002</v>
      </c>
      <c r="AB169" s="66">
        <v>100</v>
      </c>
      <c r="AC169" s="66">
        <v>2.3010000000000002</v>
      </c>
      <c r="AD169" s="66">
        <v>100</v>
      </c>
      <c r="AE169" s="66">
        <v>2.1219999999999999</v>
      </c>
      <c r="AF169" s="66">
        <v>100</v>
      </c>
      <c r="AG169" s="66">
        <v>2.0379999999999998</v>
      </c>
      <c r="AH169" s="66">
        <v>100</v>
      </c>
      <c r="AI169" s="66">
        <v>2.351</v>
      </c>
      <c r="AJ169" s="66">
        <v>96.774000000000001</v>
      </c>
      <c r="AK169" s="66">
        <v>2.2090000000000001</v>
      </c>
      <c r="AL169" s="66">
        <v>100</v>
      </c>
      <c r="AM169" s="66">
        <v>1.5129999999999999</v>
      </c>
      <c r="AN169" s="66">
        <v>100</v>
      </c>
      <c r="AO169" s="66">
        <v>1.74</v>
      </c>
      <c r="AP169" s="66">
        <v>100</v>
      </c>
      <c r="AQ169" s="66">
        <v>1.9490000000000001</v>
      </c>
      <c r="AR169" s="66">
        <v>100</v>
      </c>
      <c r="AS169" s="66">
        <v>2.427</v>
      </c>
      <c r="AT169" s="66">
        <v>100</v>
      </c>
      <c r="AU169" s="65"/>
      <c r="AV169" s="65"/>
      <c r="AW169" s="65"/>
      <c r="AX169" s="65"/>
      <c r="AY169" s="65"/>
    </row>
    <row r="170" spans="19:51" x14ac:dyDescent="0.25">
      <c r="S170" s="65" t="s">
        <v>75</v>
      </c>
      <c r="T170" s="65" t="s">
        <v>144</v>
      </c>
      <c r="U170" s="65" t="s">
        <v>178</v>
      </c>
      <c r="V170" s="65">
        <v>1990</v>
      </c>
      <c r="W170" s="65">
        <v>1.764</v>
      </c>
      <c r="X170" s="65">
        <v>100</v>
      </c>
      <c r="Y170" s="65">
        <v>2.7709999999999999</v>
      </c>
      <c r="Z170" s="65">
        <v>96.429000000000002</v>
      </c>
      <c r="AA170" s="65">
        <v>1.7989999999999999</v>
      </c>
      <c r="AB170" s="65">
        <v>100</v>
      </c>
      <c r="AC170" s="65">
        <v>1.944</v>
      </c>
      <c r="AD170" s="65">
        <v>100</v>
      </c>
      <c r="AE170" s="65">
        <v>1.1359999999999999</v>
      </c>
      <c r="AF170" s="65">
        <v>93.548000000000002</v>
      </c>
      <c r="AG170" s="65">
        <v>1.349</v>
      </c>
      <c r="AH170" s="65">
        <v>100</v>
      </c>
      <c r="AI170" s="65">
        <v>0.86</v>
      </c>
      <c r="AJ170" s="65">
        <v>100</v>
      </c>
      <c r="AK170" s="65">
        <v>1.528</v>
      </c>
      <c r="AL170" s="65">
        <v>96.774000000000001</v>
      </c>
      <c r="AM170" s="76">
        <v>1.097</v>
      </c>
      <c r="AN170" s="65">
        <v>93.332999999999998</v>
      </c>
      <c r="AO170" s="65">
        <v>2.2450000000000001</v>
      </c>
      <c r="AP170" s="65">
        <v>100</v>
      </c>
      <c r="AQ170" s="65">
        <v>1.571</v>
      </c>
      <c r="AR170" s="65">
        <v>100</v>
      </c>
      <c r="AS170" s="65">
        <v>1.522</v>
      </c>
      <c r="AT170" s="65">
        <v>100</v>
      </c>
      <c r="AU170" s="65"/>
      <c r="AV170" s="65"/>
      <c r="AW170" s="65"/>
      <c r="AX170" s="65"/>
      <c r="AY170" s="65"/>
    </row>
    <row r="171" spans="19:51" x14ac:dyDescent="0.25">
      <c r="S171" s="65" t="s">
        <v>75</v>
      </c>
      <c r="T171" s="65" t="s">
        <v>144</v>
      </c>
      <c r="U171" s="65" t="s">
        <v>178</v>
      </c>
      <c r="V171" s="65">
        <v>1991</v>
      </c>
      <c r="W171" s="65">
        <v>0.874</v>
      </c>
      <c r="X171" s="65">
        <v>100</v>
      </c>
      <c r="Y171" s="65">
        <v>3.258</v>
      </c>
      <c r="Z171" s="65">
        <v>100</v>
      </c>
      <c r="AA171" s="65">
        <v>3.1070000000000002</v>
      </c>
      <c r="AB171" s="65">
        <v>96.774000000000001</v>
      </c>
      <c r="AC171" s="65">
        <v>2.5409999999999999</v>
      </c>
      <c r="AD171" s="65">
        <v>100</v>
      </c>
      <c r="AE171" s="65">
        <v>0.66800000000000004</v>
      </c>
      <c r="AF171" s="65">
        <v>93.548000000000002</v>
      </c>
      <c r="AG171" s="65">
        <v>1.633</v>
      </c>
      <c r="AH171" s="65">
        <v>100</v>
      </c>
      <c r="AI171" s="65">
        <v>1.1659999999999999</v>
      </c>
      <c r="AJ171" s="65">
        <v>100</v>
      </c>
      <c r="AK171" s="65">
        <v>0.92200000000000004</v>
      </c>
      <c r="AL171" s="65">
        <v>100</v>
      </c>
      <c r="AM171" s="76">
        <v>0.628</v>
      </c>
      <c r="AN171" s="65">
        <v>90</v>
      </c>
      <c r="AO171" s="65">
        <v>1.4370000000000001</v>
      </c>
      <c r="AP171" s="65">
        <v>83.870999999999995</v>
      </c>
      <c r="AQ171" s="65">
        <v>1.9079999999999999</v>
      </c>
      <c r="AR171" s="65">
        <v>100</v>
      </c>
      <c r="AS171" s="65">
        <v>0.82399999999999995</v>
      </c>
      <c r="AT171" s="65">
        <v>96.774000000000001</v>
      </c>
      <c r="AU171" s="65">
        <f>+V171</f>
        <v>1991</v>
      </c>
      <c r="AV171" s="65">
        <f>+((AA171+AA178)*AB171+(AC171+AC178)*AD171+(AE171+AE178)*AF171)/SUM(AB171,AD171,AF171)</f>
        <v>3.8894899732021688</v>
      </c>
      <c r="AW171" s="65">
        <f>+((AG171+AG178)*AH171+(AI171+AI178)*AJ171+(AK171+AK178)*AL171)/SUM(AH171,AJ171,AL171)</f>
        <v>3.4553333333333329</v>
      </c>
      <c r="AX171" s="65">
        <f>+((AM171+AM178)*AN171+(AO171+AO178)*AP171+(AQ171+AQ178)*AR171)/SUM(AN171,AP171,AR171)</f>
        <v>3.084334478641404</v>
      </c>
      <c r="AY171" s="65">
        <f>+((AS171+AS178)*AT171+(W171+W178)*X171+(Y171+Y178)*Z171)/SUM(X171,Z171,AT171)</f>
        <v>3.3487069487219232</v>
      </c>
    </row>
    <row r="172" spans="19:51" x14ac:dyDescent="0.25">
      <c r="S172" s="65" t="s">
        <v>75</v>
      </c>
      <c r="T172" s="65" t="s">
        <v>144</v>
      </c>
      <c r="U172" s="65" t="s">
        <v>178</v>
      </c>
      <c r="V172" s="65">
        <v>1992</v>
      </c>
      <c r="W172" s="65">
        <v>1.024</v>
      </c>
      <c r="X172" s="65">
        <v>93.548000000000002</v>
      </c>
      <c r="Y172" s="65">
        <v>2.1219999999999999</v>
      </c>
      <c r="Z172" s="65">
        <v>96.552000000000007</v>
      </c>
      <c r="AA172" s="65">
        <v>2.6920000000000002</v>
      </c>
      <c r="AB172" s="65">
        <v>96.774000000000001</v>
      </c>
      <c r="AC172" s="65">
        <v>1.218</v>
      </c>
      <c r="AD172" s="65">
        <v>100</v>
      </c>
      <c r="AE172" s="65">
        <v>0.70599999999999996</v>
      </c>
      <c r="AF172" s="65">
        <v>87.096999999999994</v>
      </c>
      <c r="AG172" s="65">
        <v>0.68899999999999995</v>
      </c>
      <c r="AH172" s="65">
        <v>100</v>
      </c>
      <c r="AI172" s="65">
        <v>0.95199999999999996</v>
      </c>
      <c r="AJ172" s="65">
        <v>90.322999999999993</v>
      </c>
      <c r="AK172" s="65">
        <v>0.93899999999999995</v>
      </c>
      <c r="AL172" s="65">
        <v>100</v>
      </c>
      <c r="AM172" s="76">
        <v>1.042</v>
      </c>
      <c r="AN172" s="65">
        <v>90</v>
      </c>
      <c r="AO172" s="65">
        <v>1.198</v>
      </c>
      <c r="AP172" s="65">
        <v>100</v>
      </c>
      <c r="AQ172" s="65">
        <v>0.86699999999999999</v>
      </c>
      <c r="AR172" s="65">
        <v>93.332999999999998</v>
      </c>
      <c r="AS172" s="65">
        <v>0.55900000000000005</v>
      </c>
      <c r="AT172" s="65">
        <v>100</v>
      </c>
      <c r="AU172" s="65">
        <f t="shared" ref="AU172:AU175" si="16">+V172</f>
        <v>1992</v>
      </c>
      <c r="AV172" s="65">
        <f t="shared" ref="AV172:AV175" si="17">+((AA172+AA179)*AB172+(AC172+AC179)*AD172+(AE172+AE179)*AF172)/SUM(AB172,AD172,AF172)</f>
        <v>2.859044248972245</v>
      </c>
      <c r="AW172" s="65">
        <f t="shared" ref="AW172:AW174" si="18">+((AG172+AG179)*AH172+(AI172+AI179)*AJ172+(AK172+AK179)*AL172)/SUM(AH172,AJ172,AL172)</f>
        <v>1.9492330542189218</v>
      </c>
      <c r="AX172" s="65">
        <f t="shared" ref="AX172:AX174" si="19">+((AM172+AM179)*AN172+(AO172+AO179)*AP172+(AQ172+AQ179)*AR172)/SUM(AN172,AP172,AR172)</f>
        <v>1.8912116555431244</v>
      </c>
      <c r="AY172" s="65">
        <f t="shared" ref="AY172:AY174" si="20">+((AS172+AS179)*AT172+(W172+W179)*X172+(Y172+Y179)*Z172)/SUM(X172,Z172,AT172)</f>
        <v>2.072189837986901</v>
      </c>
    </row>
    <row r="173" spans="19:51" x14ac:dyDescent="0.25">
      <c r="S173" s="65" t="s">
        <v>75</v>
      </c>
      <c r="T173" s="65" t="s">
        <v>144</v>
      </c>
      <c r="U173" s="65" t="s">
        <v>178</v>
      </c>
      <c r="V173" s="65">
        <v>1993</v>
      </c>
      <c r="W173" s="65">
        <v>0.97699999999999998</v>
      </c>
      <c r="X173" s="65">
        <v>87.096999999999994</v>
      </c>
      <c r="Y173" s="65">
        <v>1.202</v>
      </c>
      <c r="Z173" s="65">
        <v>100</v>
      </c>
      <c r="AA173" s="65">
        <v>2.93</v>
      </c>
      <c r="AB173" s="65">
        <v>100</v>
      </c>
      <c r="AC173" s="65">
        <v>1.133</v>
      </c>
      <c r="AD173" s="65">
        <v>100</v>
      </c>
      <c r="AE173" s="65">
        <v>0.56799999999999995</v>
      </c>
      <c r="AF173" s="65">
        <v>100</v>
      </c>
      <c r="AG173" s="65">
        <v>0.442</v>
      </c>
      <c r="AH173" s="65">
        <v>96.667000000000002</v>
      </c>
      <c r="AI173" s="65">
        <v>1.0740000000000001</v>
      </c>
      <c r="AJ173" s="65">
        <v>100</v>
      </c>
      <c r="AK173" s="65">
        <v>0.72099999999999997</v>
      </c>
      <c r="AL173" s="65">
        <v>100</v>
      </c>
      <c r="AM173" s="76">
        <v>0.56799999999999995</v>
      </c>
      <c r="AN173" s="65">
        <v>90</v>
      </c>
      <c r="AO173" s="65">
        <v>1.026</v>
      </c>
      <c r="AP173" s="65">
        <v>96.774000000000001</v>
      </c>
      <c r="AQ173" s="65">
        <v>2.278</v>
      </c>
      <c r="AR173" s="65">
        <v>90</v>
      </c>
      <c r="AS173" s="65">
        <v>0.94799999999999995</v>
      </c>
      <c r="AT173" s="65">
        <v>100</v>
      </c>
      <c r="AU173" s="65">
        <f t="shared" si="16"/>
        <v>1993</v>
      </c>
      <c r="AV173" s="65">
        <f t="shared" si="17"/>
        <v>2.66</v>
      </c>
      <c r="AW173" s="65">
        <f t="shared" si="18"/>
        <v>1.8531676795868766</v>
      </c>
      <c r="AX173" s="65">
        <f t="shared" si="19"/>
        <v>2.0983779834811074</v>
      </c>
      <c r="AY173" s="65">
        <f t="shared" si="20"/>
        <v>1.8294155703473041</v>
      </c>
    </row>
    <row r="174" spans="19:51" x14ac:dyDescent="0.25">
      <c r="S174" s="65" t="s">
        <v>75</v>
      </c>
      <c r="T174" s="65" t="s">
        <v>144</v>
      </c>
      <c r="U174" s="65" t="s">
        <v>178</v>
      </c>
      <c r="V174" s="65">
        <v>1994</v>
      </c>
      <c r="W174" s="65">
        <v>0.81499999999999995</v>
      </c>
      <c r="X174" s="65">
        <v>93.548000000000002</v>
      </c>
      <c r="Y174" s="65">
        <v>1.764</v>
      </c>
      <c r="Z174" s="65">
        <v>96.429000000000002</v>
      </c>
      <c r="AA174" s="65">
        <v>0.73099999999999998</v>
      </c>
      <c r="AB174" s="65">
        <v>100</v>
      </c>
      <c r="AC174" s="65">
        <v>0.78300000000000003</v>
      </c>
      <c r="AD174" s="65">
        <v>100</v>
      </c>
      <c r="AE174" s="65">
        <v>0.41699999999999998</v>
      </c>
      <c r="AF174" s="65">
        <v>100</v>
      </c>
      <c r="AG174" s="65">
        <v>0.48799999999999999</v>
      </c>
      <c r="AH174" s="65">
        <v>96.667000000000002</v>
      </c>
      <c r="AI174" s="65">
        <v>0.59499999999999997</v>
      </c>
      <c r="AJ174" s="65">
        <v>100</v>
      </c>
      <c r="AK174" s="65">
        <v>0.37</v>
      </c>
      <c r="AL174" s="65">
        <v>100</v>
      </c>
      <c r="AM174" s="76">
        <v>0.59199999999999997</v>
      </c>
      <c r="AN174" s="65">
        <v>100</v>
      </c>
      <c r="AO174" s="65">
        <v>0.32100000000000001</v>
      </c>
      <c r="AP174" s="65">
        <v>93.548000000000002</v>
      </c>
      <c r="AQ174" s="65">
        <v>0.252</v>
      </c>
      <c r="AR174" s="65">
        <v>96.667000000000002</v>
      </c>
      <c r="AS174" s="65">
        <v>0.98599999999999999</v>
      </c>
      <c r="AT174" s="65">
        <v>93.548000000000002</v>
      </c>
      <c r="AU174" s="65">
        <f t="shared" si="16"/>
        <v>1994</v>
      </c>
      <c r="AV174" s="65">
        <f t="shared" si="17"/>
        <v>1.488</v>
      </c>
      <c r="AW174" s="65">
        <f t="shared" si="18"/>
        <v>2.1104037793215964</v>
      </c>
      <c r="AX174" s="65">
        <f t="shared" si="19"/>
        <v>1.3703919128921662</v>
      </c>
      <c r="AY174" s="65">
        <f t="shared" si="20"/>
        <v>1.642233101137466</v>
      </c>
    </row>
    <row r="175" spans="19:51" x14ac:dyDescent="0.25">
      <c r="S175" s="65" t="s">
        <v>75</v>
      </c>
      <c r="T175" s="65" t="s">
        <v>144</v>
      </c>
      <c r="U175" s="65" t="s">
        <v>178</v>
      </c>
      <c r="V175" s="65">
        <v>1995</v>
      </c>
      <c r="W175" s="65">
        <v>0.67900000000000005</v>
      </c>
      <c r="X175" s="65">
        <v>100</v>
      </c>
      <c r="Y175" s="65">
        <v>0.39300000000000002</v>
      </c>
      <c r="Z175" s="65">
        <v>100</v>
      </c>
      <c r="AA175" s="65">
        <v>0.45</v>
      </c>
      <c r="AB175" s="65">
        <v>100</v>
      </c>
      <c r="AC175" s="65">
        <v>0.22700000000000001</v>
      </c>
      <c r="AD175" s="65">
        <v>100</v>
      </c>
      <c r="AE175" s="65">
        <v>0.63300000000000001</v>
      </c>
      <c r="AF175" s="65">
        <v>90.322999999999993</v>
      </c>
      <c r="AG175" s="65">
        <v>0.33100000000000002</v>
      </c>
      <c r="AH175" s="65">
        <v>100</v>
      </c>
      <c r="AI175" s="65">
        <v>0.29799999999999999</v>
      </c>
      <c r="AJ175" s="65">
        <v>96.774000000000001</v>
      </c>
      <c r="AK175" s="65">
        <v>0.221</v>
      </c>
      <c r="AL175" s="65">
        <v>100</v>
      </c>
      <c r="AM175" s="65">
        <v>0.32200000000000001</v>
      </c>
      <c r="AN175" s="65">
        <v>100</v>
      </c>
      <c r="AO175" s="65">
        <v>0.40500000000000003</v>
      </c>
      <c r="AP175" s="65">
        <v>100</v>
      </c>
      <c r="AQ175" s="65">
        <v>0.71499999999999997</v>
      </c>
      <c r="AR175" s="65">
        <v>100</v>
      </c>
      <c r="AS175" s="65">
        <v>1.0780000000000001</v>
      </c>
      <c r="AT175" s="65">
        <v>100</v>
      </c>
      <c r="AU175" s="65">
        <f t="shared" si="16"/>
        <v>1995</v>
      </c>
      <c r="AV175" s="65">
        <f t="shared" si="17"/>
        <v>1.7961335512515373</v>
      </c>
      <c r="AW175" s="65">
        <f>+((AG175+AG182)*AH175+(AI175+AI182)*AJ175+(AK175+AK182)*AL175)/SUM(AH175,AJ175,AL175)</f>
        <v>1.0557826359451972</v>
      </c>
      <c r="AX175" s="65"/>
      <c r="AY175" s="65">
        <f>+((AS175+AS182)*AT175+(W175+W182)*X175+(Y175+Y182)*Z175)/SUM(X175,Z175,AT175)</f>
        <v>1.3830000000000002</v>
      </c>
    </row>
    <row r="176" spans="19:51" x14ac:dyDescent="0.25">
      <c r="S176" s="65" t="s">
        <v>75</v>
      </c>
      <c r="T176" s="65" t="s">
        <v>144</v>
      </c>
      <c r="U176" s="65" t="s">
        <v>178</v>
      </c>
      <c r="V176" s="65">
        <v>1997</v>
      </c>
      <c r="W176" s="65">
        <v>1.236</v>
      </c>
      <c r="X176" s="65">
        <v>100</v>
      </c>
      <c r="Y176" s="65">
        <v>1.133</v>
      </c>
      <c r="Z176" s="65">
        <v>100</v>
      </c>
      <c r="AA176" s="65">
        <v>1.4510000000000001</v>
      </c>
      <c r="AB176" s="65">
        <v>100</v>
      </c>
      <c r="AC176" s="65">
        <v>0.86799999999999999</v>
      </c>
      <c r="AD176" s="65">
        <v>86.667000000000002</v>
      </c>
      <c r="AE176" s="65">
        <v>0.81200000000000006</v>
      </c>
      <c r="AF176" s="65">
        <v>96.774000000000001</v>
      </c>
      <c r="AG176" s="65">
        <v>0.32700000000000001</v>
      </c>
      <c r="AH176" s="65">
        <v>93.332999999999998</v>
      </c>
      <c r="AI176" s="65">
        <v>1.177</v>
      </c>
      <c r="AJ176" s="65">
        <v>100</v>
      </c>
      <c r="AK176" s="65">
        <v>0.51700000000000002</v>
      </c>
      <c r="AL176" s="65">
        <v>83.870999999999995</v>
      </c>
      <c r="AM176" s="65">
        <v>0.82399999999999995</v>
      </c>
      <c r="AN176" s="65">
        <v>96.667000000000002</v>
      </c>
      <c r="AO176" s="65">
        <v>0.48599999999999999</v>
      </c>
      <c r="AP176" s="65">
        <v>100</v>
      </c>
      <c r="AQ176" s="65">
        <v>1.464</v>
      </c>
      <c r="AR176" s="65">
        <v>93.332999999999998</v>
      </c>
      <c r="AS176" s="65">
        <v>1.0289999999999999</v>
      </c>
      <c r="AT176" s="65">
        <v>100</v>
      </c>
      <c r="AU176" s="65"/>
      <c r="AV176" s="65"/>
      <c r="AW176" s="65"/>
      <c r="AX176" s="65"/>
      <c r="AY176" s="65"/>
    </row>
    <row r="177" spans="19:51" x14ac:dyDescent="0.25">
      <c r="S177" s="66" t="s">
        <v>75</v>
      </c>
      <c r="T177" s="66" t="s">
        <v>144</v>
      </c>
      <c r="U177" s="66" t="s">
        <v>178</v>
      </c>
      <c r="V177" s="66">
        <v>1998</v>
      </c>
      <c r="W177" s="66">
        <v>1.369</v>
      </c>
      <c r="X177" s="66">
        <v>100</v>
      </c>
      <c r="Y177" s="66">
        <v>2.0209999999999999</v>
      </c>
      <c r="Z177" s="66">
        <v>100</v>
      </c>
      <c r="AA177" s="66">
        <v>1.026</v>
      </c>
      <c r="AB177" s="66">
        <v>100</v>
      </c>
      <c r="AC177" s="66">
        <v>1.333</v>
      </c>
      <c r="AD177" s="66">
        <v>100</v>
      </c>
      <c r="AE177" s="66">
        <v>1.1599999999999999</v>
      </c>
      <c r="AF177" s="66">
        <v>100</v>
      </c>
      <c r="AG177" s="66">
        <v>1.016</v>
      </c>
      <c r="AH177" s="66">
        <v>100</v>
      </c>
      <c r="AI177" s="66">
        <v>0.91100000000000003</v>
      </c>
      <c r="AJ177" s="66">
        <v>100</v>
      </c>
      <c r="AK177" s="66">
        <v>0.73399999999999999</v>
      </c>
      <c r="AL177" s="66">
        <v>100</v>
      </c>
      <c r="AM177" s="66">
        <v>0.95099999999999996</v>
      </c>
      <c r="AN177" s="66">
        <v>100</v>
      </c>
      <c r="AO177" s="66">
        <v>0.78200000000000003</v>
      </c>
      <c r="AP177" s="66">
        <v>100</v>
      </c>
      <c r="AQ177" s="66">
        <v>1.6</v>
      </c>
      <c r="AR177" s="66">
        <v>96.667000000000002</v>
      </c>
      <c r="AS177" s="66">
        <v>1.3220000000000001</v>
      </c>
      <c r="AT177" s="66">
        <v>100</v>
      </c>
      <c r="AU177" s="65"/>
      <c r="AV177" s="65"/>
      <c r="AW177" s="65"/>
      <c r="AX177" s="65"/>
      <c r="AY177" s="65"/>
    </row>
    <row r="178" spans="19:51" x14ac:dyDescent="0.25">
      <c r="S178" s="65" t="s">
        <v>75</v>
      </c>
      <c r="T178" s="65" t="s">
        <v>186</v>
      </c>
      <c r="U178" s="65" t="s">
        <v>152</v>
      </c>
      <c r="V178" s="65">
        <v>1991</v>
      </c>
      <c r="W178" s="65">
        <v>1.734</v>
      </c>
      <c r="X178" s="65">
        <v>93.548000000000002</v>
      </c>
      <c r="Y178" s="65">
        <v>1.4650000000000001</v>
      </c>
      <c r="Z178" s="65">
        <v>92.856999999999999</v>
      </c>
      <c r="AA178" s="65">
        <v>0.71099999999999997</v>
      </c>
      <c r="AB178" s="65">
        <v>100</v>
      </c>
      <c r="AC178" s="65">
        <v>2.145</v>
      </c>
      <c r="AD178" s="65">
        <v>100</v>
      </c>
      <c r="AE178" s="65">
        <v>2.444</v>
      </c>
      <c r="AF178" s="65">
        <v>87.096999999999994</v>
      </c>
      <c r="AG178" s="65">
        <v>2.5350000000000001</v>
      </c>
      <c r="AH178" s="65">
        <v>100</v>
      </c>
      <c r="AI178" s="65">
        <v>2.6259999999999999</v>
      </c>
      <c r="AJ178" s="65">
        <v>100</v>
      </c>
      <c r="AK178" s="65">
        <v>1.484</v>
      </c>
      <c r="AL178" s="65">
        <v>93.548000000000002</v>
      </c>
      <c r="AM178" s="76">
        <v>1.6519999999999999</v>
      </c>
      <c r="AN178" s="65">
        <v>70</v>
      </c>
      <c r="AO178" s="65">
        <v>1.371</v>
      </c>
      <c r="AP178" s="65">
        <v>83.870999999999995</v>
      </c>
      <c r="AQ178" s="65">
        <v>2.1320000000000001</v>
      </c>
      <c r="AR178" s="65">
        <v>100</v>
      </c>
      <c r="AS178" s="65">
        <v>1.87</v>
      </c>
      <c r="AT178" s="65">
        <v>96.774000000000001</v>
      </c>
      <c r="AU178" s="65"/>
      <c r="AV178" s="65"/>
      <c r="AW178" s="65"/>
      <c r="AX178" s="65"/>
      <c r="AY178" s="65"/>
    </row>
    <row r="179" spans="19:51" x14ac:dyDescent="0.25">
      <c r="S179" s="65" t="s">
        <v>75</v>
      </c>
      <c r="T179" s="65" t="s">
        <v>186</v>
      </c>
      <c r="U179" s="65" t="s">
        <v>152</v>
      </c>
      <c r="V179" s="65">
        <v>1992</v>
      </c>
      <c r="W179" s="65">
        <v>1.3420000000000001</v>
      </c>
      <c r="X179" s="65">
        <v>90.322999999999993</v>
      </c>
      <c r="Y179" s="65">
        <v>0.80500000000000005</v>
      </c>
      <c r="Z179" s="65">
        <v>96.552000000000007</v>
      </c>
      <c r="AA179" s="65">
        <v>1.36</v>
      </c>
      <c r="AB179" s="65">
        <v>96.774000000000001</v>
      </c>
      <c r="AC179" s="65">
        <v>0.91600000000000004</v>
      </c>
      <c r="AD179" s="65">
        <v>100</v>
      </c>
      <c r="AE179" s="65">
        <v>1.66</v>
      </c>
      <c r="AF179" s="65">
        <v>77.418999999999997</v>
      </c>
      <c r="AG179" s="65">
        <v>1.163</v>
      </c>
      <c r="AH179" s="65">
        <v>66.667000000000002</v>
      </c>
      <c r="AI179" s="65">
        <v>0.80400000000000005</v>
      </c>
      <c r="AJ179" s="65">
        <v>80.644999999999996</v>
      </c>
      <c r="AK179" s="65">
        <v>1.282</v>
      </c>
      <c r="AL179" s="65">
        <v>77.418999999999997</v>
      </c>
      <c r="AM179" s="76">
        <v>1.181</v>
      </c>
      <c r="AN179" s="65">
        <v>83.332999999999998</v>
      </c>
      <c r="AO179" s="65">
        <v>0.308</v>
      </c>
      <c r="AP179" s="65">
        <v>100</v>
      </c>
      <c r="AQ179" s="65">
        <v>1.117</v>
      </c>
      <c r="AR179" s="65">
        <v>83.332999999999998</v>
      </c>
      <c r="AS179" s="65">
        <v>0.41299999999999998</v>
      </c>
      <c r="AT179" s="65">
        <v>100</v>
      </c>
      <c r="AU179" s="65"/>
      <c r="AV179" s="65"/>
      <c r="AW179" s="65"/>
      <c r="AX179" s="65"/>
      <c r="AY179" s="65"/>
    </row>
    <row r="180" spans="19:51" x14ac:dyDescent="0.25">
      <c r="S180" s="65" t="s">
        <v>75</v>
      </c>
      <c r="T180" s="65" t="s">
        <v>186</v>
      </c>
      <c r="U180" s="65" t="s">
        <v>152</v>
      </c>
      <c r="V180" s="65">
        <v>1993</v>
      </c>
      <c r="W180" s="65">
        <v>0.64900000000000002</v>
      </c>
      <c r="X180" s="65">
        <v>87.096999999999994</v>
      </c>
      <c r="Y180" s="65">
        <v>0.95399999999999996</v>
      </c>
      <c r="Z180" s="65">
        <v>96.429000000000002</v>
      </c>
      <c r="AA180" s="65">
        <v>0.878</v>
      </c>
      <c r="AB180" s="65">
        <v>93.548000000000002</v>
      </c>
      <c r="AC180" s="65">
        <v>1.4910000000000001</v>
      </c>
      <c r="AD180" s="65">
        <v>93.332999999999998</v>
      </c>
      <c r="AE180" s="65">
        <v>0.98</v>
      </c>
      <c r="AF180" s="65">
        <v>96.774000000000001</v>
      </c>
      <c r="AG180" s="65">
        <v>0.64600000000000002</v>
      </c>
      <c r="AH180" s="65">
        <v>46.667000000000002</v>
      </c>
      <c r="AI180" s="65">
        <v>1.4750000000000001</v>
      </c>
      <c r="AJ180" s="65">
        <v>96.774000000000001</v>
      </c>
      <c r="AK180" s="65">
        <v>1.1759999999999999</v>
      </c>
      <c r="AL180" s="65">
        <v>100</v>
      </c>
      <c r="AM180" s="76">
        <v>0.87</v>
      </c>
      <c r="AN180" s="65">
        <v>46.667000000000002</v>
      </c>
      <c r="AO180" s="65">
        <v>0.55600000000000005</v>
      </c>
      <c r="AP180" s="65">
        <v>41.935000000000002</v>
      </c>
      <c r="AQ180" s="65">
        <v>1.036</v>
      </c>
      <c r="AR180" s="65">
        <v>73.332999999999998</v>
      </c>
      <c r="AS180" s="65">
        <v>0.73199999999999998</v>
      </c>
      <c r="AT180" s="65">
        <v>93.548000000000002</v>
      </c>
      <c r="AU180" s="65"/>
      <c r="AV180" s="65"/>
      <c r="AW180" s="65"/>
      <c r="AX180" s="65"/>
      <c r="AY180" s="65"/>
    </row>
    <row r="181" spans="19:51" x14ac:dyDescent="0.25">
      <c r="S181" s="65" t="s">
        <v>75</v>
      </c>
      <c r="T181" s="65" t="s">
        <v>186</v>
      </c>
      <c r="U181" s="65" t="s">
        <v>152</v>
      </c>
      <c r="V181" s="65">
        <v>1994</v>
      </c>
      <c r="W181" s="65">
        <v>0.501</v>
      </c>
      <c r="X181" s="65">
        <v>96.774000000000001</v>
      </c>
      <c r="Y181" s="65">
        <v>0.38800000000000001</v>
      </c>
      <c r="Z181" s="65">
        <v>100</v>
      </c>
      <c r="AA181" s="65">
        <v>0.438</v>
      </c>
      <c r="AB181" s="65">
        <v>74.194000000000003</v>
      </c>
      <c r="AC181" s="65">
        <v>0.70599999999999996</v>
      </c>
      <c r="AD181" s="65">
        <v>86.667000000000002</v>
      </c>
      <c r="AE181" s="65">
        <v>1.389</v>
      </c>
      <c r="AF181" s="65">
        <v>96.774000000000001</v>
      </c>
      <c r="AG181" s="65">
        <v>0.98599999999999999</v>
      </c>
      <c r="AH181" s="65">
        <v>100</v>
      </c>
      <c r="AI181" s="65">
        <v>2.16</v>
      </c>
      <c r="AJ181" s="65">
        <v>96.774000000000001</v>
      </c>
      <c r="AK181" s="65">
        <v>1.7110000000000001</v>
      </c>
      <c r="AL181" s="65">
        <v>90.322999999999993</v>
      </c>
      <c r="AM181" s="65">
        <v>1.0609999999999999</v>
      </c>
      <c r="AN181" s="65">
        <v>100</v>
      </c>
      <c r="AO181" s="65">
        <v>1.0980000000000001</v>
      </c>
      <c r="AP181" s="65">
        <v>96.774000000000001</v>
      </c>
      <c r="AQ181" s="65">
        <v>0.77900000000000003</v>
      </c>
      <c r="AR181" s="65">
        <v>90</v>
      </c>
      <c r="AS181" s="65">
        <v>0.45700000000000002</v>
      </c>
      <c r="AT181" s="65">
        <v>54.838999999999999</v>
      </c>
      <c r="AU181" s="65"/>
      <c r="AV181" s="65"/>
      <c r="AW181" s="65"/>
      <c r="AX181" s="65"/>
      <c r="AY181" s="65"/>
    </row>
    <row r="182" spans="19:51" x14ac:dyDescent="0.25">
      <c r="S182" s="66" t="s">
        <v>75</v>
      </c>
      <c r="T182" s="66" t="s">
        <v>186</v>
      </c>
      <c r="U182" s="66" t="s">
        <v>152</v>
      </c>
      <c r="V182" s="66">
        <v>1995</v>
      </c>
      <c r="W182" s="66">
        <v>0.38500000000000001</v>
      </c>
      <c r="X182" s="66">
        <v>64.516000000000005</v>
      </c>
      <c r="Y182" s="66">
        <v>0.61399999999999999</v>
      </c>
      <c r="Z182" s="66">
        <v>100</v>
      </c>
      <c r="AA182" s="66">
        <v>1.1020000000000001</v>
      </c>
      <c r="AB182" s="66">
        <v>96.774000000000001</v>
      </c>
      <c r="AC182" s="66">
        <v>1.677</v>
      </c>
      <c r="AD182" s="66">
        <v>86.667000000000002</v>
      </c>
      <c r="AE182" s="66">
        <v>1.3140000000000001</v>
      </c>
      <c r="AF182" s="66">
        <v>70.968000000000004</v>
      </c>
      <c r="AG182" s="66">
        <v>0.88700000000000001</v>
      </c>
      <c r="AH182" s="66">
        <v>70</v>
      </c>
      <c r="AI182" s="66">
        <v>0.71599999999999997</v>
      </c>
      <c r="AJ182" s="66">
        <v>77.418999999999997</v>
      </c>
      <c r="AK182" s="66">
        <v>0.71299999999999997</v>
      </c>
      <c r="AL182" s="66">
        <v>93.548000000000002</v>
      </c>
      <c r="AM182" s="66">
        <v>-9999.99</v>
      </c>
      <c r="AN182" s="66">
        <v>0</v>
      </c>
      <c r="AO182" s="66">
        <v>1.5569999999999999</v>
      </c>
      <c r="AP182" s="66">
        <v>58.064999999999998</v>
      </c>
      <c r="AQ182" s="66">
        <v>1.8049999999999999</v>
      </c>
      <c r="AR182" s="66">
        <v>96.667000000000002</v>
      </c>
      <c r="AS182" s="66">
        <v>1</v>
      </c>
      <c r="AT182" s="66">
        <v>93.548000000000002</v>
      </c>
      <c r="AU182" s="65"/>
      <c r="AV182" s="65"/>
      <c r="AW182" s="65"/>
      <c r="AX182" s="65"/>
      <c r="AY182" s="65"/>
    </row>
    <row r="183" spans="19:51" x14ac:dyDescent="0.25">
      <c r="S183" s="65" t="s">
        <v>75</v>
      </c>
      <c r="T183" s="65" t="s">
        <v>187</v>
      </c>
      <c r="U183" s="65" t="s">
        <v>181</v>
      </c>
      <c r="V183" s="65">
        <v>1996</v>
      </c>
      <c r="W183" s="65">
        <v>-9999.99</v>
      </c>
      <c r="X183" s="65">
        <v>0</v>
      </c>
      <c r="Y183" s="65">
        <v>1.9179999999999999</v>
      </c>
      <c r="Z183" s="65">
        <v>86.206999999999994</v>
      </c>
      <c r="AA183" s="65">
        <v>1.796</v>
      </c>
      <c r="AB183" s="65">
        <v>90.322999999999993</v>
      </c>
      <c r="AC183" s="65">
        <v>5.0289999999999999</v>
      </c>
      <c r="AD183" s="65">
        <v>100</v>
      </c>
      <c r="AE183" s="65">
        <v>3.3959999999999999</v>
      </c>
      <c r="AF183" s="65">
        <v>96.774000000000001</v>
      </c>
      <c r="AG183" s="65">
        <v>4.0549999999999997</v>
      </c>
      <c r="AH183" s="65">
        <v>100</v>
      </c>
      <c r="AI183" s="65">
        <v>2.6469999999999998</v>
      </c>
      <c r="AJ183" s="65">
        <v>93.548000000000002</v>
      </c>
      <c r="AK183" s="65">
        <v>5.1369999999999996</v>
      </c>
      <c r="AL183" s="65">
        <v>93.548000000000002</v>
      </c>
      <c r="AM183" s="76">
        <v>2.87</v>
      </c>
      <c r="AN183" s="65">
        <v>96.667000000000002</v>
      </c>
      <c r="AO183" s="65">
        <v>3.2360000000000002</v>
      </c>
      <c r="AP183" s="65">
        <v>96.774000000000001</v>
      </c>
      <c r="AQ183" s="65">
        <v>2.0750000000000002</v>
      </c>
      <c r="AR183" s="65">
        <v>80</v>
      </c>
      <c r="AS183" s="65">
        <v>1.722</v>
      </c>
      <c r="AT183" s="65">
        <v>90.322999999999993</v>
      </c>
      <c r="AU183" s="65"/>
      <c r="AV183" s="65"/>
      <c r="AW183" s="65"/>
      <c r="AX183" s="65"/>
      <c r="AY183" s="65"/>
    </row>
    <row r="184" spans="19:51" x14ac:dyDescent="0.25">
      <c r="S184" s="65" t="s">
        <v>75</v>
      </c>
      <c r="T184" s="65" t="s">
        <v>187</v>
      </c>
      <c r="U184" s="65" t="s">
        <v>181</v>
      </c>
      <c r="V184" s="65">
        <v>1997</v>
      </c>
      <c r="W184" s="65">
        <v>1.94</v>
      </c>
      <c r="X184" s="65">
        <v>100</v>
      </c>
      <c r="Y184" s="65">
        <v>1.9319999999999999</v>
      </c>
      <c r="Z184" s="65">
        <v>100</v>
      </c>
      <c r="AA184" s="65">
        <v>2.0920000000000001</v>
      </c>
      <c r="AB184" s="65">
        <v>87.096999999999994</v>
      </c>
      <c r="AC184" s="65">
        <v>1.4570000000000001</v>
      </c>
      <c r="AD184" s="65">
        <v>83.332999999999998</v>
      </c>
      <c r="AE184" s="65">
        <v>2.056</v>
      </c>
      <c r="AF184" s="65">
        <v>90.322999999999993</v>
      </c>
      <c r="AG184" s="65">
        <v>4.0339999999999998</v>
      </c>
      <c r="AH184" s="65">
        <v>96.667000000000002</v>
      </c>
      <c r="AI184" s="65">
        <v>2.319</v>
      </c>
      <c r="AJ184" s="65">
        <v>100</v>
      </c>
      <c r="AK184" s="65">
        <v>2.1789999999999998</v>
      </c>
      <c r="AL184" s="65">
        <v>96.774000000000001</v>
      </c>
      <c r="AM184" s="76">
        <v>1.419</v>
      </c>
      <c r="AN184" s="65">
        <v>96.667000000000002</v>
      </c>
      <c r="AO184" s="65">
        <v>0.89100000000000001</v>
      </c>
      <c r="AP184" s="65">
        <v>100</v>
      </c>
      <c r="AQ184" s="65">
        <v>2.1419999999999999</v>
      </c>
      <c r="AR184" s="65">
        <v>93.332999999999998</v>
      </c>
      <c r="AS184" s="65">
        <v>3.948</v>
      </c>
      <c r="AT184" s="65">
        <v>100</v>
      </c>
      <c r="AU184" s="65"/>
      <c r="AV184" s="65"/>
      <c r="AW184" s="65"/>
      <c r="AX184" s="65"/>
      <c r="AY184" s="65"/>
    </row>
    <row r="185" spans="19:51" x14ac:dyDescent="0.25">
      <c r="S185" s="65" t="s">
        <v>75</v>
      </c>
      <c r="T185" s="65" t="s">
        <v>187</v>
      </c>
      <c r="U185" s="65" t="s">
        <v>181</v>
      </c>
      <c r="V185" s="65">
        <v>1998</v>
      </c>
      <c r="W185" s="65">
        <v>2.1469999999999998</v>
      </c>
      <c r="X185" s="65">
        <v>100</v>
      </c>
      <c r="Y185" s="65">
        <v>2.59</v>
      </c>
      <c r="Z185" s="65">
        <v>100</v>
      </c>
      <c r="AA185" s="65">
        <v>1.6379999999999999</v>
      </c>
      <c r="AB185" s="65">
        <v>100</v>
      </c>
      <c r="AC185" s="65">
        <v>2.9569999999999999</v>
      </c>
      <c r="AD185" s="65">
        <v>80</v>
      </c>
      <c r="AE185" s="65">
        <v>1.982</v>
      </c>
      <c r="AF185" s="65">
        <v>87.096999999999994</v>
      </c>
      <c r="AG185" s="65">
        <v>1.921</v>
      </c>
      <c r="AH185" s="65">
        <v>100</v>
      </c>
      <c r="AI185" s="65">
        <v>1.6060000000000001</v>
      </c>
      <c r="AJ185" s="65">
        <v>100</v>
      </c>
      <c r="AK185" s="65">
        <v>1.2589999999999999</v>
      </c>
      <c r="AL185" s="65">
        <v>100</v>
      </c>
      <c r="AM185" s="76">
        <v>1.8759999999999999</v>
      </c>
      <c r="AN185" s="65">
        <v>100</v>
      </c>
      <c r="AO185" s="65">
        <v>1.115</v>
      </c>
      <c r="AP185" s="65">
        <v>100</v>
      </c>
      <c r="AQ185" s="65">
        <v>1.9530000000000001</v>
      </c>
      <c r="AR185" s="65">
        <v>100</v>
      </c>
      <c r="AS185" s="65">
        <v>2.133</v>
      </c>
      <c r="AT185" s="65">
        <v>100</v>
      </c>
      <c r="AU185" s="65"/>
      <c r="AV185" s="65"/>
      <c r="AW185" s="65"/>
      <c r="AX185" s="65"/>
      <c r="AY185" s="65"/>
    </row>
    <row r="186" spans="19:51" x14ac:dyDescent="0.25">
      <c r="S186" s="65" t="s">
        <v>75</v>
      </c>
      <c r="T186" s="65" t="s">
        <v>187</v>
      </c>
      <c r="U186" s="65" t="s">
        <v>181</v>
      </c>
      <c r="V186" s="65">
        <v>1999</v>
      </c>
      <c r="W186" s="65">
        <v>1.786</v>
      </c>
      <c r="X186" s="65">
        <v>100</v>
      </c>
      <c r="Y186" s="65">
        <v>1.113</v>
      </c>
      <c r="Z186" s="65">
        <v>100</v>
      </c>
      <c r="AA186" s="65">
        <v>2.0339999999999998</v>
      </c>
      <c r="AB186" s="65">
        <v>100</v>
      </c>
      <c r="AC186" s="65">
        <v>1.9470000000000001</v>
      </c>
      <c r="AD186" s="65">
        <v>100</v>
      </c>
      <c r="AE186" s="65">
        <v>1.18</v>
      </c>
      <c r="AF186" s="65">
        <v>100</v>
      </c>
      <c r="AG186" s="65">
        <v>1.756</v>
      </c>
      <c r="AH186" s="65">
        <v>100</v>
      </c>
      <c r="AI186" s="65">
        <v>1.381</v>
      </c>
      <c r="AJ186" s="65">
        <v>100</v>
      </c>
      <c r="AK186" s="65">
        <v>1.2050000000000001</v>
      </c>
      <c r="AL186" s="65">
        <v>100</v>
      </c>
      <c r="AM186" s="76">
        <v>2.0649999999999999</v>
      </c>
      <c r="AN186" s="65">
        <v>100</v>
      </c>
      <c r="AO186" s="65">
        <v>1.121</v>
      </c>
      <c r="AP186" s="65">
        <v>96.774000000000001</v>
      </c>
      <c r="AQ186" s="65">
        <v>1.66</v>
      </c>
      <c r="AR186" s="65">
        <v>100</v>
      </c>
      <c r="AS186" s="65">
        <v>1.1240000000000001</v>
      </c>
      <c r="AT186" s="65">
        <v>87.096999999999994</v>
      </c>
      <c r="AU186" s="65"/>
      <c r="AV186" s="65"/>
      <c r="AW186" s="65"/>
      <c r="AX186" s="65"/>
      <c r="AY186" s="65"/>
    </row>
    <row r="187" spans="19:51" x14ac:dyDescent="0.25">
      <c r="S187" s="65" t="s">
        <v>75</v>
      </c>
      <c r="T187" s="65" t="s">
        <v>187</v>
      </c>
      <c r="U187" s="65" t="s">
        <v>181</v>
      </c>
      <c r="V187" s="65">
        <v>2000</v>
      </c>
      <c r="W187" s="65">
        <v>2.68</v>
      </c>
      <c r="X187" s="65">
        <v>93.548000000000002</v>
      </c>
      <c r="Y187" s="65">
        <v>0.96599999999999997</v>
      </c>
      <c r="Z187" s="65">
        <v>100</v>
      </c>
      <c r="AA187" s="65">
        <v>0.92800000000000005</v>
      </c>
      <c r="AB187" s="65">
        <v>100</v>
      </c>
      <c r="AC187" s="65">
        <v>1.5629999999999999</v>
      </c>
      <c r="AD187" s="65">
        <v>96.667000000000002</v>
      </c>
      <c r="AE187" s="65">
        <v>1.286</v>
      </c>
      <c r="AF187" s="65">
        <v>96.774000000000001</v>
      </c>
      <c r="AG187" s="65">
        <v>1.0269999999999999</v>
      </c>
      <c r="AH187" s="65">
        <v>96.667000000000002</v>
      </c>
      <c r="AI187" s="65">
        <v>1.2470000000000001</v>
      </c>
      <c r="AJ187" s="65">
        <v>100</v>
      </c>
      <c r="AK187" s="65">
        <v>1.399</v>
      </c>
      <c r="AL187" s="65">
        <v>100</v>
      </c>
      <c r="AM187" s="76">
        <v>1.111</v>
      </c>
      <c r="AN187" s="65">
        <v>100</v>
      </c>
      <c r="AO187" s="65">
        <v>2.78</v>
      </c>
      <c r="AP187" s="65">
        <v>93.548000000000002</v>
      </c>
      <c r="AQ187" s="65">
        <v>2.75</v>
      </c>
      <c r="AR187" s="65">
        <v>100</v>
      </c>
      <c r="AS187" s="65">
        <v>2.8420000000000001</v>
      </c>
      <c r="AT187" s="65">
        <v>100</v>
      </c>
      <c r="AU187" s="65"/>
      <c r="AV187" s="65"/>
      <c r="AW187" s="65"/>
      <c r="AX187" s="65"/>
      <c r="AY187" s="65"/>
    </row>
    <row r="188" spans="19:51" x14ac:dyDescent="0.25">
      <c r="S188" s="65" t="s">
        <v>75</v>
      </c>
      <c r="T188" s="65" t="s">
        <v>187</v>
      </c>
      <c r="U188" s="65" t="s">
        <v>181</v>
      </c>
      <c r="V188" s="65">
        <v>2001</v>
      </c>
      <c r="W188" s="65">
        <v>1.74</v>
      </c>
      <c r="X188" s="65">
        <v>100</v>
      </c>
      <c r="Y188" s="65">
        <v>1.1399999999999999</v>
      </c>
      <c r="Z188" s="65">
        <v>100</v>
      </c>
      <c r="AA188" s="65">
        <v>1.462</v>
      </c>
      <c r="AB188" s="65">
        <v>96.774000000000001</v>
      </c>
      <c r="AC188" s="65">
        <v>1.516</v>
      </c>
      <c r="AD188" s="65">
        <v>96.667000000000002</v>
      </c>
      <c r="AE188" s="65">
        <v>0.59699999999999998</v>
      </c>
      <c r="AF188" s="65">
        <v>100</v>
      </c>
      <c r="AG188" s="65">
        <v>0.75600000000000001</v>
      </c>
      <c r="AH188" s="65">
        <v>96.667000000000002</v>
      </c>
      <c r="AI188" s="65">
        <v>1.242</v>
      </c>
      <c r="AJ188" s="65">
        <v>100</v>
      </c>
      <c r="AK188" s="65">
        <v>1.3540000000000001</v>
      </c>
      <c r="AL188" s="65">
        <v>100</v>
      </c>
      <c r="AM188" s="76">
        <v>1.0209999999999999</v>
      </c>
      <c r="AN188" s="65">
        <v>96.667000000000002</v>
      </c>
      <c r="AO188" s="65">
        <v>1.534</v>
      </c>
      <c r="AP188" s="65">
        <v>100</v>
      </c>
      <c r="AQ188" s="65">
        <v>0.79200000000000004</v>
      </c>
      <c r="AR188" s="65">
        <v>100</v>
      </c>
      <c r="AS188" s="65">
        <v>1.216</v>
      </c>
      <c r="AT188" s="65">
        <v>100</v>
      </c>
      <c r="AU188" s="65"/>
      <c r="AV188" s="65"/>
      <c r="AW188" s="65"/>
      <c r="AX188" s="65"/>
      <c r="AY188" s="65"/>
    </row>
    <row r="189" spans="19:51" x14ac:dyDescent="0.25">
      <c r="S189" s="65" t="s">
        <v>75</v>
      </c>
      <c r="T189" s="65" t="s">
        <v>187</v>
      </c>
      <c r="U189" s="65" t="s">
        <v>181</v>
      </c>
      <c r="V189" s="65">
        <v>2002</v>
      </c>
      <c r="W189" s="65">
        <v>1.4450000000000001</v>
      </c>
      <c r="X189" s="65">
        <v>100</v>
      </c>
      <c r="Y189" s="65">
        <v>1.091</v>
      </c>
      <c r="Z189" s="65">
        <v>96.429000000000002</v>
      </c>
      <c r="AA189" s="65">
        <v>1.7709999999999999</v>
      </c>
      <c r="AB189" s="65">
        <v>100</v>
      </c>
      <c r="AC189" s="65">
        <v>2.004</v>
      </c>
      <c r="AD189" s="65">
        <v>100</v>
      </c>
      <c r="AE189" s="65">
        <v>1.8049999999999999</v>
      </c>
      <c r="AF189" s="65">
        <v>100</v>
      </c>
      <c r="AG189" s="65">
        <v>1.409</v>
      </c>
      <c r="AH189" s="65">
        <v>100</v>
      </c>
      <c r="AI189" s="65">
        <v>1.5249999999999999</v>
      </c>
      <c r="AJ189" s="65">
        <v>100</v>
      </c>
      <c r="AK189" s="65">
        <v>2.79</v>
      </c>
      <c r="AL189" s="65">
        <v>100</v>
      </c>
      <c r="AM189" s="76">
        <v>1.8660000000000001</v>
      </c>
      <c r="AN189" s="65">
        <v>100</v>
      </c>
      <c r="AO189" s="65">
        <v>0.81699999999999995</v>
      </c>
      <c r="AP189" s="65">
        <v>100</v>
      </c>
      <c r="AQ189" s="65">
        <v>1.792</v>
      </c>
      <c r="AR189" s="65">
        <v>100</v>
      </c>
      <c r="AS189" s="65">
        <v>2.081</v>
      </c>
      <c r="AT189" s="65">
        <v>54.838999999999999</v>
      </c>
      <c r="AU189" s="65"/>
      <c r="AV189" s="65"/>
      <c r="AW189" s="65"/>
      <c r="AX189" s="65"/>
      <c r="AY189" s="65"/>
    </row>
    <row r="190" spans="19:51" x14ac:dyDescent="0.25">
      <c r="S190" s="65" t="s">
        <v>75</v>
      </c>
      <c r="T190" s="65" t="s">
        <v>187</v>
      </c>
      <c r="U190" s="65" t="s">
        <v>181</v>
      </c>
      <c r="V190" s="65">
        <v>2003</v>
      </c>
      <c r="W190" s="65">
        <v>1.387</v>
      </c>
      <c r="X190" s="65">
        <v>100</v>
      </c>
      <c r="Y190" s="65">
        <v>1.6839999999999999</v>
      </c>
      <c r="Z190" s="65">
        <v>100</v>
      </c>
      <c r="AA190" s="65">
        <v>2.0579999999999998</v>
      </c>
      <c r="AB190" s="65">
        <v>100</v>
      </c>
      <c r="AC190" s="65">
        <v>1.492</v>
      </c>
      <c r="AD190" s="65">
        <v>100</v>
      </c>
      <c r="AE190" s="65">
        <v>1.6579999999999999</v>
      </c>
      <c r="AF190" s="65">
        <v>93.548000000000002</v>
      </c>
      <c r="AG190" s="65">
        <v>0.89500000000000002</v>
      </c>
      <c r="AH190" s="65">
        <v>100</v>
      </c>
      <c r="AI190" s="65">
        <v>1.1759999999999999</v>
      </c>
      <c r="AJ190" s="65">
        <v>100</v>
      </c>
      <c r="AK190" s="65">
        <v>0.94499999999999995</v>
      </c>
      <c r="AL190" s="65">
        <v>96.774000000000001</v>
      </c>
      <c r="AM190" s="76">
        <v>1.9259999999999999</v>
      </c>
      <c r="AN190" s="65">
        <v>100</v>
      </c>
      <c r="AO190" s="65">
        <v>1.1200000000000001</v>
      </c>
      <c r="AP190" s="65">
        <v>100</v>
      </c>
      <c r="AQ190" s="65">
        <v>2.157</v>
      </c>
      <c r="AR190" s="65">
        <v>96.667000000000002</v>
      </c>
      <c r="AS190" s="65">
        <v>1.4319999999999999</v>
      </c>
      <c r="AT190" s="65">
        <v>93.548000000000002</v>
      </c>
      <c r="AU190" s="65"/>
      <c r="AV190" s="65"/>
      <c r="AW190" s="65"/>
      <c r="AX190" s="65"/>
      <c r="AY190" s="65"/>
    </row>
    <row r="191" spans="19:51" x14ac:dyDescent="0.25">
      <c r="S191" s="65" t="s">
        <v>75</v>
      </c>
      <c r="T191" s="65" t="s">
        <v>187</v>
      </c>
      <c r="U191" s="65" t="s">
        <v>181</v>
      </c>
      <c r="V191" s="65">
        <v>2004</v>
      </c>
      <c r="W191" s="65">
        <v>1.496</v>
      </c>
      <c r="X191" s="65">
        <v>100</v>
      </c>
      <c r="Y191" s="65">
        <v>1.1299999999999999</v>
      </c>
      <c r="Z191" s="65">
        <v>100</v>
      </c>
      <c r="AA191" s="65">
        <v>1.9119999999999999</v>
      </c>
      <c r="AB191" s="65">
        <v>100</v>
      </c>
      <c r="AC191" s="65">
        <v>1.9219999999999999</v>
      </c>
      <c r="AD191" s="65">
        <v>100</v>
      </c>
      <c r="AE191" s="65">
        <v>1.7330000000000001</v>
      </c>
      <c r="AF191" s="65">
        <v>96.774000000000001</v>
      </c>
      <c r="AG191" s="65">
        <v>1.8759999999999999</v>
      </c>
      <c r="AH191" s="65">
        <v>100</v>
      </c>
      <c r="AI191" s="65">
        <v>1.2629999999999999</v>
      </c>
      <c r="AJ191" s="65">
        <v>96.774000000000001</v>
      </c>
      <c r="AK191" s="65">
        <v>1.694</v>
      </c>
      <c r="AL191" s="65">
        <v>100</v>
      </c>
      <c r="AM191" s="76">
        <v>1.4379999999999999</v>
      </c>
      <c r="AN191" s="65">
        <v>100</v>
      </c>
      <c r="AO191" s="65">
        <v>1.7669999999999999</v>
      </c>
      <c r="AP191" s="65">
        <v>100</v>
      </c>
      <c r="AQ191" s="65">
        <v>2.0739999999999998</v>
      </c>
      <c r="AR191" s="65">
        <v>66.667000000000002</v>
      </c>
      <c r="AS191" s="65">
        <v>2.044</v>
      </c>
      <c r="AT191" s="65">
        <v>100</v>
      </c>
      <c r="AU191" s="65"/>
      <c r="AV191" s="65"/>
      <c r="AW191" s="65"/>
      <c r="AX191" s="65"/>
      <c r="AY191" s="65"/>
    </row>
    <row r="192" spans="19:51" x14ac:dyDescent="0.25">
      <c r="S192" s="65" t="s">
        <v>75</v>
      </c>
      <c r="T192" s="65" t="s">
        <v>187</v>
      </c>
      <c r="U192" s="65" t="s">
        <v>181</v>
      </c>
      <c r="V192" s="65">
        <v>2005</v>
      </c>
      <c r="W192" s="65">
        <v>1.3420000000000001</v>
      </c>
      <c r="X192" s="65">
        <v>100</v>
      </c>
      <c r="Y192" s="65">
        <v>1.85</v>
      </c>
      <c r="Z192" s="65">
        <v>100</v>
      </c>
      <c r="AA192" s="65">
        <v>1.492</v>
      </c>
      <c r="AB192" s="65">
        <v>100</v>
      </c>
      <c r="AC192" s="65">
        <v>2.4319999999999999</v>
      </c>
      <c r="AD192" s="65">
        <v>100</v>
      </c>
      <c r="AE192" s="65">
        <v>2.3580000000000001</v>
      </c>
      <c r="AF192" s="65">
        <v>100</v>
      </c>
      <c r="AG192" s="65">
        <v>2.4710000000000001</v>
      </c>
      <c r="AH192" s="65">
        <v>100</v>
      </c>
      <c r="AI192" s="65">
        <v>1.2729999999999999</v>
      </c>
      <c r="AJ192" s="65">
        <v>100</v>
      </c>
      <c r="AK192" s="65">
        <v>1.659</v>
      </c>
      <c r="AL192" s="65">
        <v>100</v>
      </c>
      <c r="AM192" s="76">
        <v>2.8260000000000001</v>
      </c>
      <c r="AN192" s="65">
        <v>100</v>
      </c>
      <c r="AO192" s="65">
        <v>2.1389999999999998</v>
      </c>
      <c r="AP192" s="65">
        <v>100</v>
      </c>
      <c r="AQ192" s="65">
        <v>2.2400000000000002</v>
      </c>
      <c r="AR192" s="65">
        <v>100</v>
      </c>
      <c r="AS192" s="65">
        <v>1.1839999999999999</v>
      </c>
      <c r="AT192" s="65">
        <v>100</v>
      </c>
      <c r="AU192" s="65"/>
      <c r="AV192" s="65"/>
      <c r="AW192" s="65"/>
      <c r="AX192" s="65"/>
      <c r="AY192" s="65"/>
    </row>
    <row r="193" spans="19:51" x14ac:dyDescent="0.25">
      <c r="S193" s="65" t="s">
        <v>75</v>
      </c>
      <c r="T193" s="65" t="s">
        <v>187</v>
      </c>
      <c r="U193" s="65" t="s">
        <v>181</v>
      </c>
      <c r="V193" s="65">
        <v>2006</v>
      </c>
      <c r="W193" s="65">
        <v>1.736</v>
      </c>
      <c r="X193" s="65">
        <v>100</v>
      </c>
      <c r="Y193" s="65">
        <v>1.869</v>
      </c>
      <c r="Z193" s="65">
        <v>100</v>
      </c>
      <c r="AA193" s="65">
        <v>1.8660000000000001</v>
      </c>
      <c r="AB193" s="65">
        <v>100</v>
      </c>
      <c r="AC193" s="65">
        <v>2.335</v>
      </c>
      <c r="AD193" s="65">
        <v>100</v>
      </c>
      <c r="AE193" s="65">
        <v>1.879</v>
      </c>
      <c r="AF193" s="65">
        <v>100</v>
      </c>
      <c r="AG193" s="65">
        <v>0.93500000000000005</v>
      </c>
      <c r="AH193" s="65">
        <v>100</v>
      </c>
      <c r="AI193" s="65">
        <v>1.4770000000000001</v>
      </c>
      <c r="AJ193" s="65">
        <v>100</v>
      </c>
      <c r="AK193" s="65">
        <v>1.6539999999999999</v>
      </c>
      <c r="AL193" s="65">
        <v>96.774000000000001</v>
      </c>
      <c r="AM193" s="76">
        <v>1.9339999999999999</v>
      </c>
      <c r="AN193" s="65">
        <v>100</v>
      </c>
      <c r="AO193" s="65">
        <v>1.7669999999999999</v>
      </c>
      <c r="AP193" s="65">
        <v>100</v>
      </c>
      <c r="AQ193" s="65">
        <v>1.7829999999999999</v>
      </c>
      <c r="AR193" s="65">
        <v>100</v>
      </c>
      <c r="AS193" s="65">
        <v>1.403</v>
      </c>
      <c r="AT193" s="65">
        <v>100</v>
      </c>
      <c r="AU193" s="65"/>
      <c r="AV193" s="65"/>
      <c r="AW193" s="65"/>
      <c r="AX193" s="65"/>
      <c r="AY193" s="65"/>
    </row>
    <row r="194" spans="19:51" x14ac:dyDescent="0.25">
      <c r="S194" s="65" t="s">
        <v>75</v>
      </c>
      <c r="T194" s="65" t="s">
        <v>187</v>
      </c>
      <c r="U194" s="65" t="s">
        <v>181</v>
      </c>
      <c r="V194" s="65">
        <v>2007</v>
      </c>
      <c r="W194" s="65">
        <v>0.76700000000000002</v>
      </c>
      <c r="X194" s="65">
        <v>100</v>
      </c>
      <c r="Y194" s="65">
        <v>2.012</v>
      </c>
      <c r="Z194" s="65">
        <v>100</v>
      </c>
      <c r="AA194" s="65">
        <v>2.2360000000000002</v>
      </c>
      <c r="AB194" s="65">
        <v>100</v>
      </c>
      <c r="AC194" s="65">
        <v>0.95099999999999996</v>
      </c>
      <c r="AD194" s="65">
        <v>100</v>
      </c>
      <c r="AE194" s="65">
        <v>2.4319999999999999</v>
      </c>
      <c r="AF194" s="65">
        <v>100</v>
      </c>
      <c r="AG194" s="65">
        <v>1.571</v>
      </c>
      <c r="AH194" s="65">
        <v>100</v>
      </c>
      <c r="AI194" s="65">
        <v>1.1850000000000001</v>
      </c>
      <c r="AJ194" s="65">
        <v>100</v>
      </c>
      <c r="AK194" s="65">
        <v>1.35</v>
      </c>
      <c r="AL194" s="65">
        <v>100</v>
      </c>
      <c r="AM194" s="76">
        <v>1.357</v>
      </c>
      <c r="AN194" s="65">
        <v>73.332999999999998</v>
      </c>
      <c r="AO194" s="65">
        <v>1.651</v>
      </c>
      <c r="AP194" s="65">
        <v>77.418999999999997</v>
      </c>
      <c r="AQ194" s="65">
        <v>1.6910000000000001</v>
      </c>
      <c r="AR194" s="65">
        <v>100</v>
      </c>
      <c r="AS194" s="65">
        <v>2.7989999999999999</v>
      </c>
      <c r="AT194" s="65">
        <v>87.096999999999994</v>
      </c>
      <c r="AU194" s="65"/>
      <c r="AV194" s="65"/>
      <c r="AW194" s="65"/>
      <c r="AX194" s="65"/>
      <c r="AY194" s="65"/>
    </row>
    <row r="195" spans="19:51" x14ac:dyDescent="0.25">
      <c r="S195" s="65" t="s">
        <v>75</v>
      </c>
      <c r="T195" s="65" t="s">
        <v>187</v>
      </c>
      <c r="U195" s="65" t="s">
        <v>181</v>
      </c>
      <c r="V195" s="65">
        <v>2008</v>
      </c>
      <c r="W195" s="65">
        <v>2.0139999999999998</v>
      </c>
      <c r="X195" s="65">
        <v>100</v>
      </c>
      <c r="Y195" s="65">
        <v>2.0539999999999998</v>
      </c>
      <c r="Z195" s="65">
        <v>100</v>
      </c>
      <c r="AA195" s="65">
        <v>1.7929999999999999</v>
      </c>
      <c r="AB195" s="65">
        <v>96.774000000000001</v>
      </c>
      <c r="AC195" s="65">
        <v>2.1659999999999999</v>
      </c>
      <c r="AD195" s="65">
        <v>96.667000000000002</v>
      </c>
      <c r="AE195" s="65">
        <v>1.615</v>
      </c>
      <c r="AF195" s="65">
        <v>100</v>
      </c>
      <c r="AG195" s="65">
        <v>0.98199999999999998</v>
      </c>
      <c r="AH195" s="65">
        <v>100</v>
      </c>
      <c r="AI195" s="65">
        <v>0.91300000000000003</v>
      </c>
      <c r="AJ195" s="65">
        <v>100</v>
      </c>
      <c r="AK195" s="65">
        <v>1.071</v>
      </c>
      <c r="AL195" s="65">
        <v>96.774000000000001</v>
      </c>
      <c r="AM195" s="76">
        <v>1.0940000000000001</v>
      </c>
      <c r="AN195" s="65">
        <v>56.667000000000002</v>
      </c>
      <c r="AO195" s="65">
        <v>1.6180000000000001</v>
      </c>
      <c r="AP195" s="65">
        <v>100</v>
      </c>
      <c r="AQ195" s="65">
        <v>1.411</v>
      </c>
      <c r="AR195" s="65">
        <v>100</v>
      </c>
      <c r="AS195" s="65">
        <v>1.915</v>
      </c>
      <c r="AT195" s="65">
        <v>96.774000000000001</v>
      </c>
      <c r="AU195" s="65"/>
      <c r="AV195" s="65"/>
      <c r="AW195" s="65"/>
      <c r="AX195" s="65"/>
      <c r="AY195" s="65"/>
    </row>
    <row r="196" spans="19:51" x14ac:dyDescent="0.25">
      <c r="S196" s="65" t="s">
        <v>75</v>
      </c>
      <c r="T196" s="65" t="s">
        <v>187</v>
      </c>
      <c r="U196" s="65" t="s">
        <v>181</v>
      </c>
      <c r="V196" s="65">
        <v>2009</v>
      </c>
      <c r="W196" s="65">
        <v>2.2730000000000001</v>
      </c>
      <c r="X196" s="65">
        <v>100</v>
      </c>
      <c r="Y196" s="65">
        <v>1.748</v>
      </c>
      <c r="Z196" s="65">
        <v>100</v>
      </c>
      <c r="AA196" s="65">
        <v>1.647</v>
      </c>
      <c r="AB196" s="65">
        <v>96.774000000000001</v>
      </c>
      <c r="AC196" s="65">
        <v>2.2040000000000002</v>
      </c>
      <c r="AD196" s="65">
        <v>100</v>
      </c>
      <c r="AE196" s="65">
        <v>1.0069999999999999</v>
      </c>
      <c r="AF196" s="65">
        <v>100</v>
      </c>
      <c r="AG196" s="65">
        <v>0.48299999999999998</v>
      </c>
      <c r="AH196" s="65">
        <v>100</v>
      </c>
      <c r="AI196" s="65">
        <v>0.53500000000000003</v>
      </c>
      <c r="AJ196" s="65">
        <v>100</v>
      </c>
      <c r="AK196" s="65">
        <v>0.89200000000000002</v>
      </c>
      <c r="AL196" s="65">
        <v>100</v>
      </c>
      <c r="AM196" s="76">
        <v>2.1829999999999998</v>
      </c>
      <c r="AN196" s="65">
        <v>100</v>
      </c>
      <c r="AO196" s="65">
        <v>1.496</v>
      </c>
      <c r="AP196" s="65">
        <v>83.870999999999995</v>
      </c>
      <c r="AQ196" s="65">
        <v>1.8129999999999999</v>
      </c>
      <c r="AR196" s="65">
        <v>100</v>
      </c>
      <c r="AS196" s="65">
        <v>1.956</v>
      </c>
      <c r="AT196" s="65">
        <v>96.774000000000001</v>
      </c>
      <c r="AU196" s="65"/>
      <c r="AV196" s="65"/>
      <c r="AW196" s="65"/>
      <c r="AX196" s="65"/>
      <c r="AY196" s="65"/>
    </row>
    <row r="197" spans="19:51" x14ac:dyDescent="0.25">
      <c r="S197" s="65" t="s">
        <v>75</v>
      </c>
      <c r="T197" s="65" t="s">
        <v>187</v>
      </c>
      <c r="U197" s="65" t="s">
        <v>181</v>
      </c>
      <c r="V197" s="65">
        <v>2010</v>
      </c>
      <c r="W197" s="65">
        <v>1.7829999999999999</v>
      </c>
      <c r="X197" s="65">
        <v>100</v>
      </c>
      <c r="Y197" s="65">
        <v>2.2240000000000002</v>
      </c>
      <c r="Z197" s="65">
        <v>100</v>
      </c>
      <c r="AA197" s="65">
        <v>1.623</v>
      </c>
      <c r="AB197" s="65">
        <v>100</v>
      </c>
      <c r="AC197" s="65">
        <v>1.7190000000000001</v>
      </c>
      <c r="AD197" s="65">
        <v>100</v>
      </c>
      <c r="AE197" s="65">
        <v>1.82</v>
      </c>
      <c r="AF197" s="65">
        <v>100</v>
      </c>
      <c r="AG197" s="65">
        <v>1.2769999999999999</v>
      </c>
      <c r="AH197" s="65">
        <v>96.667000000000002</v>
      </c>
      <c r="AI197" s="65">
        <v>2.1280000000000001</v>
      </c>
      <c r="AJ197" s="65">
        <v>96.774000000000001</v>
      </c>
      <c r="AK197" s="65">
        <v>0.77600000000000002</v>
      </c>
      <c r="AL197" s="65">
        <v>100</v>
      </c>
      <c r="AM197" s="76">
        <v>0.94899999999999995</v>
      </c>
      <c r="AN197" s="65">
        <v>96.667000000000002</v>
      </c>
      <c r="AO197" s="65">
        <v>0.95299999999999996</v>
      </c>
      <c r="AP197" s="65">
        <v>67.742000000000004</v>
      </c>
      <c r="AQ197" s="65">
        <v>0.86899999999999999</v>
      </c>
      <c r="AR197" s="65">
        <v>96.667000000000002</v>
      </c>
      <c r="AS197" s="65">
        <v>0.997</v>
      </c>
      <c r="AT197" s="65">
        <v>100</v>
      </c>
      <c r="AU197" s="65"/>
      <c r="AV197" s="65"/>
      <c r="AW197" s="65"/>
      <c r="AX197" s="65"/>
      <c r="AY197" s="65"/>
    </row>
    <row r="198" spans="19:51" x14ac:dyDescent="0.25">
      <c r="S198" s="65" t="s">
        <v>75</v>
      </c>
      <c r="T198" s="65" t="s">
        <v>187</v>
      </c>
      <c r="U198" s="65" t="s">
        <v>181</v>
      </c>
      <c r="V198" s="65">
        <v>2011</v>
      </c>
      <c r="W198" s="65">
        <v>0.745</v>
      </c>
      <c r="X198" s="65">
        <v>96.774000000000001</v>
      </c>
      <c r="Y198" s="65">
        <v>1.415</v>
      </c>
      <c r="Z198" s="65">
        <v>100</v>
      </c>
      <c r="AA198" s="65">
        <v>1.8069999999999999</v>
      </c>
      <c r="AB198" s="65">
        <v>100</v>
      </c>
      <c r="AC198" s="65">
        <v>1.3149999999999999</v>
      </c>
      <c r="AD198" s="65">
        <v>100</v>
      </c>
      <c r="AE198" s="65">
        <v>0.91200000000000003</v>
      </c>
      <c r="AF198" s="65">
        <v>100</v>
      </c>
      <c r="AG198" s="65">
        <v>0.64500000000000002</v>
      </c>
      <c r="AH198" s="65">
        <v>100</v>
      </c>
      <c r="AI198" s="65">
        <v>0.69499999999999995</v>
      </c>
      <c r="AJ198" s="65">
        <v>100</v>
      </c>
      <c r="AK198" s="65">
        <v>0.78700000000000003</v>
      </c>
      <c r="AL198" s="65">
        <v>100</v>
      </c>
      <c r="AM198" s="76">
        <v>0.65700000000000003</v>
      </c>
      <c r="AN198" s="65">
        <v>100</v>
      </c>
      <c r="AO198" s="65">
        <v>0.99199999999999999</v>
      </c>
      <c r="AP198" s="65">
        <v>100</v>
      </c>
      <c r="AQ198" s="65">
        <v>1.17</v>
      </c>
      <c r="AR198" s="65">
        <v>100</v>
      </c>
      <c r="AS198" s="65">
        <v>0.69299999999999995</v>
      </c>
      <c r="AT198" s="65">
        <v>96.774000000000001</v>
      </c>
      <c r="AU198" s="65"/>
      <c r="AV198" s="65"/>
      <c r="AW198" s="65"/>
      <c r="AX198" s="65"/>
      <c r="AY198" s="65"/>
    </row>
    <row r="199" spans="19:51" x14ac:dyDescent="0.25">
      <c r="S199" s="65" t="s">
        <v>75</v>
      </c>
      <c r="T199" s="65" t="s">
        <v>187</v>
      </c>
      <c r="U199" s="65" t="s">
        <v>181</v>
      </c>
      <c r="V199" s="65">
        <v>2012</v>
      </c>
      <c r="W199" s="65">
        <v>0.503</v>
      </c>
      <c r="X199" s="65">
        <v>100</v>
      </c>
      <c r="Y199" s="65">
        <v>0.95699999999999996</v>
      </c>
      <c r="Z199" s="65">
        <v>100</v>
      </c>
      <c r="AA199" s="65">
        <v>0.98899999999999999</v>
      </c>
      <c r="AB199" s="65">
        <v>100</v>
      </c>
      <c r="AC199" s="65">
        <v>0.90200000000000002</v>
      </c>
      <c r="AD199" s="65">
        <v>73.332999999999998</v>
      </c>
      <c r="AE199" s="65">
        <v>0.56100000000000005</v>
      </c>
      <c r="AF199" s="65">
        <v>83.870999999999995</v>
      </c>
      <c r="AG199" s="65">
        <v>0.57699999999999996</v>
      </c>
      <c r="AH199" s="65">
        <v>100</v>
      </c>
      <c r="AI199" s="65">
        <v>0.60199999999999998</v>
      </c>
      <c r="AJ199" s="65">
        <v>100</v>
      </c>
      <c r="AK199" s="65">
        <v>0.65</v>
      </c>
      <c r="AL199" s="65">
        <v>100</v>
      </c>
      <c r="AM199" s="76">
        <v>0.55600000000000005</v>
      </c>
      <c r="AN199" s="65">
        <v>96.667000000000002</v>
      </c>
      <c r="AO199" s="65">
        <v>0.77700000000000002</v>
      </c>
      <c r="AP199" s="65">
        <v>38.71</v>
      </c>
      <c r="AQ199" s="65">
        <v>1.101</v>
      </c>
      <c r="AR199" s="65">
        <v>30</v>
      </c>
      <c r="AS199" s="65">
        <v>1.6559999999999999</v>
      </c>
      <c r="AT199" s="65">
        <v>70.968000000000004</v>
      </c>
      <c r="AU199" s="65"/>
      <c r="AV199" s="65"/>
      <c r="AW199" s="65"/>
      <c r="AX199" s="65"/>
      <c r="AY199" s="65"/>
    </row>
    <row r="200" spans="19:51" x14ac:dyDescent="0.25"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76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</row>
    <row r="201" spans="19:51" x14ac:dyDescent="0.25"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76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</row>
    <row r="202" spans="19:51" x14ac:dyDescent="0.25"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76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</row>
    <row r="203" spans="19:51" x14ac:dyDescent="0.25"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76"/>
      <c r="AN203" s="65"/>
      <c r="AO203" s="65"/>
      <c r="AP203" s="65"/>
      <c r="AQ203" s="65"/>
      <c r="AR203" s="65"/>
      <c r="AS203" s="65"/>
      <c r="AT203" s="65"/>
      <c r="AU203" s="65"/>
      <c r="AV203" s="65"/>
      <c r="AW203" s="65"/>
      <c r="AX203" s="65"/>
      <c r="AY203" s="65"/>
    </row>
    <row r="204" spans="19:51" x14ac:dyDescent="0.25"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76"/>
      <c r="AN204" s="65"/>
      <c r="AO204" s="65"/>
      <c r="AP204" s="65"/>
      <c r="AQ204" s="65"/>
      <c r="AR204" s="65"/>
      <c r="AS204" s="65"/>
      <c r="AT204" s="65"/>
      <c r="AU204" s="65"/>
      <c r="AV204" s="65"/>
      <c r="AW204" s="65"/>
      <c r="AX204" s="65"/>
      <c r="AY204" s="65"/>
    </row>
    <row r="205" spans="19:51" x14ac:dyDescent="0.25"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  <c r="AK205" s="65"/>
      <c r="AL205" s="65"/>
      <c r="AM205" s="76"/>
      <c r="AN205" s="65"/>
      <c r="AO205" s="65"/>
      <c r="AP205" s="65"/>
      <c r="AQ205" s="65"/>
      <c r="AR205" s="65"/>
      <c r="AS205" s="65"/>
      <c r="AT205" s="65"/>
      <c r="AU205" s="65"/>
      <c r="AV205" s="65"/>
      <c r="AW205" s="65"/>
      <c r="AX205" s="65"/>
      <c r="AY205" s="65"/>
    </row>
    <row r="206" spans="19:51" x14ac:dyDescent="0.25"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  <c r="AK206" s="65"/>
      <c r="AL206" s="65"/>
      <c r="AM206" s="76"/>
      <c r="AN206" s="65"/>
      <c r="AO206" s="65"/>
      <c r="AP206" s="65"/>
      <c r="AQ206" s="65"/>
      <c r="AR206" s="65"/>
      <c r="AS206" s="65"/>
      <c r="AT206" s="65"/>
      <c r="AU206" s="65"/>
      <c r="AV206" s="65"/>
      <c r="AW206" s="65"/>
      <c r="AX206" s="65"/>
      <c r="AY206" s="65"/>
    </row>
    <row r="207" spans="19:51" x14ac:dyDescent="0.25"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  <c r="AK207" s="65"/>
      <c r="AL207" s="65"/>
      <c r="AM207" s="76"/>
      <c r="AN207" s="65"/>
      <c r="AO207" s="65"/>
      <c r="AP207" s="65"/>
      <c r="AQ207" s="65"/>
      <c r="AR207" s="65"/>
      <c r="AS207" s="65"/>
      <c r="AT207" s="65"/>
      <c r="AU207" s="65"/>
      <c r="AV207" s="65"/>
      <c r="AW207" s="65"/>
      <c r="AX207" s="65"/>
      <c r="AY207" s="65"/>
    </row>
    <row r="208" spans="19:51" x14ac:dyDescent="0.25"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  <c r="AK208" s="65"/>
      <c r="AL208" s="65"/>
      <c r="AM208" s="76"/>
      <c r="AN208" s="65"/>
      <c r="AO208" s="65"/>
      <c r="AP208" s="65"/>
      <c r="AQ208" s="65"/>
      <c r="AR208" s="65"/>
      <c r="AS208" s="65"/>
      <c r="AT208" s="65"/>
      <c r="AU208" s="65"/>
      <c r="AV208" s="65"/>
      <c r="AW208" s="65"/>
      <c r="AX208" s="65"/>
      <c r="AY208" s="65"/>
    </row>
    <row r="209" spans="19:51" x14ac:dyDescent="0.25"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76"/>
      <c r="AN209" s="65"/>
      <c r="AO209" s="65"/>
      <c r="AP209" s="65"/>
      <c r="AQ209" s="65"/>
      <c r="AR209" s="65"/>
      <c r="AS209" s="65"/>
      <c r="AT209" s="65"/>
      <c r="AU209" s="65"/>
      <c r="AV209" s="65"/>
      <c r="AW209" s="65"/>
      <c r="AX209" s="65"/>
      <c r="AY209" s="65"/>
    </row>
    <row r="210" spans="19:51" x14ac:dyDescent="0.25"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76"/>
      <c r="AN210" s="65"/>
      <c r="AO210" s="65"/>
      <c r="AP210" s="65"/>
      <c r="AQ210" s="65"/>
      <c r="AR210" s="65"/>
      <c r="AS210" s="65"/>
      <c r="AT210" s="65"/>
      <c r="AU210" s="65"/>
      <c r="AV210" s="65"/>
      <c r="AW210" s="65"/>
      <c r="AX210" s="65"/>
      <c r="AY210" s="65"/>
    </row>
    <row r="211" spans="19:51" x14ac:dyDescent="0.25"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76"/>
      <c r="AN211" s="65"/>
      <c r="AO211" s="65"/>
      <c r="AP211" s="65"/>
      <c r="AQ211" s="65"/>
      <c r="AR211" s="65"/>
      <c r="AS211" s="65"/>
      <c r="AT211" s="65"/>
      <c r="AU211" s="65"/>
      <c r="AV211" s="65"/>
      <c r="AW211" s="65"/>
      <c r="AX211" s="65"/>
      <c r="AY211" s="65"/>
    </row>
    <row r="212" spans="19:51" x14ac:dyDescent="0.25"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76"/>
      <c r="AN212" s="65"/>
      <c r="AO212" s="65"/>
      <c r="AP212" s="65"/>
      <c r="AQ212" s="65"/>
      <c r="AR212" s="65"/>
      <c r="AS212" s="65"/>
      <c r="AT212" s="65"/>
      <c r="AU212" s="65"/>
      <c r="AV212" s="65"/>
      <c r="AW212" s="65"/>
      <c r="AX212" s="65"/>
      <c r="AY212" s="65"/>
    </row>
    <row r="213" spans="19:51" x14ac:dyDescent="0.25"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76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</row>
    <row r="214" spans="19:51" x14ac:dyDescent="0.25"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76"/>
      <c r="AN214" s="65"/>
      <c r="AO214" s="65"/>
      <c r="AP214" s="65"/>
      <c r="AQ214" s="65"/>
      <c r="AR214" s="65"/>
      <c r="AS214" s="65"/>
      <c r="AT214" s="65"/>
      <c r="AU214" s="65"/>
      <c r="AV214" s="65"/>
      <c r="AW214" s="65"/>
      <c r="AX214" s="65"/>
      <c r="AY214" s="65"/>
    </row>
    <row r="215" spans="19:51" x14ac:dyDescent="0.25"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76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  <c r="AX215" s="65"/>
      <c r="AY215" s="65"/>
    </row>
    <row r="216" spans="19:51" x14ac:dyDescent="0.25"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76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  <c r="AX216" s="65"/>
      <c r="AY216" s="65"/>
    </row>
    <row r="217" spans="19:51" x14ac:dyDescent="0.25"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76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</row>
    <row r="218" spans="19:51" x14ac:dyDescent="0.25"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76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</row>
    <row r="219" spans="19:51" x14ac:dyDescent="0.25"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76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</row>
    <row r="220" spans="19:51" x14ac:dyDescent="0.25"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76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</row>
    <row r="221" spans="19:51" x14ac:dyDescent="0.25"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76"/>
      <c r="AN221" s="65"/>
      <c r="AO221" s="65"/>
      <c r="AP221" s="65"/>
      <c r="AQ221" s="65"/>
      <c r="AR221" s="65"/>
      <c r="AS221" s="65"/>
      <c r="AT221" s="65"/>
      <c r="AU221" s="65"/>
      <c r="AV221" s="65"/>
      <c r="AW221" s="65"/>
      <c r="AX221" s="65"/>
      <c r="AY221" s="65"/>
    </row>
    <row r="222" spans="19:51" x14ac:dyDescent="0.25"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76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</row>
    <row r="223" spans="19:51" x14ac:dyDescent="0.25"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76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</row>
    <row r="224" spans="19:51" x14ac:dyDescent="0.25"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76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  <c r="AX224" s="65"/>
      <c r="AY224" s="65"/>
    </row>
    <row r="225" spans="19:51" x14ac:dyDescent="0.25"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76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</row>
    <row r="226" spans="19:51" x14ac:dyDescent="0.25"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76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</row>
    <row r="227" spans="19:51" x14ac:dyDescent="0.25"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76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65"/>
    </row>
    <row r="228" spans="19:51" x14ac:dyDescent="0.25"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76"/>
      <c r="AN228" s="65"/>
      <c r="AO228" s="65"/>
      <c r="AP228" s="65"/>
      <c r="AQ228" s="65"/>
      <c r="AR228" s="65"/>
      <c r="AS228" s="65"/>
      <c r="AT228" s="65"/>
      <c r="AU228" s="65"/>
      <c r="AV228" s="65"/>
      <c r="AW228" s="65"/>
      <c r="AX228" s="65"/>
      <c r="AY228" s="65"/>
    </row>
    <row r="229" spans="19:51" x14ac:dyDescent="0.25"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76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</row>
    <row r="230" spans="19:51" x14ac:dyDescent="0.25"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76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  <c r="AX230" s="65"/>
      <c r="AY230" s="65"/>
    </row>
    <row r="231" spans="19:51" x14ac:dyDescent="0.25"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76"/>
      <c r="AN231" s="65"/>
      <c r="AO231" s="65"/>
      <c r="AP231" s="65"/>
      <c r="AQ231" s="65"/>
      <c r="AR231" s="65"/>
      <c r="AS231" s="65"/>
      <c r="AT231" s="65"/>
      <c r="AU231" s="65"/>
      <c r="AV231" s="65"/>
      <c r="AW231" s="65"/>
      <c r="AX231" s="65"/>
      <c r="AY231" s="65"/>
    </row>
    <row r="232" spans="19:51" x14ac:dyDescent="0.25"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76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  <c r="AX232" s="65"/>
      <c r="AY232" s="65"/>
    </row>
    <row r="233" spans="19:51" x14ac:dyDescent="0.25"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76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</row>
    <row r="234" spans="19:51" x14ac:dyDescent="0.25"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76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65"/>
      <c r="AY234" s="65"/>
    </row>
    <row r="235" spans="19:51" x14ac:dyDescent="0.25"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76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  <c r="AX235" s="65"/>
      <c r="AY235" s="65"/>
    </row>
    <row r="236" spans="19:51" x14ac:dyDescent="0.25"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76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</row>
    <row r="237" spans="19:51" x14ac:dyDescent="0.25"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76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</row>
    <row r="238" spans="19:51" x14ac:dyDescent="0.25"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76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  <c r="AX238" s="65"/>
      <c r="AY238" s="65"/>
    </row>
  </sheetData>
  <mergeCells count="4">
    <mergeCell ref="A26:Q26"/>
    <mergeCell ref="A52:Q52"/>
    <mergeCell ref="A78:Q78"/>
    <mergeCell ref="A104:Q104"/>
  </mergeCells>
  <conditionalFormatting sqref="V27:AT29 V31:AT237 V30">
    <cfRule type="cellIs" dxfId="6" priority="1" operator="equal">
      <formula>-9999.99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mm</vt:lpstr>
      <vt:lpstr>so2</vt:lpstr>
      <vt:lpstr>xSO4_precip</vt:lpstr>
      <vt:lpstr>so4</vt:lpstr>
      <vt:lpstr>no2</vt:lpstr>
      <vt:lpstr>no3_precip</vt:lpstr>
      <vt:lpstr>sno3</vt:lpstr>
      <vt:lpstr>nh4_precip</vt:lpstr>
      <vt:lpstr>sNH4</vt:lpstr>
      <vt:lpstr>PM10</vt:lpstr>
      <vt:lpstr>NH3-HNO3</vt:lpstr>
      <vt:lpstr>PM2.5</vt:lpstr>
      <vt:lpstr>SIA</vt:lpstr>
      <vt:lpstr>ECOC</vt:lpstr>
    </vt:vector>
  </TitlesOfParts>
  <Company>NILU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Wenche Aas</dc:creator>
  <cp:lastModifiedBy>Wenche Aas</cp:lastModifiedBy>
  <cp:lastPrinted>2012-04-25T11:40:29Z</cp:lastPrinted>
  <dcterms:created xsi:type="dcterms:W3CDTF">2011-11-13T18:27:58Z</dcterms:created>
  <dcterms:modified xsi:type="dcterms:W3CDTF">2016-03-22T11:24:57Z</dcterms:modified>
</cp:coreProperties>
</file>