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7490" windowHeight="11010" activeTab="3"/>
  </bookViews>
  <sheets>
    <sheet name="Start_here" sheetId="1" r:id="rId1"/>
    <sheet name="Major_Cost_Itmes_per1" sheetId="2" r:id="rId2"/>
    <sheet name="Major_Cost_Itmes_per2" sheetId="4" r:id="rId3"/>
    <sheet name="Cost_budget_follow_up_table" sheetId="3" r:id="rId4"/>
  </sheets>
  <externalReferences>
    <externalReference r:id="rId5"/>
  </externalReferences>
  <definedNames>
    <definedName name="_xlnm._FilterDatabase" localSheetId="1" hidden="1">Major_Cost_Itmes_per1!$C$7:$M$40</definedName>
    <definedName name="_xlnm._FilterDatabase" localSheetId="2" hidden="1">Major_Cost_Itmes_per2!$C$7:$M$40</definedName>
    <definedName name="costtypes">'[1]helper sheet'!$B$66:$B$72</definedName>
  </definedNames>
  <calcPr calcId="145621" iterate="1"/>
</workbook>
</file>

<file path=xl/calcChain.xml><?xml version="1.0" encoding="utf-8"?>
<calcChain xmlns="http://schemas.openxmlformats.org/spreadsheetml/2006/main">
  <c r="F7" i="3" l="1"/>
  <c r="F21" i="3" l="1"/>
  <c r="F22" i="3" s="1"/>
  <c r="E21" i="3"/>
  <c r="F20" i="3"/>
  <c r="E20" i="3"/>
  <c r="E22" i="3" l="1"/>
  <c r="E40" i="4"/>
  <c r="D5" i="4"/>
  <c r="D4" i="4"/>
  <c r="Y3" i="4"/>
  <c r="W3" i="4"/>
  <c r="Y2" i="4"/>
  <c r="W2" i="4"/>
  <c r="C33" i="3"/>
  <c r="E7" i="3" s="1"/>
  <c r="G8" i="3"/>
  <c r="G9" i="3"/>
  <c r="G10" i="3"/>
  <c r="I10" i="3" s="1"/>
  <c r="G11" i="3"/>
  <c r="I11" i="3" s="1"/>
  <c r="G12" i="3"/>
  <c r="I12" i="3" s="1"/>
  <c r="G13" i="3"/>
  <c r="G14" i="3"/>
  <c r="I14" i="3" s="1"/>
  <c r="G15" i="3"/>
  <c r="I15" i="3" s="1"/>
  <c r="G16" i="3"/>
  <c r="I16" i="3"/>
  <c r="G17" i="3"/>
  <c r="G21" i="3" s="1"/>
  <c r="D18" i="3"/>
  <c r="H18" i="3" s="1"/>
  <c r="E18" i="3"/>
  <c r="F18" i="3"/>
  <c r="H13" i="3"/>
  <c r="I13" i="3"/>
  <c r="I3" i="3"/>
  <c r="B7" i="3"/>
  <c r="B8" i="3"/>
  <c r="H8" i="3"/>
  <c r="H9" i="3"/>
  <c r="I9" i="3"/>
  <c r="H10" i="3"/>
  <c r="H11" i="3"/>
  <c r="H12" i="3"/>
  <c r="H14" i="3"/>
  <c r="H15" i="3"/>
  <c r="H16" i="3"/>
  <c r="H17" i="3"/>
  <c r="I17" i="3"/>
  <c r="E28" i="3"/>
  <c r="E29" i="3"/>
  <c r="E30" i="3"/>
  <c r="E31" i="3"/>
  <c r="D33" i="3"/>
  <c r="W2" i="2"/>
  <c r="Y2" i="2"/>
  <c r="W3" i="2"/>
  <c r="Y3" i="2"/>
  <c r="D4" i="2"/>
  <c r="D5" i="2"/>
  <c r="E40" i="2"/>
  <c r="I8" i="3" l="1"/>
  <c r="G20" i="3"/>
  <c r="G22" i="3" s="1"/>
  <c r="H7" i="3"/>
  <c r="G7" i="3"/>
  <c r="I7" i="3" s="1"/>
  <c r="E33" i="3"/>
  <c r="G18" i="3"/>
  <c r="I18" i="3" s="1"/>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<sst xmlns="http://schemas.openxmlformats.org/spreadsheetml/2006/main" count="216" uniqueCount="111">
  <si>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</si>
  <si>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</si>
  <si>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</si>
  <si>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</si>
  <si>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</si>
  <si>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</si>
  <si>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</si>
  <si>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</si>
  <si>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</si>
  <si>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</si>
  <si>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</si>
  <si>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</si>
  <si>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</si>
  <si>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</si>
  <si>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</si>
  <si>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</si>
  <si>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</si>
  <si>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</si>
  <si>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</si>
  <si>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</si>
  <si>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</si>
  <si>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</si>
  <si>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</si>
  <si>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</si>
  <si>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</si>
  <si>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</si>
  <si>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</si>
  <si>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</si>
  <si>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</si>
  <si>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</si>
  <si>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</si>
  <si>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</si>
  <si>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</si>
  <si>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</si>
  <si>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</si>
  <si>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</si>
  <si>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</si>
  <si>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</si>
  <si>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</si>
  <si>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</si>
  <si>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</si>
  <si>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</si>
  <si>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</si>
  <si>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</si>
  <si>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</si>
  <si>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</si>
  <si>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</si>
  <si>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</si>
  <si>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</si>
  <si>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</si>
  <si>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</si>
  <si>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</si>
  <si>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</si>
  <si>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</si>
  <si>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</si>
  <si>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</si>
  <si>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</si>
  <si>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</si>
  <si>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</si>
  <si>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</si>
  <si>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</si>
  <si>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</si>
  <si>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</si>
  <si>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</si>
  <si>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</si>
  <si>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</si>
  <si>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</si>
  <si>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</si>
  <si>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</si>
  <si>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</si>
  <si>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</si>
  <si>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</si>
  <si>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</si>
  <si>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</si>
  <si>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</si>
  <si>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</si>
  <si>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</si>
  <si>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</si>
  <si>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</si>
  <si>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</si>
  <si>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</si>
  <si>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</si>
  <si>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</si>
  <si>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</si>
  <si>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</si>
  <si>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</si>
  <si>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</si>
  <si>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</si>
  <si>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Meeting</t>
  </si>
  <si>
    <t>Other costs</t>
  </si>
  <si>
    <t>Man</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</si>
  <si>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</si>
  <si>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</si>
  <si>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</si>
  <si>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</si>
  <si>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</si>
  <si>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</si>
  <si>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</si>
  <si>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</si>
  <si>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r>
      <t>3. go to "</t>
    </r>
    <r>
      <rPr>
        <b/>
        <sz val="10"/>
        <color rgb="FF0070C0"/>
        <rFont val="Arial"/>
        <family val="2"/>
      </rPr>
      <t>Cost_budget_follow_up_table</t>
    </r>
    <r>
      <rPr>
        <sz val="10"/>
        <rFont val="Arial"/>
        <family val="2"/>
      </rPr>
      <t>". Blue sheet colour</t>
    </r>
  </si>
  <si>
    <t>4 Fill in the FORM C (Cost statement sheet - in separate file), if you have problems, contact us.</t>
  </si>
  <si>
    <t>(01.03.2010 - 31.08.2011)</t>
  </si>
  <si>
    <t>Rheinisches Institut für Umweltforschung an der Universität zu Köln e. V.</t>
  </si>
  <si>
    <t>FRIUUK</t>
  </si>
  <si>
    <t>AC</t>
  </si>
  <si>
    <t>Salaries</t>
  </si>
  <si>
    <t>specific extensions of computing and storage facilities as needed for the project</t>
  </si>
  <si>
    <t>Travel: Project meetings and presentations e.g. EGU meeting, ACCENT, EAC, AQM</t>
  </si>
  <si>
    <t>salaries for scientists, 9 months for Hermann Jakobs, 3 months for Michael Memmesheimer (WP1: 6 months, WP2: 4 months, WP3: 2 months)</t>
  </si>
  <si>
    <t>1 PC with AMD Opteron 2352 2.1 GHz QC, 2 PC with AMD Opteron 2376 2.3 GHz, RAID5 storage system</t>
  </si>
  <si>
    <t>Kick-off meeting Oslo 2008 (Ebel), Modelers meeting Paris 2009 (Jakobs), AQM meeting Istanbul 2009 (Jakobs), EGU Vienna 2009 (Memmesheimer), EAC Karlsruhe 2009 (Memmesheimer), Annual meeting Vienna 2009 (Jakobs), ACCENT-GLOREAM Brescia 2009 (Ebel)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</si>
</sst>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3" x14ac:knownFonts="1">
    <font>
      <sz val="10"/>
      <name val="Arial"/>
      <family val="2"/>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5">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0" fillId="2" borderId="1" xfId="0" applyFill="1" applyBorder="1"/>
    <xf numFmtId="0" fontId="0" fillId="2" borderId="1" xfId="0" applyFill="1" applyBorder="1" applyAlignment="1">
      <alignment wrapText="1"/>
    </xf>
    <xf numFmtId="0" fontId="8" fillId="2" borderId="1" xfId="0" applyFont="1" applyFill="1" applyBorder="1" applyAlignment="1">
      <alignment wrapText="1"/>
    </xf>
    <xf numFmtId="0" fontId="5" fillId="2" borderId="0" xfId="0" applyFont="1" applyFill="1" applyAlignment="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0" fontId="0" fillId="3" borderId="11" xfId="0" applyFill="1" applyBorder="1"/>
    <xf numFmtId="0" fontId="0" fillId="3" borderId="8" xfId="0" applyFill="1" applyBorder="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3" borderId="33" xfId="0" applyNumberFormat="1" applyFont="1" applyFill="1" applyBorder="1"/>
    <xf numFmtId="0" fontId="5" fillId="3" borderId="34" xfId="0" applyFont="1" applyFill="1" applyBorder="1" applyAlignment="1">
      <alignment wrapText="1"/>
    </xf>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 fillId="3" borderId="3" xfId="0" applyNumberFormat="1" applyFont="1" applyFill="1" applyBorder="1" applyAlignment="1" applyProtection="1">
      <alignment horizontal="center"/>
      <protection locked="0"/>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164" fontId="19" fillId="5" borderId="23" xfId="0" applyNumberFormat="1" applyFont="1" applyFill="1" applyBorder="1"/>
    <xf numFmtId="0" fontId="0" fillId="3" borderId="0" xfId="0" applyFill="1" applyBorder="1" applyAlignment="1">
      <alignment horizontal="right"/>
    </xf>
    <xf numFmtId="0" fontId="0" fillId="3" borderId="17" xfId="0" applyFill="1" applyBorder="1" applyAlignment="1">
      <alignment horizontal="left"/>
    </xf>
    <xf numFmtId="164" fontId="2" fillId="3" borderId="0" xfId="0" applyNumberFormat="1" applyFont="1" applyFill="1" applyBorder="1" applyAlignment="1">
      <alignment horizontal="right"/>
    </xf>
    <xf numFmtId="0" fontId="2" fillId="3" borderId="38" xfId="0" applyFont="1" applyFill="1" applyBorder="1" applyAlignment="1">
      <alignment horizontal="center"/>
    </xf>
    <xf numFmtId="4" fontId="1" fillId="2" borderId="38" xfId="0" applyNumberFormat="1" applyFont="1" applyFill="1" applyBorder="1" applyAlignment="1">
      <alignment horizontal="center"/>
    </xf>
    <xf numFmtId="4" fontId="1" fillId="3" borderId="38" xfId="0" applyNumberFormat="1" applyFont="1" applyFill="1" applyBorder="1" applyAlignment="1" applyProtection="1">
      <alignment horizontal="center"/>
      <protection locked="0"/>
    </xf>
    <xf numFmtId="0" fontId="5" fillId="3" borderId="0" xfId="0" applyFont="1" applyFill="1" applyBorder="1" applyAlignment="1">
      <alignment horizontal="right"/>
    </xf>
    <xf numFmtId="0" fontId="0" fillId="2" borderId="0" xfId="0" applyFill="1" applyBorder="1" applyAlignment="1">
      <alignment wrapText="1"/>
    </xf>
    <xf numFmtId="4" fontId="18" fillId="2" borderId="0" xfId="0" applyNumberFormat="1" applyFont="1" applyFill="1" applyBorder="1" applyAlignment="1">
      <alignment horizontal="center" wrapText="1"/>
    </xf>
    <xf numFmtId="164" fontId="1" fillId="0" borderId="0" xfId="0" applyNumberFormat="1" applyFont="1"/>
    <xf numFmtId="164" fontId="14" fillId="6" borderId="15" xfId="0" applyNumberFormat="1" applyFont="1" applyFill="1" applyBorder="1"/>
    <xf numFmtId="164" fontId="14" fillId="6" borderId="1" xfId="0" applyNumberFormat="1" applyFont="1" applyFill="1" applyBorder="1"/>
    <xf numFmtId="164" fontId="14" fillId="6" borderId="3" xfId="0" applyNumberFormat="1" applyFont="1" applyFill="1" applyBorder="1"/>
    <xf numFmtId="164" fontId="14" fillId="6" borderId="38" xfId="0" applyNumberFormat="1" applyFont="1" applyFill="1" applyBorder="1"/>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4" fontId="1" fillId="0" borderId="38"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0" fontId="7" fillId="2" borderId="0" xfId="1" applyFill="1" applyAlignment="1" applyProtection="1"/>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1" fillId="0" borderId="0" xfId="0" applyFont="1" applyAlignment="1"/>
    <xf numFmtId="164" fontId="22" fillId="3" borderId="0" xfId="0" applyNumberFormat="1" applyFont="1" applyFill="1" applyBorder="1"/>
    <xf numFmtId="0" fontId="10" fillId="3" borderId="0" xfId="0" applyFont="1" applyFill="1" applyBorder="1"/>
    <xf numFmtId="0" fontId="0" fillId="2" borderId="1" xfId="0" applyFill="1" applyBorder="1" applyAlignment="1">
      <alignment wrapText="1"/>
    </xf>
    <xf numFmtId="0" fontId="8" fillId="2" borderId="1" xfId="0" applyFont="1" applyFill="1" applyBorder="1" applyAlignment="1">
      <alignment wrapText="1"/>
    </xf>
    <xf numFmtId="0" fontId="0" fillId="2" borderId="0" xfId="0" applyFill="1" applyAlignment="1">
      <alignment wrapText="1"/>
    </xf>
    <xf numFmtId="0" fontId="2" fillId="2" borderId="0" xfId="0" applyFont="1" applyFill="1" applyAlignment="1">
      <alignment wrapText="1"/>
    </xf>
    <xf numFmtId="0" fontId="0" fillId="2" borderId="0" xfId="0" applyFill="1" applyBorder="1" applyAlignment="1">
      <alignment wrapText="1"/>
    </xf>
    <xf numFmtId="4" fontId="18" fillId="2" borderId="0" xfId="0" applyNumberFormat="1" applyFont="1" applyFill="1" applyBorder="1" applyAlignment="1">
      <alignment horizontal="center" wrapText="1"/>
    </xf>
    <xf numFmtId="0" fontId="5" fillId="2" borderId="1" xfId="0" applyFont="1" applyFill="1" applyBorder="1" applyAlignment="1">
      <alignment wrapText="1"/>
    </xf>
    <xf numFmtId="0" fontId="6" fillId="2" borderId="0" xfId="0" applyFont="1" applyFill="1" applyAlignment="1">
      <alignment wrapText="1"/>
    </xf>
    <xf numFmtId="0" fontId="0" fillId="2" borderId="0" xfId="0" applyFont="1" applyFill="1" applyBorder="1" applyAlignment="1">
      <alignment wrapText="1"/>
    </xf>
    <xf numFmtId="0" fontId="2" fillId="0" borderId="0" xfId="0" applyFont="1" applyAlignment="1">
      <alignment horizontal="center"/>
    </xf>
    <xf numFmtId="49" fontId="0" fillId="4" borderId="46" xfId="0" applyNumberFormat="1" applyFill="1" applyBorder="1" applyAlignment="1" applyProtection="1">
      <alignment wrapText="1"/>
      <protection locked="0"/>
    </xf>
    <xf numFmtId="49" fontId="0" fillId="0" borderId="33" xfId="0" applyNumberFormat="1" applyBorder="1" applyAlignment="1" applyProtection="1">
      <alignment wrapText="1"/>
      <protection locked="0"/>
    </xf>
    <xf numFmtId="49" fontId="0" fillId="0" borderId="47" xfId="0" applyNumberFormat="1" applyBorder="1" applyAlignment="1" applyProtection="1">
      <alignment wrapText="1"/>
      <protection locked="0"/>
    </xf>
    <xf numFmtId="0" fontId="19" fillId="5" borderId="21" xfId="0" applyFont="1" applyFill="1" applyBorder="1" applyAlignment="1" applyProtection="1">
      <alignment horizontal="center" wrapText="1"/>
      <protection locked="0"/>
    </xf>
    <xf numFmtId="0" fontId="19" fillId="5" borderId="22" xfId="0" applyFont="1" applyFill="1" applyBorder="1" applyAlignment="1">
      <alignment wrapText="1"/>
    </xf>
    <xf numFmtId="49" fontId="0" fillId="4" borderId="46" xfId="0" applyNumberFormat="1" applyFill="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0" fillId="0" borderId="47" xfId="0" applyNumberFormat="1" applyBorder="1" applyAlignment="1" applyProtection="1">
      <alignment vertical="center" wrapText="1"/>
      <protection locked="0"/>
    </xf>
    <xf numFmtId="49" fontId="0" fillId="4" borderId="33" xfId="0" applyNumberFormat="1" applyFill="1" applyBorder="1" applyAlignment="1" applyProtection="1">
      <alignment wrapText="1"/>
      <protection locked="0"/>
    </xf>
    <xf numFmtId="49" fontId="0" fillId="4" borderId="47" xfId="0" applyNumberFormat="1" applyFill="1" applyBorder="1" applyAlignment="1" applyProtection="1">
      <alignment wrapText="1"/>
      <protection locked="0"/>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0" fontId="0" fillId="5" borderId="4" xfId="0"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0" fillId="5" borderId="0" xfId="0" applyFill="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7" xfId="0" applyFill="1" applyBorder="1" applyAlignment="1">
      <alignment wrapText="1"/>
    </xf>
    <xf numFmtId="0" fontId="0" fillId="5" borderId="8" xfId="0" applyFill="1"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cellXfs>
  <cellStyles count="2">
    <cellStyle name="Hyperkobling"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topLeftCell="A4" workbookViewId="0">
      <selection activeCell="E8" sqref="E8"/>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71" t="s">
        <v>0</v>
      </c>
      <c r="C1" s="171"/>
      <c r="D1" s="171"/>
      <c r="E1" s="171"/>
      <c r="F1" s="171"/>
      <c r="G1" s="171"/>
    </row>
    <row r="3" spans="2:9" ht="13.5" thickBot="1" x14ac:dyDescent="0.25">
      <c r="B3" s="1" t="s">
        <v>1</v>
      </c>
      <c r="C3" s="44">
        <v>6</v>
      </c>
      <c r="D3" s="45"/>
      <c r="E3" s="45"/>
      <c r="F3" s="45"/>
      <c r="G3" s="45"/>
    </row>
    <row r="4" spans="2:9" ht="13.5" thickBot="1" x14ac:dyDescent="0.25">
      <c r="B4" s="2" t="s">
        <v>2</v>
      </c>
      <c r="C4" s="156" t="s">
        <v>102</v>
      </c>
      <c r="D4" s="157"/>
      <c r="E4" s="157"/>
      <c r="F4" s="157"/>
      <c r="G4" s="158"/>
    </row>
    <row r="5" spans="2:9" x14ac:dyDescent="0.2">
      <c r="B5" s="1" t="s">
        <v>3</v>
      </c>
      <c r="C5" s="46" t="s">
        <v>103</v>
      </c>
      <c r="D5" s="45"/>
      <c r="E5" s="45"/>
      <c r="F5" s="45"/>
      <c r="G5" s="45"/>
    </row>
    <row r="6" spans="2:9" x14ac:dyDescent="0.2">
      <c r="B6" s="1" t="s">
        <v>4</v>
      </c>
      <c r="C6" s="46" t="s">
        <v>104</v>
      </c>
      <c r="D6" s="45"/>
      <c r="E6" s="45"/>
      <c r="F6" s="45"/>
      <c r="G6" s="45"/>
    </row>
    <row r="7" spans="2:9" x14ac:dyDescent="0.2">
      <c r="B7" s="3" t="s">
        <v>5</v>
      </c>
      <c r="C7" s="4">
        <v>2</v>
      </c>
    </row>
    <row r="8" spans="2:9" x14ac:dyDescent="0.2">
      <c r="B8" s="3" t="s">
        <v>6</v>
      </c>
      <c r="C8" s="5" t="s">
        <v>91</v>
      </c>
      <c r="I8" s="6"/>
    </row>
    <row r="9" spans="2:9" x14ac:dyDescent="0.2">
      <c r="B9" s="3" t="s">
        <v>7</v>
      </c>
      <c r="C9" s="154">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27" customHeight="1" x14ac:dyDescent="0.2">
      <c r="B15" s="165" t="s">
        <v>92</v>
      </c>
      <c r="C15" s="165"/>
      <c r="D15" s="165"/>
      <c r="E15" s="165"/>
      <c r="F15" s="165"/>
      <c r="G15" s="165"/>
    </row>
    <row r="16" spans="2:9" ht="15" customHeight="1" x14ac:dyDescent="0.2">
      <c r="B16" s="8"/>
      <c r="C16" s="8"/>
      <c r="D16" s="8"/>
      <c r="E16" s="8"/>
      <c r="F16" s="8"/>
      <c r="G16" s="8"/>
    </row>
    <row r="17" spans="2:7" ht="12.75" customHeight="1" x14ac:dyDescent="0.2">
      <c r="B17" s="164" t="s">
        <v>93</v>
      </c>
      <c r="C17" s="164"/>
      <c r="D17" s="164"/>
      <c r="E17" s="164"/>
      <c r="F17" s="164"/>
      <c r="G17" s="164"/>
    </row>
    <row r="18" spans="2:7" x14ac:dyDescent="0.2">
      <c r="B18" s="164" t="s">
        <v>94</v>
      </c>
      <c r="C18" s="164"/>
      <c r="D18" s="164"/>
      <c r="E18" s="164"/>
      <c r="F18" s="164"/>
      <c r="G18" s="164"/>
    </row>
    <row r="19" spans="2:7" ht="17.25" customHeight="1" x14ac:dyDescent="0.2">
      <c r="B19" s="164" t="s">
        <v>95</v>
      </c>
      <c r="C19" s="164"/>
      <c r="D19" s="164"/>
      <c r="E19" s="164"/>
      <c r="F19" s="164"/>
      <c r="G19" s="164"/>
    </row>
    <row r="20" spans="2:7" ht="14.25" customHeight="1" x14ac:dyDescent="0.2">
      <c r="B20" s="10"/>
      <c r="C20" s="10"/>
      <c r="D20" s="10"/>
      <c r="E20" s="10"/>
      <c r="F20" s="10"/>
      <c r="G20" s="10"/>
    </row>
    <row r="21" spans="2:7" x14ac:dyDescent="0.2">
      <c r="B21" s="170" t="s">
        <v>99</v>
      </c>
      <c r="C21" s="166"/>
      <c r="D21" s="166"/>
      <c r="E21" s="166"/>
      <c r="F21" s="166"/>
      <c r="G21" s="166"/>
    </row>
    <row r="22" spans="2:7" ht="31.5" customHeight="1" x14ac:dyDescent="0.2">
      <c r="B22" s="166" t="s">
        <v>96</v>
      </c>
      <c r="C22" s="166"/>
      <c r="D22" s="166"/>
      <c r="E22" s="166"/>
      <c r="F22" s="166"/>
      <c r="G22" s="166"/>
    </row>
    <row r="23" spans="2:7" x14ac:dyDescent="0.2">
      <c r="B23" s="164" t="s">
        <v>97</v>
      </c>
      <c r="C23" s="164"/>
      <c r="D23" s="164"/>
      <c r="E23" s="164"/>
      <c r="F23" s="164"/>
      <c r="G23" s="164"/>
    </row>
    <row r="24" spans="2:7" ht="30" customHeight="1" x14ac:dyDescent="0.2">
      <c r="B24" s="166" t="s">
        <v>98</v>
      </c>
      <c r="C24" s="166"/>
      <c r="D24" s="167"/>
      <c r="E24" s="167"/>
      <c r="F24" s="167"/>
      <c r="G24" s="166"/>
    </row>
    <row r="25" spans="2:7" ht="30" customHeight="1" x14ac:dyDescent="0.2">
      <c r="B25" s="144"/>
      <c r="C25" s="144"/>
      <c r="D25" s="145"/>
      <c r="E25" s="145"/>
      <c r="F25" s="145"/>
      <c r="G25" s="144"/>
    </row>
    <row r="26" spans="2:7" x14ac:dyDescent="0.2">
      <c r="B26" s="170" t="s">
        <v>100</v>
      </c>
      <c r="C26" s="166"/>
      <c r="D26" s="166"/>
      <c r="E26" s="166"/>
      <c r="F26" s="166"/>
      <c r="G26" s="166"/>
    </row>
    <row r="27" spans="2:7" x14ac:dyDescent="0.2">
      <c r="B27" s="16" t="s">
        <v>35</v>
      </c>
      <c r="C27" s="10"/>
      <c r="D27" s="10"/>
      <c r="E27" s="10"/>
      <c r="F27" s="10"/>
      <c r="G27" s="10"/>
    </row>
    <row r="28" spans="2:7" x14ac:dyDescent="0.2">
      <c r="B28" s="10"/>
      <c r="C28" s="10"/>
      <c r="D28" s="10"/>
      <c r="E28" s="10"/>
      <c r="F28" s="10"/>
      <c r="G28" s="10"/>
    </row>
    <row r="29" spans="2:7" x14ac:dyDescent="0.2">
      <c r="B29" s="169" t="s">
        <v>10</v>
      </c>
      <c r="C29" s="169"/>
      <c r="D29" s="169"/>
      <c r="E29" s="169"/>
      <c r="F29" s="169"/>
      <c r="G29" s="169"/>
    </row>
    <row r="30" spans="2:7" x14ac:dyDescent="0.2">
      <c r="B30" s="169" t="s">
        <v>11</v>
      </c>
      <c r="C30" s="169"/>
      <c r="D30" s="169"/>
      <c r="E30" s="169"/>
      <c r="F30" s="169"/>
      <c r="G30" s="169"/>
    </row>
    <row r="31" spans="2:7" x14ac:dyDescent="0.2">
      <c r="B31" s="12"/>
      <c r="C31" s="12"/>
      <c r="D31" s="12"/>
      <c r="E31" s="12"/>
      <c r="F31" s="12"/>
      <c r="G31" s="12"/>
    </row>
    <row r="32" spans="2:7" x14ac:dyDescent="0.2">
      <c r="B32" s="12"/>
      <c r="C32" s="12"/>
      <c r="D32" s="12"/>
      <c r="E32" s="12"/>
      <c r="F32" s="12"/>
      <c r="G32" s="12"/>
    </row>
    <row r="33" spans="2:7" ht="24.75" customHeight="1" x14ac:dyDescent="0.2">
      <c r="B33" s="169" t="s">
        <v>32</v>
      </c>
      <c r="C33" s="169"/>
      <c r="D33" s="169"/>
      <c r="E33" s="169"/>
      <c r="F33" s="169"/>
      <c r="G33" s="169"/>
    </row>
    <row r="34" spans="2:7" x14ac:dyDescent="0.2">
      <c r="B34" s="155" t="s">
        <v>33</v>
      </c>
      <c r="C34" s="12"/>
      <c r="D34" s="12"/>
      <c r="E34" s="12"/>
      <c r="F34" s="12"/>
      <c r="G34" s="12"/>
    </row>
    <row r="35" spans="2:7" x14ac:dyDescent="0.2">
      <c r="B35" s="155" t="s">
        <v>34</v>
      </c>
      <c r="C35" s="12"/>
      <c r="D35" s="12"/>
      <c r="E35" s="12"/>
      <c r="F35" s="12"/>
      <c r="G35" s="12"/>
    </row>
    <row r="36" spans="2:7" x14ac:dyDescent="0.2">
      <c r="B36" s="164"/>
      <c r="C36" s="164"/>
      <c r="D36" s="164"/>
      <c r="E36" s="164"/>
      <c r="F36" s="164"/>
      <c r="G36" s="164"/>
    </row>
    <row r="37" spans="2:7" x14ac:dyDescent="0.2">
      <c r="B37" s="11" t="s">
        <v>12</v>
      </c>
      <c r="C37" s="165" t="s">
        <v>13</v>
      </c>
      <c r="D37" s="165"/>
      <c r="E37" s="165"/>
      <c r="F37" s="165"/>
      <c r="G37" s="165"/>
    </row>
    <row r="38" spans="2:7" x14ac:dyDescent="0.2">
      <c r="B38" s="10"/>
      <c r="C38" s="10"/>
      <c r="D38" s="10"/>
      <c r="E38" s="10"/>
      <c r="F38" s="10"/>
      <c r="G38" s="10"/>
    </row>
    <row r="39" spans="2:7" ht="31.5" customHeight="1" x14ac:dyDescent="0.2">
      <c r="B39" s="13" t="s">
        <v>14</v>
      </c>
      <c r="C39" s="162" t="s">
        <v>15</v>
      </c>
      <c r="D39" s="162"/>
      <c r="E39" s="162"/>
      <c r="F39" s="162"/>
      <c r="G39" s="162"/>
    </row>
    <row r="40" spans="2:7" ht="54.75" customHeight="1" x14ac:dyDescent="0.2">
      <c r="B40" s="14" t="s">
        <v>16</v>
      </c>
      <c r="C40" s="162" t="s">
        <v>17</v>
      </c>
      <c r="D40" s="162"/>
      <c r="E40" s="162"/>
      <c r="F40" s="162"/>
      <c r="G40" s="162"/>
    </row>
    <row r="41" spans="2:7" ht="91.5" customHeight="1" x14ac:dyDescent="0.2">
      <c r="B41" s="14" t="s">
        <v>18</v>
      </c>
      <c r="C41" s="162" t="s">
        <v>19</v>
      </c>
      <c r="D41" s="162"/>
      <c r="E41" s="162"/>
      <c r="F41" s="162"/>
      <c r="G41" s="162"/>
    </row>
    <row r="42" spans="2:7" ht="16.5" customHeight="1" x14ac:dyDescent="0.2">
      <c r="B42" s="14" t="s">
        <v>20</v>
      </c>
      <c r="C42" s="162" t="s">
        <v>21</v>
      </c>
      <c r="D42" s="162"/>
      <c r="E42" s="162"/>
      <c r="F42" s="162"/>
      <c r="G42" s="162"/>
    </row>
    <row r="43" spans="2:7" ht="23.25" customHeight="1" x14ac:dyDescent="0.2">
      <c r="B43" s="15" t="s">
        <v>22</v>
      </c>
      <c r="C43" s="163" t="s">
        <v>23</v>
      </c>
      <c r="D43" s="163"/>
      <c r="E43" s="163"/>
      <c r="F43" s="163"/>
      <c r="G43" s="163"/>
    </row>
    <row r="44" spans="2:7" x14ac:dyDescent="0.2">
      <c r="B44" s="14" t="s">
        <v>24</v>
      </c>
      <c r="C44" s="162" t="s">
        <v>25</v>
      </c>
      <c r="D44" s="162"/>
      <c r="E44" s="162"/>
      <c r="F44" s="162"/>
      <c r="G44" s="162"/>
    </row>
    <row r="45" spans="2:7" x14ac:dyDescent="0.2">
      <c r="B45" s="14" t="s">
        <v>26</v>
      </c>
      <c r="C45" s="162" t="s">
        <v>27</v>
      </c>
      <c r="D45" s="162"/>
      <c r="E45" s="162"/>
      <c r="F45" s="162"/>
      <c r="G45" s="162"/>
    </row>
    <row r="46" spans="2:7" ht="24.75" customHeight="1" x14ac:dyDescent="0.2">
      <c r="B46" s="14" t="s">
        <v>28</v>
      </c>
      <c r="C46" s="168" t="s">
        <v>31</v>
      </c>
      <c r="D46" s="162"/>
      <c r="E46" s="162"/>
      <c r="F46" s="162"/>
      <c r="G46" s="162"/>
    </row>
    <row r="47" spans="2:7" ht="27.75" customHeight="1" x14ac:dyDescent="0.2">
      <c r="B47" s="13" t="s">
        <v>29</v>
      </c>
      <c r="C47" s="162" t="s">
        <v>30</v>
      </c>
      <c r="D47" s="162"/>
      <c r="E47" s="162"/>
      <c r="F47" s="162"/>
      <c r="G47" s="162"/>
    </row>
  </sheetData>
  <mergeCells count="24">
    <mergeCell ref="B18:G18"/>
    <mergeCell ref="B26:G26"/>
    <mergeCell ref="B29:G29"/>
    <mergeCell ref="B19:G19"/>
    <mergeCell ref="B1:G1"/>
    <mergeCell ref="B15:G15"/>
    <mergeCell ref="B21:G21"/>
    <mergeCell ref="B23:G23"/>
    <mergeCell ref="B22:G22"/>
    <mergeCell ref="B17:G17"/>
    <mergeCell ref="B36:G36"/>
    <mergeCell ref="C37:G37"/>
    <mergeCell ref="C39:G39"/>
    <mergeCell ref="B24:G24"/>
    <mergeCell ref="C46:G46"/>
    <mergeCell ref="B30:G30"/>
    <mergeCell ref="B33:G33"/>
    <mergeCell ref="C47:G47"/>
    <mergeCell ref="C40:G40"/>
    <mergeCell ref="C41:G41"/>
    <mergeCell ref="C42:G42"/>
    <mergeCell ref="C43:G43"/>
    <mergeCell ref="C44:G44"/>
    <mergeCell ref="C45:G45"/>
  </mergeCells>
  <phoneticPr fontId="10" type="noConversion"/>
  <hyperlinks>
    <hyperlink ref="B34" r:id="rId1" location="guidance"/>
    <hyperlink ref="B35" r:id="rId2"/>
  </hyperlinks>
  <pageMargins left="0.75" right="0.75" top="1" bottom="1"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topLeftCell="A37" workbookViewId="0">
      <selection activeCell="C11" sqref="C11"/>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1</v>
      </c>
      <c r="J3" s="50" t="s">
        <v>47</v>
      </c>
      <c r="K3" s="26"/>
      <c r="L3" s="27"/>
      <c r="M3" s="18"/>
      <c r="N3" s="18"/>
      <c r="W3" s="23" t="str">
        <f>C3</f>
        <v>megaCITY - Zoom for the Environment (CITYZEN) - 212095</v>
      </c>
      <c r="Y3" s="24">
        <f>E3</f>
        <v>0</v>
      </c>
    </row>
    <row r="4" spans="1:25" ht="13.5" thickBot="1" x14ac:dyDescent="0.25">
      <c r="B4" s="17"/>
      <c r="C4" s="28" t="s">
        <v>38</v>
      </c>
      <c r="D4" s="51">
        <f>Start_here!C3</f>
        <v>6</v>
      </c>
      <c r="E4" s="52"/>
      <c r="F4" s="52"/>
      <c r="G4" s="52"/>
      <c r="H4" s="52"/>
      <c r="I4" s="52"/>
      <c r="J4" s="52"/>
      <c r="K4" s="52"/>
      <c r="L4" s="53"/>
      <c r="M4" s="17"/>
    </row>
    <row r="5" spans="1:25" ht="13.5" thickBot="1" x14ac:dyDescent="0.25">
      <c r="B5" s="17"/>
      <c r="C5" s="31" t="s">
        <v>39</v>
      </c>
      <c r="D5" s="182" t="str">
        <f>Start_here!C4</f>
        <v>Rheinisches Institut für Umweltforschung an der Universität zu Köln e. V.</v>
      </c>
      <c r="E5" s="183"/>
      <c r="F5" s="183"/>
      <c r="G5" s="183"/>
      <c r="H5" s="183"/>
      <c r="I5" s="183"/>
      <c r="J5" s="183"/>
      <c r="K5" s="183"/>
      <c r="L5" s="184"/>
      <c r="M5" s="17"/>
    </row>
    <row r="6" spans="1:25" ht="13.5" thickBot="1" x14ac:dyDescent="0.25">
      <c r="B6" s="17"/>
      <c r="C6" s="17"/>
      <c r="D6" s="17"/>
      <c r="E6" s="17"/>
      <c r="F6" s="17"/>
      <c r="G6" s="17"/>
      <c r="H6" s="17"/>
      <c r="I6" s="17"/>
      <c r="J6" s="17"/>
      <c r="K6" s="17"/>
      <c r="L6" s="17"/>
      <c r="M6" s="17"/>
    </row>
    <row r="7" spans="1:25" ht="13.5" thickBot="1" x14ac:dyDescent="0.25">
      <c r="A7" s="30"/>
      <c r="B7" s="32"/>
      <c r="C7" s="185" t="s">
        <v>40</v>
      </c>
      <c r="D7" s="186"/>
      <c r="E7" s="186"/>
      <c r="F7" s="186"/>
      <c r="G7" s="186"/>
      <c r="H7" s="186"/>
      <c r="I7" s="186"/>
      <c r="J7" s="186"/>
      <c r="K7" s="186"/>
      <c r="L7" s="186"/>
      <c r="M7" s="187"/>
    </row>
    <row r="8" spans="1:25" ht="27" thickBot="1" x14ac:dyDescent="0.25">
      <c r="A8" s="30"/>
      <c r="B8" s="29"/>
      <c r="C8" s="33" t="s">
        <v>41</v>
      </c>
      <c r="D8" s="34" t="s">
        <v>42</v>
      </c>
      <c r="E8" s="35" t="s">
        <v>43</v>
      </c>
      <c r="F8" s="188" t="s">
        <v>44</v>
      </c>
      <c r="G8" s="189"/>
      <c r="H8" s="189"/>
      <c r="I8" s="189"/>
      <c r="J8" s="189"/>
      <c r="K8" s="189"/>
      <c r="L8" s="190"/>
      <c r="M8" s="36"/>
    </row>
    <row r="9" spans="1:25" ht="48.75" customHeight="1" x14ac:dyDescent="0.2">
      <c r="A9" s="30"/>
      <c r="B9" s="29"/>
      <c r="C9" s="37" t="s">
        <v>105</v>
      </c>
      <c r="D9" s="38" t="s">
        <v>14</v>
      </c>
      <c r="E9" s="39">
        <v>58015.01</v>
      </c>
      <c r="F9" s="172" t="s">
        <v>108</v>
      </c>
      <c r="G9" s="180"/>
      <c r="H9" s="180"/>
      <c r="I9" s="180"/>
      <c r="J9" s="180"/>
      <c r="K9" s="180"/>
      <c r="L9" s="181"/>
      <c r="M9" s="40"/>
    </row>
    <row r="10" spans="1:25" ht="48.75" customHeight="1" x14ac:dyDescent="0.2">
      <c r="A10" s="30"/>
      <c r="B10" s="29"/>
      <c r="C10" s="37" t="s">
        <v>106</v>
      </c>
      <c r="D10" s="38" t="s">
        <v>16</v>
      </c>
      <c r="E10" s="39">
        <v>10564.82</v>
      </c>
      <c r="F10" s="172" t="s">
        <v>109</v>
      </c>
      <c r="G10" s="180"/>
      <c r="H10" s="180"/>
      <c r="I10" s="180"/>
      <c r="J10" s="180"/>
      <c r="K10" s="180"/>
      <c r="L10" s="181"/>
      <c r="M10" s="40"/>
    </row>
    <row r="11" spans="1:25" ht="48.75" customHeight="1" x14ac:dyDescent="0.2">
      <c r="A11" s="30"/>
      <c r="B11" s="29"/>
      <c r="C11" s="37"/>
      <c r="D11" s="38" t="s">
        <v>45</v>
      </c>
      <c r="E11" s="39">
        <v>0</v>
      </c>
      <c r="F11" s="172"/>
      <c r="G11" s="180"/>
      <c r="H11" s="180"/>
      <c r="I11" s="180"/>
      <c r="J11" s="180"/>
      <c r="K11" s="180"/>
      <c r="L11" s="181"/>
      <c r="M11" s="40"/>
    </row>
    <row r="12" spans="1:25" ht="48.75" customHeight="1" x14ac:dyDescent="0.2">
      <c r="A12" s="30"/>
      <c r="B12" s="29"/>
      <c r="C12" s="37"/>
      <c r="D12" s="38" t="s">
        <v>45</v>
      </c>
      <c r="E12" s="39">
        <v>0</v>
      </c>
      <c r="F12" s="172"/>
      <c r="G12" s="180"/>
      <c r="H12" s="180"/>
      <c r="I12" s="180"/>
      <c r="J12" s="180"/>
      <c r="K12" s="180"/>
      <c r="L12" s="181"/>
      <c r="M12" s="40"/>
    </row>
    <row r="13" spans="1:25" ht="48.75" customHeight="1" x14ac:dyDescent="0.2">
      <c r="A13" s="30"/>
      <c r="B13" s="29"/>
      <c r="C13" s="37" t="s">
        <v>107</v>
      </c>
      <c r="D13" s="38" t="s">
        <v>20</v>
      </c>
      <c r="E13" s="39">
        <v>6543.92</v>
      </c>
      <c r="F13" s="172" t="s">
        <v>110</v>
      </c>
      <c r="G13" s="180"/>
      <c r="H13" s="180"/>
      <c r="I13" s="180"/>
      <c r="J13" s="180"/>
      <c r="K13" s="180"/>
      <c r="L13" s="181"/>
      <c r="M13" s="40"/>
    </row>
    <row r="14" spans="1:25" ht="48.75" customHeight="1" x14ac:dyDescent="0.2">
      <c r="A14" s="30"/>
      <c r="B14" s="29"/>
      <c r="C14" s="37"/>
      <c r="D14" s="38" t="s">
        <v>45</v>
      </c>
      <c r="E14" s="39"/>
      <c r="F14" s="172"/>
      <c r="G14" s="173"/>
      <c r="H14" s="173"/>
      <c r="I14" s="173"/>
      <c r="J14" s="173"/>
      <c r="K14" s="173"/>
      <c r="L14" s="174"/>
      <c r="M14" s="40"/>
    </row>
    <row r="15" spans="1:25" ht="48.75" customHeight="1" x14ac:dyDescent="0.2">
      <c r="A15" s="30"/>
      <c r="B15" s="29"/>
      <c r="C15" s="37"/>
      <c r="D15" s="38" t="s">
        <v>45</v>
      </c>
      <c r="E15" s="39"/>
      <c r="F15" s="172"/>
      <c r="G15" s="173"/>
      <c r="H15" s="173"/>
      <c r="I15" s="173"/>
      <c r="J15" s="173"/>
      <c r="K15" s="173"/>
      <c r="L15" s="174"/>
      <c r="M15" s="40"/>
    </row>
    <row r="16" spans="1:25" ht="48.75" customHeight="1" x14ac:dyDescent="0.2">
      <c r="A16" s="30"/>
      <c r="B16" s="29"/>
      <c r="C16" s="37"/>
      <c r="D16" s="38" t="s">
        <v>45</v>
      </c>
      <c r="E16" s="39"/>
      <c r="F16" s="172"/>
      <c r="G16" s="173"/>
      <c r="H16" s="173"/>
      <c r="I16" s="173"/>
      <c r="J16" s="173"/>
      <c r="K16" s="173"/>
      <c r="L16" s="174"/>
      <c r="M16" s="40"/>
    </row>
    <row r="17" spans="1:13" ht="48.75" customHeight="1" x14ac:dyDescent="0.2">
      <c r="A17" s="30"/>
      <c r="B17" s="29"/>
      <c r="C17" s="37"/>
      <c r="D17" s="38" t="s">
        <v>45</v>
      </c>
      <c r="E17" s="39"/>
      <c r="F17" s="172"/>
      <c r="G17" s="173"/>
      <c r="H17" s="173"/>
      <c r="I17" s="173"/>
      <c r="J17" s="173"/>
      <c r="K17" s="173"/>
      <c r="L17" s="174"/>
      <c r="M17" s="40"/>
    </row>
    <row r="18" spans="1:13" ht="48.75" customHeight="1" x14ac:dyDescent="0.2">
      <c r="A18" s="30"/>
      <c r="B18" s="29"/>
      <c r="C18" s="37"/>
      <c r="D18" s="38" t="s">
        <v>45</v>
      </c>
      <c r="E18" s="39"/>
      <c r="F18" s="172"/>
      <c r="G18" s="173"/>
      <c r="H18" s="173"/>
      <c r="I18" s="173"/>
      <c r="J18" s="173"/>
      <c r="K18" s="173"/>
      <c r="L18" s="174"/>
      <c r="M18" s="40"/>
    </row>
    <row r="19" spans="1:13" ht="48.75" customHeight="1" x14ac:dyDescent="0.2">
      <c r="A19" s="30"/>
      <c r="B19" s="29"/>
      <c r="C19" s="37"/>
      <c r="D19" s="38" t="s">
        <v>45</v>
      </c>
      <c r="E19" s="39"/>
      <c r="F19" s="172"/>
      <c r="G19" s="173"/>
      <c r="H19" s="173"/>
      <c r="I19" s="173"/>
      <c r="J19" s="173"/>
      <c r="K19" s="173"/>
      <c r="L19" s="174"/>
      <c r="M19" s="40"/>
    </row>
    <row r="20" spans="1:13" ht="48.75" customHeight="1" x14ac:dyDescent="0.2">
      <c r="A20" s="30"/>
      <c r="B20" s="29"/>
      <c r="C20" s="37"/>
      <c r="D20" s="38" t="s">
        <v>45</v>
      </c>
      <c r="E20" s="39"/>
      <c r="F20" s="172"/>
      <c r="G20" s="173"/>
      <c r="H20" s="173"/>
      <c r="I20" s="173"/>
      <c r="J20" s="173"/>
      <c r="K20" s="173"/>
      <c r="L20" s="174"/>
      <c r="M20" s="40"/>
    </row>
    <row r="21" spans="1:13" ht="48.75" customHeight="1" x14ac:dyDescent="0.2">
      <c r="A21" s="30"/>
      <c r="B21" s="29"/>
      <c r="C21" s="37"/>
      <c r="D21" s="38" t="s">
        <v>45</v>
      </c>
      <c r="E21" s="39"/>
      <c r="F21" s="172"/>
      <c r="G21" s="173"/>
      <c r="H21" s="173"/>
      <c r="I21" s="173"/>
      <c r="J21" s="173"/>
      <c r="K21" s="173"/>
      <c r="L21" s="174"/>
      <c r="M21" s="40"/>
    </row>
    <row r="22" spans="1:13" ht="48.75" customHeight="1" x14ac:dyDescent="0.2">
      <c r="A22" s="30"/>
      <c r="B22" s="29"/>
      <c r="C22" s="37"/>
      <c r="D22" s="38" t="s">
        <v>45</v>
      </c>
      <c r="E22" s="39"/>
      <c r="F22" s="172"/>
      <c r="G22" s="173"/>
      <c r="H22" s="173"/>
      <c r="I22" s="173"/>
      <c r="J22" s="173"/>
      <c r="K22" s="173"/>
      <c r="L22" s="174"/>
      <c r="M22" s="40"/>
    </row>
    <row r="23" spans="1:13" ht="49.5" customHeight="1" x14ac:dyDescent="0.2">
      <c r="A23" s="30"/>
      <c r="B23" s="29"/>
      <c r="C23" s="37"/>
      <c r="D23" s="38" t="s">
        <v>45</v>
      </c>
      <c r="E23" s="39"/>
      <c r="F23" s="172"/>
      <c r="G23" s="173"/>
      <c r="H23" s="173"/>
      <c r="I23" s="173"/>
      <c r="J23" s="173"/>
      <c r="K23" s="173"/>
      <c r="L23" s="174"/>
      <c r="M23" s="40"/>
    </row>
    <row r="24" spans="1:13" ht="48.75" customHeight="1" x14ac:dyDescent="0.2">
      <c r="A24" s="30"/>
      <c r="B24" s="29"/>
      <c r="C24" s="37"/>
      <c r="D24" s="38" t="s">
        <v>45</v>
      </c>
      <c r="E24" s="39"/>
      <c r="F24" s="172"/>
      <c r="G24" s="173"/>
      <c r="H24" s="173"/>
      <c r="I24" s="173"/>
      <c r="J24" s="173"/>
      <c r="K24" s="173"/>
      <c r="L24" s="174"/>
      <c r="M24" s="40"/>
    </row>
    <row r="25" spans="1:13" ht="48.75" customHeight="1" x14ac:dyDescent="0.2">
      <c r="A25" s="30"/>
      <c r="B25" s="29"/>
      <c r="C25" s="37"/>
      <c r="D25" s="38" t="s">
        <v>45</v>
      </c>
      <c r="E25" s="39"/>
      <c r="F25" s="177"/>
      <c r="G25" s="178"/>
      <c r="H25" s="178"/>
      <c r="I25" s="178"/>
      <c r="J25" s="178"/>
      <c r="K25" s="178"/>
      <c r="L25" s="179"/>
      <c r="M25" s="40"/>
    </row>
    <row r="26" spans="1:13" ht="48.75" customHeight="1" x14ac:dyDescent="0.2">
      <c r="A26" s="30"/>
      <c r="B26" s="29"/>
      <c r="C26" s="37"/>
      <c r="D26" s="38" t="s">
        <v>45</v>
      </c>
      <c r="E26" s="39"/>
      <c r="F26" s="172"/>
      <c r="G26" s="173"/>
      <c r="H26" s="173"/>
      <c r="I26" s="173"/>
      <c r="J26" s="173"/>
      <c r="K26" s="173"/>
      <c r="L26" s="174"/>
      <c r="M26" s="40"/>
    </row>
    <row r="27" spans="1:13" ht="48.75" customHeight="1" x14ac:dyDescent="0.2">
      <c r="A27" s="30"/>
      <c r="B27" s="29"/>
      <c r="C27" s="37"/>
      <c r="D27" s="38" t="s">
        <v>45</v>
      </c>
      <c r="E27" s="39"/>
      <c r="F27" s="172"/>
      <c r="G27" s="173"/>
      <c r="H27" s="173"/>
      <c r="I27" s="173"/>
      <c r="J27" s="173"/>
      <c r="K27" s="173"/>
      <c r="L27" s="174"/>
      <c r="M27" s="40"/>
    </row>
    <row r="28" spans="1:13" ht="48.75" customHeight="1" x14ac:dyDescent="0.2">
      <c r="A28" s="30"/>
      <c r="B28" s="29"/>
      <c r="C28" s="37"/>
      <c r="D28" s="38" t="s">
        <v>45</v>
      </c>
      <c r="E28" s="39"/>
      <c r="F28" s="172"/>
      <c r="G28" s="173"/>
      <c r="H28" s="173"/>
      <c r="I28" s="173"/>
      <c r="J28" s="173"/>
      <c r="K28" s="173"/>
      <c r="L28" s="174"/>
      <c r="M28" s="40"/>
    </row>
    <row r="29" spans="1:13" ht="48.75" customHeight="1" x14ac:dyDescent="0.2">
      <c r="A29" s="30"/>
      <c r="B29" s="29"/>
      <c r="C29" s="37"/>
      <c r="D29" s="38" t="s">
        <v>45</v>
      </c>
      <c r="E29" s="39"/>
      <c r="F29" s="172"/>
      <c r="G29" s="173"/>
      <c r="H29" s="173"/>
      <c r="I29" s="173"/>
      <c r="J29" s="173"/>
      <c r="K29" s="173"/>
      <c r="L29" s="174"/>
      <c r="M29" s="40"/>
    </row>
    <row r="30" spans="1:13" ht="48.75" customHeight="1" x14ac:dyDescent="0.2">
      <c r="A30" s="30"/>
      <c r="B30" s="29"/>
      <c r="C30" s="37"/>
      <c r="D30" s="38" t="s">
        <v>45</v>
      </c>
      <c r="E30" s="39"/>
      <c r="F30" s="172"/>
      <c r="G30" s="173"/>
      <c r="H30" s="173"/>
      <c r="I30" s="173"/>
      <c r="J30" s="173"/>
      <c r="K30" s="173"/>
      <c r="L30" s="174"/>
      <c r="M30" s="40"/>
    </row>
    <row r="31" spans="1:13" ht="48.75" customHeight="1" x14ac:dyDescent="0.2">
      <c r="A31" s="30"/>
      <c r="B31" s="29"/>
      <c r="C31" s="37"/>
      <c r="D31" s="38" t="s">
        <v>45</v>
      </c>
      <c r="E31" s="39"/>
      <c r="F31" s="172"/>
      <c r="G31" s="173"/>
      <c r="H31" s="173"/>
      <c r="I31" s="173"/>
      <c r="J31" s="173"/>
      <c r="K31" s="173"/>
      <c r="L31" s="174"/>
      <c r="M31" s="40"/>
    </row>
    <row r="32" spans="1:13" ht="48.75" customHeight="1" x14ac:dyDescent="0.2">
      <c r="A32" s="30"/>
      <c r="B32" s="29"/>
      <c r="C32" s="37"/>
      <c r="D32" s="38" t="s">
        <v>45</v>
      </c>
      <c r="E32" s="39"/>
      <c r="F32" s="172"/>
      <c r="G32" s="173"/>
      <c r="H32" s="173"/>
      <c r="I32" s="173"/>
      <c r="J32" s="173"/>
      <c r="K32" s="173"/>
      <c r="L32" s="174"/>
      <c r="M32" s="40"/>
    </row>
    <row r="33" spans="1:13" ht="48.75" customHeight="1" x14ac:dyDescent="0.2">
      <c r="A33" s="30"/>
      <c r="B33" s="29"/>
      <c r="C33" s="37"/>
      <c r="D33" s="38" t="s">
        <v>45</v>
      </c>
      <c r="E33" s="39"/>
      <c r="F33" s="172"/>
      <c r="G33" s="173"/>
      <c r="H33" s="173"/>
      <c r="I33" s="173"/>
      <c r="J33" s="173"/>
      <c r="K33" s="173"/>
      <c r="L33" s="174"/>
      <c r="M33" s="40"/>
    </row>
    <row r="34" spans="1:13" ht="48.75" customHeight="1" x14ac:dyDescent="0.2">
      <c r="A34" s="30"/>
      <c r="B34" s="29"/>
      <c r="C34" s="37"/>
      <c r="D34" s="38" t="s">
        <v>45</v>
      </c>
      <c r="E34" s="39"/>
      <c r="F34" s="172"/>
      <c r="G34" s="173"/>
      <c r="H34" s="173"/>
      <c r="I34" s="173"/>
      <c r="J34" s="173"/>
      <c r="K34" s="173"/>
      <c r="L34" s="174"/>
      <c r="M34" s="40"/>
    </row>
    <row r="35" spans="1:13" ht="48.75" customHeight="1" x14ac:dyDescent="0.2">
      <c r="A35" s="30"/>
      <c r="B35" s="29"/>
      <c r="C35" s="37"/>
      <c r="D35" s="38" t="s">
        <v>45</v>
      </c>
      <c r="E35" s="39"/>
      <c r="F35" s="172"/>
      <c r="G35" s="173"/>
      <c r="H35" s="173"/>
      <c r="I35" s="173"/>
      <c r="J35" s="173"/>
      <c r="K35" s="173"/>
      <c r="L35" s="174"/>
      <c r="M35" s="40"/>
    </row>
    <row r="36" spans="1:13" ht="48.75" customHeight="1" x14ac:dyDescent="0.2">
      <c r="A36" s="30"/>
      <c r="B36" s="29"/>
      <c r="C36" s="37"/>
      <c r="D36" s="38" t="s">
        <v>45</v>
      </c>
      <c r="E36" s="39"/>
      <c r="F36" s="172"/>
      <c r="G36" s="173"/>
      <c r="H36" s="173"/>
      <c r="I36" s="173"/>
      <c r="J36" s="173"/>
      <c r="K36" s="173"/>
      <c r="L36" s="174"/>
      <c r="M36" s="40"/>
    </row>
    <row r="37" spans="1:13" ht="48.75" customHeight="1" x14ac:dyDescent="0.2">
      <c r="A37" s="30"/>
      <c r="B37" s="29"/>
      <c r="C37" s="37"/>
      <c r="D37" s="38" t="s">
        <v>45</v>
      </c>
      <c r="E37" s="39"/>
      <c r="F37" s="172"/>
      <c r="G37" s="173"/>
      <c r="H37" s="173"/>
      <c r="I37" s="173"/>
      <c r="J37" s="173"/>
      <c r="K37" s="173"/>
      <c r="L37" s="174"/>
      <c r="M37" s="40"/>
    </row>
    <row r="38" spans="1:13" ht="48.75" customHeight="1" x14ac:dyDescent="0.2">
      <c r="A38" s="30"/>
      <c r="B38" s="29"/>
      <c r="C38" s="37"/>
      <c r="D38" s="38" t="s">
        <v>45</v>
      </c>
      <c r="E38" s="39"/>
      <c r="F38" s="172"/>
      <c r="G38" s="173"/>
      <c r="H38" s="173"/>
      <c r="I38" s="173"/>
      <c r="J38" s="173"/>
      <c r="K38" s="173"/>
      <c r="L38" s="174"/>
      <c r="M38" s="40"/>
    </row>
    <row r="39" spans="1:13" ht="39" thickBot="1" x14ac:dyDescent="0.25">
      <c r="A39" s="30"/>
      <c r="B39" s="41"/>
      <c r="C39" s="37"/>
      <c r="D39" s="38" t="s">
        <v>45</v>
      </c>
      <c r="E39" s="39"/>
      <c r="F39" s="172"/>
      <c r="G39" s="173"/>
      <c r="H39" s="173"/>
      <c r="I39" s="173"/>
      <c r="J39" s="173"/>
      <c r="K39" s="173"/>
      <c r="L39" s="174"/>
      <c r="M39" s="42"/>
    </row>
    <row r="40" spans="1:13" ht="18.75" thickBot="1" x14ac:dyDescent="0.3">
      <c r="C40" s="175" t="s">
        <v>46</v>
      </c>
      <c r="D40" s="176"/>
      <c r="E40" s="136">
        <f>SUM(E9:E38)</f>
        <v>75123.75</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16</v>
      </c>
    </row>
    <row r="54" spans="3:3" x14ac:dyDescent="0.2">
      <c r="C54" t="s">
        <v>88</v>
      </c>
    </row>
    <row r="55" spans="3:3" x14ac:dyDescent="0.2">
      <c r="C55" t="s">
        <v>18</v>
      </c>
    </row>
    <row r="56" spans="3:3" x14ac:dyDescent="0.2">
      <c r="C56" t="s">
        <v>20</v>
      </c>
    </row>
    <row r="57" spans="3:3" x14ac:dyDescent="0.2">
      <c r="C57" t="s">
        <v>85</v>
      </c>
    </row>
    <row r="58" spans="3:3" x14ac:dyDescent="0.2">
      <c r="C58" t="s">
        <v>86</v>
      </c>
    </row>
    <row r="59" spans="3:3" x14ac:dyDescent="0.2">
      <c r="C59" t="s">
        <v>24</v>
      </c>
    </row>
    <row r="60" spans="3:3" x14ac:dyDescent="0.2">
      <c r="C60" t="s">
        <v>89</v>
      </c>
    </row>
    <row r="61" spans="3:3" x14ac:dyDescent="0.2">
      <c r="C61" t="s">
        <v>28</v>
      </c>
    </row>
  </sheetData>
  <mergeCells count="35">
    <mergeCell ref="D5:L5"/>
    <mergeCell ref="C7:M7"/>
    <mergeCell ref="F8:L8"/>
    <mergeCell ref="F9:L9"/>
    <mergeCell ref="F10:L10"/>
    <mergeCell ref="F11:L11"/>
    <mergeCell ref="F12:L12"/>
    <mergeCell ref="F13:L13"/>
    <mergeCell ref="F14:L14"/>
    <mergeCell ref="F15:L15"/>
    <mergeCell ref="F16:L16"/>
    <mergeCell ref="F17:L17"/>
    <mergeCell ref="F22:L22"/>
    <mergeCell ref="F23:L23"/>
    <mergeCell ref="F18:L18"/>
    <mergeCell ref="F19:L19"/>
    <mergeCell ref="F20:L20"/>
    <mergeCell ref="F21:L21"/>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C40:D40"/>
    <mergeCell ref="F39:L39"/>
  </mergeCells>
  <phoneticPr fontId="10" type="noConversion"/>
  <dataValidations count="1">
    <dataValidation type="list" allowBlank="1" showInputMessage="1" showErrorMessage="1" sqref="D9:D39">
      <formula1>$C$51:$C$61</formula1>
    </dataValidation>
  </dataValidations>
  <pageMargins left="0.75" right="0.75" top="1" bottom="1" header="0.5" footer="0.5"/>
  <pageSetup paperSize="9" scale="3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J4" sqref="J4"/>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2</v>
      </c>
      <c r="J3" s="50" t="s">
        <v>101</v>
      </c>
      <c r="K3" s="26"/>
      <c r="L3" s="27"/>
      <c r="M3" s="18"/>
      <c r="N3" s="18"/>
      <c r="W3" s="23" t="str">
        <f>C3</f>
        <v>megaCITY - Zoom for the Environment (CITYZEN) - 212095</v>
      </c>
      <c r="Y3" s="24">
        <f>E3</f>
        <v>0</v>
      </c>
    </row>
    <row r="4" spans="1:25" ht="13.5" thickBot="1" x14ac:dyDescent="0.25">
      <c r="B4" s="17"/>
      <c r="C4" s="28" t="s">
        <v>38</v>
      </c>
      <c r="D4" s="51">
        <f>Start_here!C3</f>
        <v>6</v>
      </c>
      <c r="E4" s="52"/>
      <c r="F4" s="52"/>
      <c r="G4" s="52"/>
      <c r="H4" s="52"/>
      <c r="I4" s="52"/>
      <c r="J4" s="52"/>
      <c r="K4" s="52"/>
      <c r="L4" s="53"/>
      <c r="M4" s="17"/>
    </row>
    <row r="5" spans="1:25" ht="13.5" thickBot="1" x14ac:dyDescent="0.25">
      <c r="B5" s="17"/>
      <c r="C5" s="31" t="s">
        <v>39</v>
      </c>
      <c r="D5" s="182" t="str">
        <f>Start_here!C4</f>
        <v>Rheinisches Institut für Umweltforschung an der Universität zu Köln e. V.</v>
      </c>
      <c r="E5" s="183"/>
      <c r="F5" s="183"/>
      <c r="G5" s="183"/>
      <c r="H5" s="183"/>
      <c r="I5" s="183"/>
      <c r="J5" s="183"/>
      <c r="K5" s="183"/>
      <c r="L5" s="184"/>
      <c r="M5" s="17"/>
    </row>
    <row r="6" spans="1:25" ht="13.5" thickBot="1" x14ac:dyDescent="0.25">
      <c r="B6" s="17"/>
      <c r="C6" s="17"/>
      <c r="D6" s="17"/>
      <c r="E6" s="17"/>
      <c r="F6" s="17"/>
      <c r="G6" s="17"/>
      <c r="H6" s="17"/>
      <c r="I6" s="17"/>
      <c r="J6" s="17"/>
      <c r="K6" s="17"/>
      <c r="L6" s="17"/>
      <c r="M6" s="17"/>
    </row>
    <row r="7" spans="1:25" ht="13.5" thickBot="1" x14ac:dyDescent="0.25">
      <c r="A7" s="30"/>
      <c r="B7" s="32"/>
      <c r="C7" s="185" t="s">
        <v>40</v>
      </c>
      <c r="D7" s="186"/>
      <c r="E7" s="186"/>
      <c r="F7" s="186"/>
      <c r="G7" s="186"/>
      <c r="H7" s="186"/>
      <c r="I7" s="186"/>
      <c r="J7" s="186"/>
      <c r="K7" s="186"/>
      <c r="L7" s="186"/>
      <c r="M7" s="187"/>
    </row>
    <row r="8" spans="1:25" ht="27" thickBot="1" x14ac:dyDescent="0.25">
      <c r="A8" s="30"/>
      <c r="B8" s="29"/>
      <c r="C8" s="33" t="s">
        <v>41</v>
      </c>
      <c r="D8" s="34" t="s">
        <v>42</v>
      </c>
      <c r="E8" s="35" t="s">
        <v>43</v>
      </c>
      <c r="F8" s="188" t="s">
        <v>44</v>
      </c>
      <c r="G8" s="189"/>
      <c r="H8" s="189"/>
      <c r="I8" s="189"/>
      <c r="J8" s="189"/>
      <c r="K8" s="189"/>
      <c r="L8" s="190"/>
      <c r="M8" s="36"/>
    </row>
    <row r="9" spans="1:25" ht="48.75" customHeight="1" x14ac:dyDescent="0.2">
      <c r="A9" s="30"/>
      <c r="B9" s="29"/>
      <c r="C9" s="37"/>
      <c r="D9" s="38" t="s">
        <v>45</v>
      </c>
      <c r="E9" s="39"/>
      <c r="F9" s="172"/>
      <c r="G9" s="173"/>
      <c r="H9" s="173"/>
      <c r="I9" s="173"/>
      <c r="J9" s="173"/>
      <c r="K9" s="173"/>
      <c r="L9" s="174"/>
      <c r="M9" s="40"/>
    </row>
    <row r="10" spans="1:25" ht="48.75" customHeight="1" x14ac:dyDescent="0.2">
      <c r="A10" s="30"/>
      <c r="B10" s="29"/>
      <c r="C10" s="37"/>
      <c r="D10" s="38" t="s">
        <v>45</v>
      </c>
      <c r="E10" s="39"/>
      <c r="F10" s="172"/>
      <c r="G10" s="173"/>
      <c r="H10" s="173"/>
      <c r="I10" s="173"/>
      <c r="J10" s="173"/>
      <c r="K10" s="173"/>
      <c r="L10" s="174"/>
      <c r="M10" s="40"/>
    </row>
    <row r="11" spans="1:25" ht="48.75" customHeight="1" x14ac:dyDescent="0.2">
      <c r="A11" s="30"/>
      <c r="B11" s="29"/>
      <c r="C11" s="37"/>
      <c r="D11" s="38" t="s">
        <v>45</v>
      </c>
      <c r="E11" s="39"/>
      <c r="F11" s="172"/>
      <c r="G11" s="173"/>
      <c r="H11" s="173"/>
      <c r="I11" s="173"/>
      <c r="J11" s="173"/>
      <c r="K11" s="173"/>
      <c r="L11" s="174"/>
      <c r="M11" s="40"/>
    </row>
    <row r="12" spans="1:25" ht="48.75" customHeight="1" x14ac:dyDescent="0.2">
      <c r="A12" s="30"/>
      <c r="B12" s="29"/>
      <c r="C12" s="37"/>
      <c r="D12" s="38" t="s">
        <v>45</v>
      </c>
      <c r="E12" s="39"/>
      <c r="F12" s="172"/>
      <c r="G12" s="173"/>
      <c r="H12" s="173"/>
      <c r="I12" s="173"/>
      <c r="J12" s="173"/>
      <c r="K12" s="173"/>
      <c r="L12" s="174"/>
      <c r="M12" s="40"/>
    </row>
    <row r="13" spans="1:25" ht="48.75" customHeight="1" x14ac:dyDescent="0.2">
      <c r="A13" s="30"/>
      <c r="B13" s="29"/>
      <c r="C13" s="37"/>
      <c r="D13" s="38" t="s">
        <v>45</v>
      </c>
      <c r="E13" s="39"/>
      <c r="F13" s="172"/>
      <c r="G13" s="173"/>
      <c r="H13" s="173"/>
      <c r="I13" s="173"/>
      <c r="J13" s="173"/>
      <c r="K13" s="173"/>
      <c r="L13" s="174"/>
      <c r="M13" s="40"/>
    </row>
    <row r="14" spans="1:25" ht="48.75" customHeight="1" x14ac:dyDescent="0.2">
      <c r="A14" s="30"/>
      <c r="B14" s="29"/>
      <c r="C14" s="37"/>
      <c r="D14" s="38" t="s">
        <v>45</v>
      </c>
      <c r="E14" s="39"/>
      <c r="F14" s="172"/>
      <c r="G14" s="173"/>
      <c r="H14" s="173"/>
      <c r="I14" s="173"/>
      <c r="J14" s="173"/>
      <c r="K14" s="173"/>
      <c r="L14" s="174"/>
      <c r="M14" s="40"/>
    </row>
    <row r="15" spans="1:25" ht="48.75" customHeight="1" x14ac:dyDescent="0.2">
      <c r="A15" s="30"/>
      <c r="B15" s="29"/>
      <c r="C15" s="37"/>
      <c r="D15" s="38" t="s">
        <v>45</v>
      </c>
      <c r="E15" s="39"/>
      <c r="F15" s="172"/>
      <c r="G15" s="173"/>
      <c r="H15" s="173"/>
      <c r="I15" s="173"/>
      <c r="J15" s="173"/>
      <c r="K15" s="173"/>
      <c r="L15" s="174"/>
      <c r="M15" s="40"/>
    </row>
    <row r="16" spans="1:25" ht="48.75" customHeight="1" x14ac:dyDescent="0.2">
      <c r="A16" s="30"/>
      <c r="B16" s="29"/>
      <c r="C16" s="37"/>
      <c r="D16" s="38" t="s">
        <v>45</v>
      </c>
      <c r="E16" s="39"/>
      <c r="F16" s="172"/>
      <c r="G16" s="173"/>
      <c r="H16" s="173"/>
      <c r="I16" s="173"/>
      <c r="J16" s="173"/>
      <c r="K16" s="173"/>
      <c r="L16" s="174"/>
      <c r="M16" s="40"/>
    </row>
    <row r="17" spans="1:13" ht="48.75" customHeight="1" x14ac:dyDescent="0.2">
      <c r="A17" s="30"/>
      <c r="B17" s="29"/>
      <c r="C17" s="37"/>
      <c r="D17" s="38" t="s">
        <v>45</v>
      </c>
      <c r="E17" s="39"/>
      <c r="F17" s="172"/>
      <c r="G17" s="173"/>
      <c r="H17" s="173"/>
      <c r="I17" s="173"/>
      <c r="J17" s="173"/>
      <c r="K17" s="173"/>
      <c r="L17" s="174"/>
      <c r="M17" s="40"/>
    </row>
    <row r="18" spans="1:13" ht="48.75" customHeight="1" x14ac:dyDescent="0.2">
      <c r="A18" s="30"/>
      <c r="B18" s="29"/>
      <c r="C18" s="37"/>
      <c r="D18" s="38" t="s">
        <v>45</v>
      </c>
      <c r="E18" s="39"/>
      <c r="F18" s="172"/>
      <c r="G18" s="173"/>
      <c r="H18" s="173"/>
      <c r="I18" s="173"/>
      <c r="J18" s="173"/>
      <c r="K18" s="173"/>
      <c r="L18" s="174"/>
      <c r="M18" s="40"/>
    </row>
    <row r="19" spans="1:13" ht="48.75" customHeight="1" x14ac:dyDescent="0.2">
      <c r="A19" s="30"/>
      <c r="B19" s="29"/>
      <c r="C19" s="37"/>
      <c r="D19" s="38" t="s">
        <v>45</v>
      </c>
      <c r="E19" s="39"/>
      <c r="F19" s="172"/>
      <c r="G19" s="173"/>
      <c r="H19" s="173"/>
      <c r="I19" s="173"/>
      <c r="J19" s="173"/>
      <c r="K19" s="173"/>
      <c r="L19" s="174"/>
      <c r="M19" s="40"/>
    </row>
    <row r="20" spans="1:13" ht="48.75" customHeight="1" x14ac:dyDescent="0.2">
      <c r="A20" s="30"/>
      <c r="B20" s="29"/>
      <c r="C20" s="37"/>
      <c r="D20" s="38" t="s">
        <v>45</v>
      </c>
      <c r="E20" s="39"/>
      <c r="F20" s="172"/>
      <c r="G20" s="173"/>
      <c r="H20" s="173"/>
      <c r="I20" s="173"/>
      <c r="J20" s="173"/>
      <c r="K20" s="173"/>
      <c r="L20" s="174"/>
      <c r="M20" s="40"/>
    </row>
    <row r="21" spans="1:13" ht="48.75" customHeight="1" x14ac:dyDescent="0.2">
      <c r="A21" s="30"/>
      <c r="B21" s="29"/>
      <c r="C21" s="37"/>
      <c r="D21" s="38" t="s">
        <v>45</v>
      </c>
      <c r="E21" s="39"/>
      <c r="F21" s="172"/>
      <c r="G21" s="173"/>
      <c r="H21" s="173"/>
      <c r="I21" s="173"/>
      <c r="J21" s="173"/>
      <c r="K21" s="173"/>
      <c r="L21" s="174"/>
      <c r="M21" s="40"/>
    </row>
    <row r="22" spans="1:13" ht="48.75" customHeight="1" x14ac:dyDescent="0.2">
      <c r="A22" s="30"/>
      <c r="B22" s="29"/>
      <c r="C22" s="37"/>
      <c r="D22" s="38" t="s">
        <v>45</v>
      </c>
      <c r="E22" s="39"/>
      <c r="F22" s="172"/>
      <c r="G22" s="173"/>
      <c r="H22" s="173"/>
      <c r="I22" s="173"/>
      <c r="J22" s="173"/>
      <c r="K22" s="173"/>
      <c r="L22" s="174"/>
      <c r="M22" s="40"/>
    </row>
    <row r="23" spans="1:13" ht="49.5" customHeight="1" x14ac:dyDescent="0.2">
      <c r="A23" s="30"/>
      <c r="B23" s="29"/>
      <c r="C23" s="37"/>
      <c r="D23" s="38" t="s">
        <v>45</v>
      </c>
      <c r="E23" s="39"/>
      <c r="F23" s="172"/>
      <c r="G23" s="173"/>
      <c r="H23" s="173"/>
      <c r="I23" s="173"/>
      <c r="J23" s="173"/>
      <c r="K23" s="173"/>
      <c r="L23" s="174"/>
      <c r="M23" s="40"/>
    </row>
    <row r="24" spans="1:13" ht="48.75" customHeight="1" x14ac:dyDescent="0.2">
      <c r="A24" s="30"/>
      <c r="B24" s="29"/>
      <c r="C24" s="37"/>
      <c r="D24" s="38" t="s">
        <v>45</v>
      </c>
      <c r="E24" s="39"/>
      <c r="F24" s="172"/>
      <c r="G24" s="173"/>
      <c r="H24" s="173"/>
      <c r="I24" s="173"/>
      <c r="J24" s="173"/>
      <c r="K24" s="173"/>
      <c r="L24" s="174"/>
      <c r="M24" s="40"/>
    </row>
    <row r="25" spans="1:13" ht="48.75" customHeight="1" x14ac:dyDescent="0.2">
      <c r="A25" s="30"/>
      <c r="B25" s="29"/>
      <c r="C25" s="37"/>
      <c r="D25" s="38" t="s">
        <v>45</v>
      </c>
      <c r="E25" s="39"/>
      <c r="F25" s="177"/>
      <c r="G25" s="178"/>
      <c r="H25" s="178"/>
      <c r="I25" s="178"/>
      <c r="J25" s="178"/>
      <c r="K25" s="178"/>
      <c r="L25" s="179"/>
      <c r="M25" s="40"/>
    </row>
    <row r="26" spans="1:13" ht="48.75" customHeight="1" x14ac:dyDescent="0.2">
      <c r="A26" s="30"/>
      <c r="B26" s="29"/>
      <c r="C26" s="37"/>
      <c r="D26" s="38" t="s">
        <v>45</v>
      </c>
      <c r="E26" s="39"/>
      <c r="F26" s="172"/>
      <c r="G26" s="173"/>
      <c r="H26" s="173"/>
      <c r="I26" s="173"/>
      <c r="J26" s="173"/>
      <c r="K26" s="173"/>
      <c r="L26" s="174"/>
      <c r="M26" s="40"/>
    </row>
    <row r="27" spans="1:13" ht="48.75" customHeight="1" x14ac:dyDescent="0.2">
      <c r="A27" s="30"/>
      <c r="B27" s="29"/>
      <c r="C27" s="37"/>
      <c r="D27" s="38" t="s">
        <v>45</v>
      </c>
      <c r="E27" s="39"/>
      <c r="F27" s="172"/>
      <c r="G27" s="173"/>
      <c r="H27" s="173"/>
      <c r="I27" s="173"/>
      <c r="J27" s="173"/>
      <c r="K27" s="173"/>
      <c r="L27" s="174"/>
      <c r="M27" s="40"/>
    </row>
    <row r="28" spans="1:13" ht="48.75" customHeight="1" x14ac:dyDescent="0.2">
      <c r="A28" s="30"/>
      <c r="B28" s="29"/>
      <c r="C28" s="37"/>
      <c r="D28" s="38" t="s">
        <v>45</v>
      </c>
      <c r="E28" s="39"/>
      <c r="F28" s="172"/>
      <c r="G28" s="173"/>
      <c r="H28" s="173"/>
      <c r="I28" s="173"/>
      <c r="J28" s="173"/>
      <c r="K28" s="173"/>
      <c r="L28" s="174"/>
      <c r="M28" s="40"/>
    </row>
    <row r="29" spans="1:13" ht="48.75" customHeight="1" x14ac:dyDescent="0.2">
      <c r="A29" s="30"/>
      <c r="B29" s="29"/>
      <c r="C29" s="37"/>
      <c r="D29" s="38" t="s">
        <v>45</v>
      </c>
      <c r="E29" s="39"/>
      <c r="F29" s="172"/>
      <c r="G29" s="173"/>
      <c r="H29" s="173"/>
      <c r="I29" s="173"/>
      <c r="J29" s="173"/>
      <c r="K29" s="173"/>
      <c r="L29" s="174"/>
      <c r="M29" s="40"/>
    </row>
    <row r="30" spans="1:13" ht="48.75" customHeight="1" x14ac:dyDescent="0.2">
      <c r="A30" s="30"/>
      <c r="B30" s="29"/>
      <c r="C30" s="37"/>
      <c r="D30" s="38" t="s">
        <v>45</v>
      </c>
      <c r="E30" s="39"/>
      <c r="F30" s="172"/>
      <c r="G30" s="173"/>
      <c r="H30" s="173"/>
      <c r="I30" s="173"/>
      <c r="J30" s="173"/>
      <c r="K30" s="173"/>
      <c r="L30" s="174"/>
      <c r="M30" s="40"/>
    </row>
    <row r="31" spans="1:13" ht="48.75" customHeight="1" x14ac:dyDescent="0.2">
      <c r="A31" s="30"/>
      <c r="B31" s="29"/>
      <c r="C31" s="37"/>
      <c r="D31" s="38" t="s">
        <v>45</v>
      </c>
      <c r="E31" s="39"/>
      <c r="F31" s="172"/>
      <c r="G31" s="173"/>
      <c r="H31" s="173"/>
      <c r="I31" s="173"/>
      <c r="J31" s="173"/>
      <c r="K31" s="173"/>
      <c r="L31" s="174"/>
      <c r="M31" s="40"/>
    </row>
    <row r="32" spans="1:13" ht="48.75" customHeight="1" x14ac:dyDescent="0.2">
      <c r="A32" s="30"/>
      <c r="B32" s="29"/>
      <c r="C32" s="37"/>
      <c r="D32" s="38" t="s">
        <v>45</v>
      </c>
      <c r="E32" s="39"/>
      <c r="F32" s="172"/>
      <c r="G32" s="173"/>
      <c r="H32" s="173"/>
      <c r="I32" s="173"/>
      <c r="J32" s="173"/>
      <c r="K32" s="173"/>
      <c r="L32" s="174"/>
      <c r="M32" s="40"/>
    </row>
    <row r="33" spans="1:13" ht="48.75" customHeight="1" x14ac:dyDescent="0.2">
      <c r="A33" s="30"/>
      <c r="B33" s="29"/>
      <c r="C33" s="37"/>
      <c r="D33" s="38" t="s">
        <v>45</v>
      </c>
      <c r="E33" s="39"/>
      <c r="F33" s="172"/>
      <c r="G33" s="173"/>
      <c r="H33" s="173"/>
      <c r="I33" s="173"/>
      <c r="J33" s="173"/>
      <c r="K33" s="173"/>
      <c r="L33" s="174"/>
      <c r="M33" s="40"/>
    </row>
    <row r="34" spans="1:13" ht="48.75" customHeight="1" x14ac:dyDescent="0.2">
      <c r="A34" s="30"/>
      <c r="B34" s="29"/>
      <c r="C34" s="37"/>
      <c r="D34" s="38" t="s">
        <v>45</v>
      </c>
      <c r="E34" s="39"/>
      <c r="F34" s="172"/>
      <c r="G34" s="173"/>
      <c r="H34" s="173"/>
      <c r="I34" s="173"/>
      <c r="J34" s="173"/>
      <c r="K34" s="173"/>
      <c r="L34" s="174"/>
      <c r="M34" s="40"/>
    </row>
    <row r="35" spans="1:13" ht="48.75" customHeight="1" x14ac:dyDescent="0.2">
      <c r="A35" s="30"/>
      <c r="B35" s="29"/>
      <c r="C35" s="37"/>
      <c r="D35" s="38" t="s">
        <v>45</v>
      </c>
      <c r="E35" s="39"/>
      <c r="F35" s="172"/>
      <c r="G35" s="173"/>
      <c r="H35" s="173"/>
      <c r="I35" s="173"/>
      <c r="J35" s="173"/>
      <c r="K35" s="173"/>
      <c r="L35" s="174"/>
      <c r="M35" s="40"/>
    </row>
    <row r="36" spans="1:13" ht="48.75" customHeight="1" x14ac:dyDescent="0.2">
      <c r="A36" s="30"/>
      <c r="B36" s="29"/>
      <c r="C36" s="37"/>
      <c r="D36" s="38" t="s">
        <v>45</v>
      </c>
      <c r="E36" s="39"/>
      <c r="F36" s="172"/>
      <c r="G36" s="173"/>
      <c r="H36" s="173"/>
      <c r="I36" s="173"/>
      <c r="J36" s="173"/>
      <c r="K36" s="173"/>
      <c r="L36" s="174"/>
      <c r="M36" s="40"/>
    </row>
    <row r="37" spans="1:13" ht="48.75" customHeight="1" x14ac:dyDescent="0.2">
      <c r="A37" s="30"/>
      <c r="B37" s="29"/>
      <c r="C37" s="37"/>
      <c r="D37" s="38" t="s">
        <v>45</v>
      </c>
      <c r="E37" s="39"/>
      <c r="F37" s="172"/>
      <c r="G37" s="173"/>
      <c r="H37" s="173"/>
      <c r="I37" s="173"/>
      <c r="J37" s="173"/>
      <c r="K37" s="173"/>
      <c r="L37" s="174"/>
      <c r="M37" s="40"/>
    </row>
    <row r="38" spans="1:13" ht="48.75" customHeight="1" x14ac:dyDescent="0.2">
      <c r="A38" s="30"/>
      <c r="B38" s="29"/>
      <c r="C38" s="37"/>
      <c r="D38" s="38" t="s">
        <v>45</v>
      </c>
      <c r="E38" s="39"/>
      <c r="F38" s="172"/>
      <c r="G38" s="173"/>
      <c r="H38" s="173"/>
      <c r="I38" s="173"/>
      <c r="J38" s="173"/>
      <c r="K38" s="173"/>
      <c r="L38" s="174"/>
      <c r="M38" s="40"/>
    </row>
    <row r="39" spans="1:13" ht="39" thickBot="1" x14ac:dyDescent="0.25">
      <c r="A39" s="30"/>
      <c r="B39" s="41"/>
      <c r="C39" s="37"/>
      <c r="D39" s="38" t="s">
        <v>45</v>
      </c>
      <c r="E39" s="39"/>
      <c r="F39" s="172"/>
      <c r="G39" s="173"/>
      <c r="H39" s="173"/>
      <c r="I39" s="173"/>
      <c r="J39" s="173"/>
      <c r="K39" s="173"/>
      <c r="L39" s="174"/>
      <c r="M39" s="42"/>
    </row>
    <row r="40" spans="1:13" ht="18.75" thickBot="1" x14ac:dyDescent="0.3">
      <c r="C40" s="175" t="s">
        <v>46</v>
      </c>
      <c r="D40" s="176"/>
      <c r="E40" s="136">
        <f>SUM(E9:E38)</f>
        <v>0</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88</v>
      </c>
    </row>
    <row r="54" spans="3:3" x14ac:dyDescent="0.2">
      <c r="C54" t="s">
        <v>18</v>
      </c>
    </row>
    <row r="55" spans="3:3" x14ac:dyDescent="0.2">
      <c r="C55" t="s">
        <v>20</v>
      </c>
    </row>
    <row r="56" spans="3:3" x14ac:dyDescent="0.2">
      <c r="C56" t="s">
        <v>85</v>
      </c>
    </row>
    <row r="57" spans="3:3" x14ac:dyDescent="0.2">
      <c r="C57" t="s">
        <v>86</v>
      </c>
    </row>
    <row r="58" spans="3:3" x14ac:dyDescent="0.2">
      <c r="C58" t="s">
        <v>24</v>
      </c>
    </row>
    <row r="59" spans="3:3" x14ac:dyDescent="0.2">
      <c r="C59" t="s">
        <v>89</v>
      </c>
    </row>
    <row r="60" spans="3:3" x14ac:dyDescent="0.2">
      <c r="C60" t="s">
        <v>28</v>
      </c>
    </row>
  </sheetData>
  <mergeCells count="35">
    <mergeCell ref="F36:L36"/>
    <mergeCell ref="F37:L37"/>
    <mergeCell ref="F38:L38"/>
    <mergeCell ref="F39:L39"/>
    <mergeCell ref="C40:D40"/>
    <mergeCell ref="F35:L35"/>
    <mergeCell ref="F24:L24"/>
    <mergeCell ref="F25:L25"/>
    <mergeCell ref="F26:L26"/>
    <mergeCell ref="F27:L27"/>
    <mergeCell ref="F28:L28"/>
    <mergeCell ref="F29:L29"/>
    <mergeCell ref="F30:L30"/>
    <mergeCell ref="F31:L31"/>
    <mergeCell ref="F32:L32"/>
    <mergeCell ref="F33:L33"/>
    <mergeCell ref="F34:L34"/>
    <mergeCell ref="F23:L23"/>
    <mergeCell ref="F12:L12"/>
    <mergeCell ref="F13:L13"/>
    <mergeCell ref="F14:L14"/>
    <mergeCell ref="F15:L15"/>
    <mergeCell ref="F16:L16"/>
    <mergeCell ref="F17:L17"/>
    <mergeCell ref="F18:L18"/>
    <mergeCell ref="F19:L19"/>
    <mergeCell ref="F20:L20"/>
    <mergeCell ref="F21:L21"/>
    <mergeCell ref="F22:L22"/>
    <mergeCell ref="F11:L11"/>
    <mergeCell ref="D5:L5"/>
    <mergeCell ref="C7:M7"/>
    <mergeCell ref="F8:L8"/>
    <mergeCell ref="F9:L9"/>
    <mergeCell ref="F10:L1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5"/>
  <sheetViews>
    <sheetView tabSelected="1" workbookViewId="0">
      <selection activeCell="F9" sqref="F9"/>
    </sheetView>
  </sheetViews>
  <sheetFormatPr baseColWidth="10" defaultColWidth="9.140625" defaultRowHeight="12.75" x14ac:dyDescent="0.2"/>
  <cols>
    <col min="1" max="1" width="4.140625" style="17" customWidth="1"/>
    <col min="2" max="2" width="13.7109375" style="17" customWidth="1"/>
    <col min="3" max="3" width="24" style="17" customWidth="1"/>
    <col min="4" max="4" width="12" style="17" customWidth="1"/>
    <col min="5" max="5" width="12" customWidth="1"/>
    <col min="6" max="9" width="12" style="17" customWidth="1"/>
    <col min="10" max="10" width="4.140625" style="17" customWidth="1"/>
    <col min="11" max="18" width="9.140625" style="133" customWidth="1"/>
  </cols>
  <sheetData>
    <row r="1" spans="1:18" x14ac:dyDescent="0.2">
      <c r="A1" s="54">
        <v>1</v>
      </c>
      <c r="B1" s="55" t="s">
        <v>49</v>
      </c>
      <c r="C1" s="56"/>
      <c r="D1" s="56"/>
      <c r="E1" s="56"/>
      <c r="F1" s="123" t="s">
        <v>50</v>
      </c>
      <c r="G1" s="56"/>
      <c r="H1" s="56"/>
      <c r="I1" s="56"/>
      <c r="J1" s="124"/>
    </row>
    <row r="2" spans="1:18" s="61" customFormat="1" ht="13.5" thickBot="1" x14ac:dyDescent="0.25">
      <c r="A2" s="62"/>
      <c r="C2" s="68"/>
      <c r="D2" s="68"/>
      <c r="E2" s="68"/>
      <c r="G2" s="68"/>
      <c r="H2" s="68"/>
      <c r="I2" s="68"/>
      <c r="J2" s="125"/>
      <c r="K2" s="133"/>
      <c r="L2" s="133"/>
      <c r="M2" s="133"/>
      <c r="N2" s="133"/>
      <c r="O2" s="133"/>
      <c r="P2" s="133"/>
      <c r="Q2" s="133"/>
      <c r="R2" s="133"/>
    </row>
    <row r="3" spans="1:18" s="61" customFormat="1" ht="13.5" thickBot="1" x14ac:dyDescent="0.25">
      <c r="A3" s="62"/>
      <c r="B3" s="69" t="s">
        <v>51</v>
      </c>
      <c r="C3" s="114">
        <v>212095</v>
      </c>
      <c r="D3" s="69" t="s">
        <v>52</v>
      </c>
      <c r="E3" s="115" t="s">
        <v>74</v>
      </c>
      <c r="F3" s="70"/>
      <c r="G3" s="70" t="s">
        <v>53</v>
      </c>
      <c r="H3" s="70"/>
      <c r="I3" s="71">
        <f ca="1">TODAY()</f>
        <v>40806</v>
      </c>
      <c r="J3" s="125"/>
      <c r="K3" s="133"/>
      <c r="L3" s="133"/>
      <c r="M3" s="133"/>
      <c r="N3" s="133"/>
      <c r="O3" s="133"/>
      <c r="P3" s="133"/>
      <c r="Q3" s="133"/>
      <c r="R3" s="133"/>
    </row>
    <row r="4" spans="1:18" s="61" customFormat="1" ht="38.25" x14ac:dyDescent="0.2">
      <c r="A4" s="62"/>
      <c r="B4" s="200" t="s">
        <v>54</v>
      </c>
      <c r="C4" s="200" t="s">
        <v>55</v>
      </c>
      <c r="D4" s="72" t="s">
        <v>56</v>
      </c>
      <c r="E4" s="105" t="s">
        <v>57</v>
      </c>
      <c r="F4" s="105"/>
      <c r="G4" s="105"/>
      <c r="H4" s="72" t="s">
        <v>58</v>
      </c>
      <c r="I4" s="203" t="s">
        <v>59</v>
      </c>
      <c r="J4" s="125"/>
      <c r="K4" s="133"/>
      <c r="L4" s="133"/>
      <c r="M4" s="133"/>
      <c r="N4" s="133"/>
      <c r="O4" s="133"/>
      <c r="P4" s="133"/>
      <c r="Q4" s="133"/>
      <c r="R4" s="133"/>
    </row>
    <row r="5" spans="1:18" s="61" customFormat="1" x14ac:dyDescent="0.2">
      <c r="A5" s="62"/>
      <c r="B5" s="201"/>
      <c r="C5" s="201"/>
      <c r="D5" s="73"/>
      <c r="E5" s="74" t="s">
        <v>60</v>
      </c>
      <c r="F5" s="75" t="s">
        <v>61</v>
      </c>
      <c r="G5" s="76" t="s">
        <v>62</v>
      </c>
      <c r="H5" s="73" t="s">
        <v>62</v>
      </c>
      <c r="I5" s="204"/>
      <c r="J5" s="125"/>
      <c r="K5" s="133"/>
      <c r="L5" s="133"/>
      <c r="M5" s="133"/>
      <c r="N5" s="133"/>
      <c r="O5" s="133"/>
      <c r="P5" s="133"/>
      <c r="Q5" s="133"/>
      <c r="R5" s="133"/>
    </row>
    <row r="6" spans="1:18" s="61" customFormat="1" ht="13.5" thickBot="1" x14ac:dyDescent="0.25">
      <c r="A6" s="62"/>
      <c r="B6" s="202"/>
      <c r="C6" s="202"/>
      <c r="D6" s="77" t="s">
        <v>63</v>
      </c>
      <c r="E6" s="78" t="s">
        <v>64</v>
      </c>
      <c r="F6" s="79" t="s">
        <v>65</v>
      </c>
      <c r="G6" s="80" t="s">
        <v>76</v>
      </c>
      <c r="H6" s="81" t="s">
        <v>75</v>
      </c>
      <c r="I6" s="82" t="s">
        <v>77</v>
      </c>
      <c r="J6" s="125"/>
      <c r="K6" s="133"/>
      <c r="L6" s="133"/>
      <c r="M6" s="133"/>
      <c r="N6" s="133"/>
      <c r="O6" s="133"/>
      <c r="P6" s="133"/>
      <c r="Q6" s="133"/>
      <c r="R6" s="133"/>
    </row>
    <row r="7" spans="1:18" s="61" customFormat="1" ht="13.5" thickBot="1" x14ac:dyDescent="0.25">
      <c r="A7" s="62"/>
      <c r="B7" s="112">
        <f>Start_here!C3</f>
        <v>6</v>
      </c>
      <c r="C7" s="69" t="s">
        <v>66</v>
      </c>
      <c r="D7" s="83">
        <v>24</v>
      </c>
      <c r="E7" s="107">
        <f>C33</f>
        <v>12</v>
      </c>
      <c r="F7" s="107">
        <f>D33</f>
        <v>0</v>
      </c>
      <c r="G7" s="84">
        <f t="shared" ref="G7:G17" si="0">SUM(E7:F7)</f>
        <v>12</v>
      </c>
      <c r="H7" s="85">
        <f>IF(D7&gt;0,(E7+F7)/D7,"N/A")</f>
        <v>0.5</v>
      </c>
      <c r="I7" s="106">
        <f t="shared" ref="I7:I17" si="1">D7-G7</f>
        <v>12</v>
      </c>
      <c r="J7" s="125"/>
      <c r="K7" s="133"/>
      <c r="L7" s="133"/>
      <c r="M7" s="133"/>
      <c r="N7" s="133"/>
      <c r="O7" s="133"/>
      <c r="P7" s="133"/>
      <c r="Q7" s="133"/>
      <c r="R7" s="133"/>
    </row>
    <row r="8" spans="1:18" s="61" customFormat="1" ht="13.5" thickBot="1" x14ac:dyDescent="0.25">
      <c r="A8" s="62"/>
      <c r="B8" s="113" t="str">
        <f>Start_here!C5</f>
        <v>FRIUUK</v>
      </c>
      <c r="C8" s="86" t="s">
        <v>14</v>
      </c>
      <c r="D8" s="87">
        <v>101880</v>
      </c>
      <c r="E8" s="108">
        <v>58015.01</v>
      </c>
      <c r="F8" s="147"/>
      <c r="G8" s="88">
        <f t="shared" si="0"/>
        <v>58015.01</v>
      </c>
      <c r="H8" s="85">
        <f t="shared" ref="H8:H17" si="2">IF(D8&gt;0,(E8+F8)/D8,"N/A")</f>
        <v>0.56944454259913624</v>
      </c>
      <c r="I8" s="89">
        <f t="shared" si="1"/>
        <v>43864.99</v>
      </c>
      <c r="J8" s="125"/>
      <c r="K8" s="133"/>
      <c r="L8" s="133"/>
      <c r="M8" s="133"/>
      <c r="N8" s="133"/>
      <c r="O8" s="133"/>
      <c r="P8" s="133"/>
      <c r="Q8" s="133"/>
      <c r="R8" s="133"/>
    </row>
    <row r="9" spans="1:18" s="61" customFormat="1" ht="13.5" thickBot="1" x14ac:dyDescent="0.25">
      <c r="A9" s="62"/>
      <c r="B9" s="90"/>
      <c r="C9" s="91" t="s">
        <v>88</v>
      </c>
      <c r="D9" s="92">
        <v>12000</v>
      </c>
      <c r="E9" s="108">
        <v>10564.82</v>
      </c>
      <c r="F9" s="147"/>
      <c r="G9" s="93">
        <f t="shared" si="0"/>
        <v>10564.82</v>
      </c>
      <c r="H9" s="85">
        <f t="shared" si="2"/>
        <v>0.88040166666666664</v>
      </c>
      <c r="I9" s="89">
        <f t="shared" si="1"/>
        <v>1435.1800000000003</v>
      </c>
      <c r="J9" s="125"/>
      <c r="K9" s="133"/>
      <c r="L9" s="133"/>
      <c r="M9" s="133"/>
      <c r="N9" s="133"/>
      <c r="O9" s="133"/>
      <c r="P9" s="133"/>
      <c r="Q9" s="133"/>
      <c r="R9" s="133"/>
    </row>
    <row r="10" spans="1:18" s="61" customFormat="1" ht="13.5" thickBot="1" x14ac:dyDescent="0.25">
      <c r="A10" s="62"/>
      <c r="B10" s="90"/>
      <c r="C10" s="94" t="s">
        <v>18</v>
      </c>
      <c r="D10" s="92"/>
      <c r="E10" s="109"/>
      <c r="F10" s="148"/>
      <c r="G10" s="95">
        <f t="shared" si="0"/>
        <v>0</v>
      </c>
      <c r="H10" s="85" t="str">
        <f t="shared" si="2"/>
        <v>N/A</v>
      </c>
      <c r="I10" s="89">
        <f t="shared" si="1"/>
        <v>0</v>
      </c>
      <c r="J10" s="125"/>
      <c r="K10" s="133"/>
      <c r="L10" s="133"/>
      <c r="M10" s="133"/>
      <c r="N10" s="133"/>
      <c r="O10" s="133"/>
      <c r="P10" s="133"/>
      <c r="Q10" s="133"/>
      <c r="R10" s="133"/>
    </row>
    <row r="11" spans="1:18" s="61" customFormat="1" ht="13.5" thickBot="1" x14ac:dyDescent="0.25">
      <c r="A11" s="62"/>
      <c r="B11" s="90"/>
      <c r="C11" s="94" t="s">
        <v>20</v>
      </c>
      <c r="D11" s="92">
        <v>10000</v>
      </c>
      <c r="E11" s="109">
        <v>6543.92</v>
      </c>
      <c r="F11" s="148"/>
      <c r="G11" s="95">
        <f t="shared" si="0"/>
        <v>6543.92</v>
      </c>
      <c r="H11" s="85">
        <f t="shared" si="2"/>
        <v>0.65439199999999997</v>
      </c>
      <c r="I11" s="89">
        <f t="shared" si="1"/>
        <v>3456.08</v>
      </c>
      <c r="J11" s="125"/>
      <c r="K11" s="133"/>
      <c r="L11" s="146"/>
      <c r="M11" s="133"/>
      <c r="N11" s="133"/>
      <c r="O11" s="133"/>
      <c r="P11" s="133"/>
      <c r="Q11" s="133"/>
      <c r="R11" s="133"/>
    </row>
    <row r="12" spans="1:18" s="61" customFormat="1" ht="13.5" thickBot="1" x14ac:dyDescent="0.25">
      <c r="A12" s="62"/>
      <c r="B12" s="90"/>
      <c r="C12" s="94" t="s">
        <v>85</v>
      </c>
      <c r="D12" s="92"/>
      <c r="E12" s="109"/>
      <c r="F12" s="148"/>
      <c r="G12" s="95">
        <f t="shared" si="0"/>
        <v>0</v>
      </c>
      <c r="H12" s="85" t="str">
        <f t="shared" si="2"/>
        <v>N/A</v>
      </c>
      <c r="I12" s="89">
        <f t="shared" si="1"/>
        <v>0</v>
      </c>
      <c r="J12" s="125"/>
      <c r="K12" s="133"/>
      <c r="L12" s="133"/>
      <c r="M12" s="133"/>
      <c r="N12" s="133"/>
      <c r="O12" s="133"/>
      <c r="P12" s="133"/>
      <c r="Q12" s="133"/>
      <c r="R12" s="133"/>
    </row>
    <row r="13" spans="1:18" s="61" customFormat="1" ht="13.5" thickBot="1" x14ac:dyDescent="0.25">
      <c r="A13" s="62"/>
      <c r="B13" s="90"/>
      <c r="C13" s="94" t="s">
        <v>86</v>
      </c>
      <c r="D13" s="92"/>
      <c r="E13" s="109"/>
      <c r="F13" s="148"/>
      <c r="G13" s="95">
        <f>SUM(E13:F13)</f>
        <v>0</v>
      </c>
      <c r="H13" s="85" t="str">
        <f>IF(D13&gt;0,(E13+F13)/D13,"N/A")</f>
        <v>N/A</v>
      </c>
      <c r="I13" s="89">
        <f>D13-G13</f>
        <v>0</v>
      </c>
      <c r="J13" s="125"/>
      <c r="K13" s="133"/>
      <c r="L13" s="133"/>
      <c r="M13" s="133"/>
      <c r="N13" s="133"/>
      <c r="O13" s="133"/>
      <c r="P13" s="133"/>
      <c r="Q13" s="133"/>
      <c r="R13" s="133"/>
    </row>
    <row r="14" spans="1:18" s="61" customFormat="1" ht="13.5" thickBot="1" x14ac:dyDescent="0.25">
      <c r="A14" s="62"/>
      <c r="B14" s="90"/>
      <c r="C14" s="94" t="s">
        <v>24</v>
      </c>
      <c r="D14" s="92"/>
      <c r="E14" s="109"/>
      <c r="F14" s="148"/>
      <c r="G14" s="95">
        <f t="shared" si="0"/>
        <v>0</v>
      </c>
      <c r="H14" s="85" t="str">
        <f t="shared" si="2"/>
        <v>N/A</v>
      </c>
      <c r="I14" s="89">
        <f t="shared" si="1"/>
        <v>0</v>
      </c>
      <c r="J14" s="125"/>
      <c r="K14" s="133"/>
      <c r="L14" s="133"/>
      <c r="M14" s="133"/>
      <c r="N14" s="133"/>
      <c r="O14" s="133"/>
      <c r="P14" s="133"/>
      <c r="Q14" s="133"/>
      <c r="R14" s="133"/>
    </row>
    <row r="15" spans="1:18" s="61" customFormat="1" ht="13.5" thickBot="1" x14ac:dyDescent="0.25">
      <c r="A15" s="62"/>
      <c r="B15" s="90"/>
      <c r="C15" s="94" t="s">
        <v>89</v>
      </c>
      <c r="D15" s="92">
        <v>1120</v>
      </c>
      <c r="E15" s="109"/>
      <c r="F15" s="148"/>
      <c r="G15" s="95">
        <f t="shared" si="0"/>
        <v>0</v>
      </c>
      <c r="H15" s="85">
        <f t="shared" si="2"/>
        <v>0</v>
      </c>
      <c r="I15" s="89">
        <f t="shared" si="1"/>
        <v>1120</v>
      </c>
      <c r="J15" s="125"/>
      <c r="K15" s="133"/>
      <c r="L15" s="133"/>
      <c r="M15" s="133"/>
      <c r="N15" s="133"/>
      <c r="O15" s="133"/>
      <c r="P15" s="133"/>
      <c r="Q15" s="133"/>
      <c r="R15" s="133"/>
    </row>
    <row r="16" spans="1:18" s="61" customFormat="1" ht="13.5" thickBot="1" x14ac:dyDescent="0.25">
      <c r="A16" s="62"/>
      <c r="B16" s="90"/>
      <c r="C16" s="96" t="s">
        <v>28</v>
      </c>
      <c r="D16" s="92"/>
      <c r="E16" s="110"/>
      <c r="F16" s="149"/>
      <c r="G16" s="97">
        <f t="shared" si="0"/>
        <v>0</v>
      </c>
      <c r="H16" s="85" t="str">
        <f t="shared" si="2"/>
        <v>N/A</v>
      </c>
      <c r="I16" s="89">
        <f t="shared" si="1"/>
        <v>0</v>
      </c>
      <c r="J16" s="125"/>
      <c r="K16" s="133"/>
      <c r="L16" s="133"/>
      <c r="M16" s="133"/>
      <c r="N16" s="133"/>
      <c r="O16" s="133"/>
      <c r="P16" s="133"/>
      <c r="Q16" s="133"/>
      <c r="R16" s="133"/>
    </row>
    <row r="17" spans="1:18" s="61" customFormat="1" ht="13.5" thickBot="1" x14ac:dyDescent="0.25">
      <c r="A17" s="62"/>
      <c r="B17" s="90"/>
      <c r="C17" s="98" t="s">
        <v>29</v>
      </c>
      <c r="D17" s="99">
        <v>75000</v>
      </c>
      <c r="E17" s="111">
        <v>45074.25</v>
      </c>
      <c r="F17" s="150"/>
      <c r="G17" s="100">
        <f t="shared" si="0"/>
        <v>45074.25</v>
      </c>
      <c r="H17" s="85">
        <f t="shared" si="2"/>
        <v>0.60099000000000002</v>
      </c>
      <c r="I17" s="89">
        <f t="shared" si="1"/>
        <v>29925.75</v>
      </c>
      <c r="J17" s="125"/>
      <c r="K17" s="133"/>
      <c r="L17" s="133"/>
      <c r="M17" s="133"/>
      <c r="N17" s="133"/>
      <c r="O17" s="133"/>
      <c r="P17" s="133"/>
      <c r="Q17" s="133"/>
      <c r="R17" s="133"/>
    </row>
    <row r="18" spans="1:18" s="61" customFormat="1" ht="14.25" thickTop="1" thickBot="1" x14ac:dyDescent="0.25">
      <c r="A18" s="62"/>
      <c r="B18" s="101"/>
      <c r="C18" s="102" t="s">
        <v>67</v>
      </c>
      <c r="D18" s="134">
        <f>SUM(D8:D17)</f>
        <v>200000</v>
      </c>
      <c r="E18" s="103">
        <f>SUM(E8:E17)</f>
        <v>120198</v>
      </c>
      <c r="F18" s="103">
        <f>SUM(F8:F17)</f>
        <v>0</v>
      </c>
      <c r="G18" s="104">
        <f>SUM(G8:G17)</f>
        <v>120198</v>
      </c>
      <c r="H18" s="85">
        <f>IF(D18&gt;0,(E18+F18)/D18,"N/A")</f>
        <v>0.60099000000000002</v>
      </c>
      <c r="I18" s="89">
        <f>D18-G18</f>
        <v>79802</v>
      </c>
      <c r="J18" s="125"/>
      <c r="K18" s="133"/>
      <c r="L18" s="133"/>
      <c r="M18" s="133"/>
      <c r="N18" s="133"/>
      <c r="O18" s="133"/>
      <c r="P18" s="133"/>
      <c r="Q18" s="133"/>
      <c r="R18" s="133"/>
    </row>
    <row r="19" spans="1:18" s="61" customFormat="1" x14ac:dyDescent="0.2">
      <c r="A19" s="62"/>
      <c r="B19" s="65"/>
      <c r="C19" s="65"/>
      <c r="D19" s="66"/>
      <c r="E19" s="67"/>
      <c r="F19" s="67"/>
      <c r="G19" s="66"/>
      <c r="H19" s="66"/>
      <c r="I19" s="66"/>
      <c r="J19" s="125"/>
      <c r="K19" s="133"/>
      <c r="L19" s="133"/>
      <c r="M19" s="133"/>
      <c r="N19" s="133"/>
      <c r="O19" s="133"/>
      <c r="P19" s="133"/>
      <c r="Q19" s="133"/>
      <c r="R19" s="133"/>
    </row>
    <row r="20" spans="1:18" x14ac:dyDescent="0.2">
      <c r="A20" s="57"/>
      <c r="B20" s="29"/>
      <c r="C20" s="29" t="s">
        <v>71</v>
      </c>
      <c r="D20" s="29"/>
      <c r="E20" s="60">
        <f>SUM(E8:E16)</f>
        <v>75123.75</v>
      </c>
      <c r="F20" s="160">
        <f>SUM(F8:F16)</f>
        <v>0</v>
      </c>
      <c r="G20" s="60">
        <f>SUM(G8:G16)</f>
        <v>75123.75</v>
      </c>
      <c r="H20" s="161" t="s">
        <v>68</v>
      </c>
      <c r="I20" s="29"/>
      <c r="J20" s="126"/>
    </row>
    <row r="21" spans="1:18" x14ac:dyDescent="0.2">
      <c r="A21" s="57"/>
      <c r="B21" s="29"/>
      <c r="C21" s="29" t="s">
        <v>72</v>
      </c>
      <c r="D21" s="29"/>
      <c r="E21" s="60">
        <f>E17</f>
        <v>45074.25</v>
      </c>
      <c r="F21" s="160">
        <f>F17</f>
        <v>0</v>
      </c>
      <c r="G21" s="60">
        <f>G17</f>
        <v>45074.25</v>
      </c>
      <c r="H21" s="161" t="s">
        <v>69</v>
      </c>
      <c r="I21" s="29"/>
      <c r="J21" s="126"/>
    </row>
    <row r="22" spans="1:18" x14ac:dyDescent="0.2">
      <c r="A22" s="57"/>
      <c r="B22" s="29"/>
      <c r="C22" s="29" t="s">
        <v>73</v>
      </c>
      <c r="D22" s="29"/>
      <c r="E22" s="60">
        <f>E21+E20</f>
        <v>120198</v>
      </c>
      <c r="F22" s="160">
        <f>F21+F20</f>
        <v>0</v>
      </c>
      <c r="G22" s="60">
        <f>G21+G20</f>
        <v>120198</v>
      </c>
      <c r="H22" s="29"/>
      <c r="I22" s="29"/>
      <c r="J22" s="126"/>
    </row>
    <row r="23" spans="1:18" x14ac:dyDescent="0.2">
      <c r="A23" s="57"/>
      <c r="B23" s="29"/>
      <c r="C23" s="29"/>
      <c r="D23" s="29"/>
      <c r="E23" s="29"/>
      <c r="F23" s="29"/>
      <c r="G23" s="29"/>
      <c r="H23" s="29"/>
      <c r="I23" s="29"/>
      <c r="J23" s="126"/>
    </row>
    <row r="24" spans="1:18" x14ac:dyDescent="0.2">
      <c r="A24" s="54">
        <v>2</v>
      </c>
      <c r="B24" s="55" t="s">
        <v>84</v>
      </c>
      <c r="C24" s="56"/>
      <c r="D24" s="56"/>
      <c r="E24" s="56"/>
      <c r="F24" s="138"/>
      <c r="G24" s="138"/>
      <c r="H24" s="138"/>
      <c r="I24" s="138"/>
      <c r="J24" s="124"/>
    </row>
    <row r="25" spans="1:18" x14ac:dyDescent="0.2">
      <c r="A25" s="57"/>
      <c r="B25" s="29"/>
      <c r="C25" s="29"/>
      <c r="D25" s="29"/>
      <c r="E25" s="29"/>
      <c r="F25" s="137"/>
      <c r="G25" s="143"/>
      <c r="H25" s="143"/>
      <c r="I25" s="159"/>
      <c r="J25" s="126"/>
    </row>
    <row r="26" spans="1:18" x14ac:dyDescent="0.2">
      <c r="A26" s="57"/>
      <c r="B26" s="129"/>
      <c r="C26" s="129" t="s">
        <v>66</v>
      </c>
      <c r="D26" s="129"/>
      <c r="E26" s="129"/>
      <c r="F26" s="137"/>
      <c r="G26" s="60"/>
      <c r="H26" s="29"/>
      <c r="I26" s="29"/>
      <c r="J26" s="126"/>
    </row>
    <row r="27" spans="1:18" x14ac:dyDescent="0.2">
      <c r="A27" s="57"/>
      <c r="B27" s="131" t="s">
        <v>78</v>
      </c>
      <c r="C27" s="130" t="s">
        <v>60</v>
      </c>
      <c r="D27" s="130" t="s">
        <v>61</v>
      </c>
      <c r="E27" s="130" t="s">
        <v>62</v>
      </c>
      <c r="F27" s="137"/>
      <c r="G27" s="60"/>
      <c r="H27" s="29"/>
      <c r="I27" s="29"/>
      <c r="J27" s="126"/>
    </row>
    <row r="28" spans="1:18" x14ac:dyDescent="0.2">
      <c r="A28" s="57"/>
      <c r="B28" s="131" t="s">
        <v>79</v>
      </c>
      <c r="C28" s="151">
        <v>6</v>
      </c>
      <c r="D28" s="121"/>
      <c r="E28" s="117">
        <f>SUM(C28:D28)</f>
        <v>6</v>
      </c>
      <c r="F28" s="139"/>
      <c r="G28" s="60"/>
      <c r="H28" s="29"/>
      <c r="I28" s="29"/>
      <c r="J28" s="126"/>
    </row>
    <row r="29" spans="1:18" x14ac:dyDescent="0.2">
      <c r="A29" s="57"/>
      <c r="B29" s="131" t="s">
        <v>80</v>
      </c>
      <c r="C29" s="151">
        <v>4</v>
      </c>
      <c r="D29" s="121"/>
      <c r="E29" s="117">
        <f>SUM(C29:D29)</f>
        <v>4</v>
      </c>
      <c r="G29" s="60"/>
      <c r="H29" s="29"/>
      <c r="I29" s="29"/>
      <c r="J29" s="126"/>
    </row>
    <row r="30" spans="1:18" x14ac:dyDescent="0.2">
      <c r="A30" s="57"/>
      <c r="B30" s="131" t="s">
        <v>81</v>
      </c>
      <c r="C30" s="151">
        <v>2</v>
      </c>
      <c r="D30" s="121"/>
      <c r="E30" s="117">
        <f>SUM(C31:D31)</f>
        <v>0</v>
      </c>
      <c r="F30" s="60"/>
      <c r="G30" s="60"/>
      <c r="H30" s="29"/>
      <c r="I30" s="29"/>
      <c r="J30" s="126"/>
    </row>
    <row r="31" spans="1:18" s="61" customFormat="1" x14ac:dyDescent="0.2">
      <c r="A31" s="62"/>
      <c r="B31" s="132" t="s">
        <v>82</v>
      </c>
      <c r="C31" s="152">
        <v>0</v>
      </c>
      <c r="D31" s="122"/>
      <c r="E31" s="119">
        <f>SUM(C31:D31)</f>
        <v>0</v>
      </c>
      <c r="F31" s="67"/>
      <c r="G31" s="60"/>
      <c r="H31" s="29"/>
      <c r="I31" s="29"/>
      <c r="J31" s="125"/>
      <c r="K31" s="133"/>
      <c r="L31" s="133"/>
      <c r="M31" s="133"/>
      <c r="N31" s="133"/>
      <c r="O31" s="133"/>
      <c r="P31" s="133"/>
      <c r="Q31" s="133"/>
      <c r="R31" s="133"/>
    </row>
    <row r="32" spans="1:18" s="61" customFormat="1" ht="13.5" thickBot="1" x14ac:dyDescent="0.25">
      <c r="A32" s="62"/>
      <c r="B32" s="140" t="s">
        <v>90</v>
      </c>
      <c r="C32" s="153"/>
      <c r="D32" s="141"/>
      <c r="E32" s="142"/>
      <c r="F32" s="67"/>
      <c r="G32" s="60"/>
      <c r="H32" s="29"/>
      <c r="I32" s="29"/>
      <c r="J32" s="125"/>
      <c r="K32" s="133"/>
      <c r="L32" s="133"/>
      <c r="M32" s="133"/>
      <c r="N32" s="133"/>
      <c r="O32" s="133"/>
      <c r="P32" s="133"/>
      <c r="Q32" s="133"/>
      <c r="R32" s="133"/>
    </row>
    <row r="33" spans="1:18" s="61" customFormat="1" ht="13.5" thickTop="1" x14ac:dyDescent="0.2">
      <c r="A33" s="62"/>
      <c r="B33" s="116" t="s">
        <v>83</v>
      </c>
      <c r="C33" s="118">
        <f>SUM(C28:C32)</f>
        <v>12</v>
      </c>
      <c r="D33" s="118">
        <f>SUM(D28:D31)</f>
        <v>0</v>
      </c>
      <c r="E33" s="120">
        <f>SUM(E28:E31)</f>
        <v>10</v>
      </c>
      <c r="F33" s="67"/>
      <c r="G33" s="60"/>
      <c r="H33" s="29"/>
      <c r="I33" s="29"/>
      <c r="J33" s="125"/>
      <c r="K33" s="133"/>
      <c r="L33" s="133"/>
      <c r="M33" s="133"/>
      <c r="N33" s="133"/>
      <c r="O33" s="133"/>
      <c r="P33" s="133"/>
      <c r="Q33" s="133"/>
      <c r="R33" s="133"/>
    </row>
    <row r="34" spans="1:18" s="61" customFormat="1" x14ac:dyDescent="0.2">
      <c r="A34" s="62"/>
      <c r="B34" s="65"/>
      <c r="C34" s="65"/>
      <c r="D34" s="66"/>
      <c r="E34" s="67"/>
      <c r="F34" s="67"/>
      <c r="G34" s="66"/>
      <c r="H34" s="66"/>
      <c r="I34" s="66"/>
      <c r="J34" s="125"/>
      <c r="K34" s="133"/>
      <c r="L34" s="133"/>
      <c r="M34" s="133"/>
      <c r="N34" s="133"/>
      <c r="O34" s="133"/>
      <c r="P34" s="133"/>
      <c r="Q34" s="133"/>
      <c r="R34" s="133"/>
    </row>
    <row r="35" spans="1:18" s="61" customFormat="1" x14ac:dyDescent="0.2">
      <c r="A35" s="62"/>
      <c r="B35" s="65"/>
      <c r="C35" s="65"/>
      <c r="D35" s="66"/>
      <c r="E35" s="67"/>
      <c r="F35" s="67"/>
      <c r="G35" s="66"/>
      <c r="H35" s="66"/>
      <c r="I35" s="66"/>
      <c r="J35" s="125"/>
      <c r="K35" s="133"/>
      <c r="L35" s="133"/>
      <c r="M35" s="133"/>
      <c r="N35" s="133"/>
      <c r="O35" s="133"/>
      <c r="P35" s="133"/>
      <c r="Q35" s="133"/>
      <c r="R35" s="133"/>
    </row>
    <row r="36" spans="1:18" s="61" customFormat="1" x14ac:dyDescent="0.2">
      <c r="A36" s="63"/>
      <c r="B36" s="64"/>
      <c r="C36" s="64"/>
      <c r="D36" s="64"/>
      <c r="E36" s="64"/>
      <c r="F36" s="64"/>
      <c r="G36" s="64"/>
      <c r="H36" s="64"/>
      <c r="I36" s="64"/>
      <c r="J36" s="127"/>
      <c r="K36" s="133"/>
      <c r="L36" s="133"/>
      <c r="M36" s="133"/>
      <c r="N36" s="133"/>
      <c r="O36" s="133"/>
      <c r="P36" s="133"/>
      <c r="Q36" s="133"/>
      <c r="R36" s="133"/>
    </row>
    <row r="37" spans="1:18" ht="13.5" thickBot="1" x14ac:dyDescent="0.25">
      <c r="A37" s="54">
        <v>3</v>
      </c>
      <c r="B37" s="55" t="s">
        <v>70</v>
      </c>
      <c r="C37" s="56"/>
      <c r="D37" s="56"/>
      <c r="E37" s="56"/>
      <c r="F37" s="56"/>
      <c r="G37" s="56"/>
      <c r="H37" s="56"/>
      <c r="I37" s="56"/>
      <c r="J37" s="124"/>
    </row>
    <row r="38" spans="1:18" ht="12.75" customHeight="1" x14ac:dyDescent="0.2">
      <c r="A38" s="57"/>
      <c r="B38" s="191"/>
      <c r="C38" s="192"/>
      <c r="D38" s="192"/>
      <c r="E38" s="192"/>
      <c r="F38" s="192"/>
      <c r="G38" s="192"/>
      <c r="H38" s="192"/>
      <c r="I38" s="193"/>
      <c r="J38" s="126"/>
    </row>
    <row r="39" spans="1:18" x14ac:dyDescent="0.2">
      <c r="A39" s="57"/>
      <c r="B39" s="194"/>
      <c r="C39" s="195"/>
      <c r="D39" s="195"/>
      <c r="E39" s="195"/>
      <c r="F39" s="195"/>
      <c r="G39" s="195"/>
      <c r="H39" s="195"/>
      <c r="I39" s="196"/>
      <c r="J39" s="126"/>
    </row>
    <row r="40" spans="1:18" x14ac:dyDescent="0.2">
      <c r="A40" s="57"/>
      <c r="B40" s="194"/>
      <c r="C40" s="195"/>
      <c r="D40" s="195"/>
      <c r="E40" s="195"/>
      <c r="F40" s="195"/>
      <c r="G40" s="195"/>
      <c r="H40" s="195"/>
      <c r="I40" s="196"/>
      <c r="J40" s="126"/>
    </row>
    <row r="41" spans="1:18" x14ac:dyDescent="0.2">
      <c r="A41" s="57"/>
      <c r="B41" s="194"/>
      <c r="C41" s="195"/>
      <c r="D41" s="195"/>
      <c r="E41" s="195"/>
      <c r="F41" s="195"/>
      <c r="G41" s="195"/>
      <c r="H41" s="195"/>
      <c r="I41" s="196"/>
      <c r="J41" s="126"/>
    </row>
    <row r="42" spans="1:18" x14ac:dyDescent="0.2">
      <c r="A42" s="57"/>
      <c r="B42" s="194"/>
      <c r="C42" s="195"/>
      <c r="D42" s="195"/>
      <c r="E42" s="195"/>
      <c r="F42" s="195"/>
      <c r="G42" s="195"/>
      <c r="H42" s="195"/>
      <c r="I42" s="196"/>
      <c r="J42" s="126"/>
    </row>
    <row r="43" spans="1:18" x14ac:dyDescent="0.2">
      <c r="A43" s="57"/>
      <c r="B43" s="194"/>
      <c r="C43" s="195"/>
      <c r="D43" s="195"/>
      <c r="E43" s="195"/>
      <c r="F43" s="195"/>
      <c r="G43" s="195"/>
      <c r="H43" s="195"/>
      <c r="I43" s="196"/>
      <c r="J43" s="126"/>
    </row>
    <row r="44" spans="1:18" x14ac:dyDescent="0.2">
      <c r="A44" s="57"/>
      <c r="B44" s="194"/>
      <c r="C44" s="195"/>
      <c r="D44" s="195"/>
      <c r="E44" s="195"/>
      <c r="F44" s="195"/>
      <c r="G44" s="195"/>
      <c r="H44" s="195"/>
      <c r="I44" s="196"/>
      <c r="J44" s="126"/>
    </row>
    <row r="45" spans="1:18" x14ac:dyDescent="0.2">
      <c r="A45" s="57"/>
      <c r="B45" s="194"/>
      <c r="C45" s="195"/>
      <c r="D45" s="195"/>
      <c r="E45" s="195"/>
      <c r="F45" s="195"/>
      <c r="G45" s="195"/>
      <c r="H45" s="195"/>
      <c r="I45" s="196"/>
      <c r="J45" s="126"/>
    </row>
    <row r="46" spans="1:18" x14ac:dyDescent="0.2">
      <c r="A46" s="57"/>
      <c r="B46" s="194"/>
      <c r="C46" s="195"/>
      <c r="D46" s="195"/>
      <c r="E46" s="195"/>
      <c r="F46" s="195"/>
      <c r="G46" s="195"/>
      <c r="H46" s="195"/>
      <c r="I46" s="196"/>
      <c r="J46" s="126"/>
    </row>
    <row r="47" spans="1:18" x14ac:dyDescent="0.2">
      <c r="A47" s="57"/>
      <c r="B47" s="194"/>
      <c r="C47" s="195"/>
      <c r="D47" s="195"/>
      <c r="E47" s="195"/>
      <c r="F47" s="195"/>
      <c r="G47" s="195"/>
      <c r="H47" s="195"/>
      <c r="I47" s="196"/>
      <c r="J47" s="126"/>
    </row>
    <row r="48" spans="1:18" x14ac:dyDescent="0.2">
      <c r="A48" s="57"/>
      <c r="B48" s="194"/>
      <c r="C48" s="195"/>
      <c r="D48" s="195"/>
      <c r="E48" s="195"/>
      <c r="F48" s="195"/>
      <c r="G48" s="195"/>
      <c r="H48" s="195"/>
      <c r="I48" s="196"/>
      <c r="J48" s="126"/>
    </row>
    <row r="49" spans="1:10" x14ac:dyDescent="0.2">
      <c r="A49" s="57"/>
      <c r="B49" s="194"/>
      <c r="C49" s="195"/>
      <c r="D49" s="195"/>
      <c r="E49" s="195"/>
      <c r="F49" s="195"/>
      <c r="G49" s="195"/>
      <c r="H49" s="195"/>
      <c r="I49" s="196"/>
      <c r="J49" s="126"/>
    </row>
    <row r="50" spans="1:10" x14ac:dyDescent="0.2">
      <c r="A50" s="57"/>
      <c r="B50" s="194"/>
      <c r="C50" s="195"/>
      <c r="D50" s="195"/>
      <c r="E50" s="195"/>
      <c r="F50" s="195"/>
      <c r="G50" s="195"/>
      <c r="H50" s="195"/>
      <c r="I50" s="196"/>
      <c r="J50" s="126"/>
    </row>
    <row r="51" spans="1:10" x14ac:dyDescent="0.2">
      <c r="A51" s="57"/>
      <c r="B51" s="194"/>
      <c r="C51" s="195"/>
      <c r="D51" s="195"/>
      <c r="E51" s="195"/>
      <c r="F51" s="195"/>
      <c r="G51" s="195"/>
      <c r="H51" s="195"/>
      <c r="I51" s="196"/>
      <c r="J51" s="126"/>
    </row>
    <row r="52" spans="1:10" x14ac:dyDescent="0.2">
      <c r="A52" s="57"/>
      <c r="B52" s="194"/>
      <c r="C52" s="195"/>
      <c r="D52" s="195"/>
      <c r="E52" s="195"/>
      <c r="F52" s="195"/>
      <c r="G52" s="195"/>
      <c r="H52" s="195"/>
      <c r="I52" s="196"/>
      <c r="J52" s="126"/>
    </row>
    <row r="53" spans="1:10" x14ac:dyDescent="0.2">
      <c r="A53" s="57"/>
      <c r="B53" s="194"/>
      <c r="C53" s="195"/>
      <c r="D53" s="195"/>
      <c r="E53" s="195"/>
      <c r="F53" s="195"/>
      <c r="G53" s="195"/>
      <c r="H53" s="195"/>
      <c r="I53" s="196"/>
      <c r="J53" s="126"/>
    </row>
    <row r="54" spans="1:10" ht="13.5" thickBot="1" x14ac:dyDescent="0.25">
      <c r="A54" s="57"/>
      <c r="B54" s="197"/>
      <c r="C54" s="198"/>
      <c r="D54" s="198"/>
      <c r="E54" s="198"/>
      <c r="F54" s="198"/>
      <c r="G54" s="198"/>
      <c r="H54" s="198"/>
      <c r="I54" s="199"/>
      <c r="J54" s="126"/>
    </row>
    <row r="55" spans="1:10" x14ac:dyDescent="0.2">
      <c r="A55" s="58"/>
      <c r="B55" s="59"/>
      <c r="C55" s="59"/>
      <c r="D55" s="59"/>
      <c r="E55" s="59"/>
      <c r="F55" s="59"/>
      <c r="G55" s="59"/>
      <c r="H55" s="59"/>
      <c r="I55" s="59"/>
      <c r="J55" s="128"/>
    </row>
  </sheetData>
  <mergeCells count="4">
    <mergeCell ref="B38:I54"/>
    <mergeCell ref="B4:B6"/>
    <mergeCell ref="C4:C6"/>
    <mergeCell ref="I4:I5"/>
  </mergeCells>
  <phoneticPr fontId="10"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Start_here</vt:lpstr>
      <vt:lpstr>Major_Cost_Itmes_per1</vt:lpstr>
      <vt:lpstr>Major_Cost_Itmes_per2</vt:lpstr>
      <vt:lpstr>Cost_budget_follow_up_table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2010-02-09T15:57:51Z</cp:lastPrinted>
  <dcterms:created xsi:type="dcterms:W3CDTF">2010-02-04T12:42:06Z</dcterms:created>
  <dcterms:modified xsi:type="dcterms:W3CDTF">2011-09-20T11:11:34Z</dcterms:modified>
</cp:coreProperties>
</file>